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6" l="1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A23" i="6"/>
  <c r="AA22" i="6"/>
  <c r="AA21" i="6"/>
  <c r="AA20" i="6"/>
  <c r="AA19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A15" i="6"/>
  <c r="AA14" i="6"/>
  <c r="AA13" i="6"/>
  <c r="AA12" i="6"/>
  <c r="AA11" i="6"/>
  <c r="AA7" i="6"/>
  <c r="AA4" i="6"/>
  <c r="B25" i="5"/>
  <c r="B39" i="5"/>
  <c r="B51" i="5"/>
  <c r="C25" i="5"/>
  <c r="C39" i="5"/>
  <c r="C51" i="5"/>
  <c r="D25" i="5"/>
  <c r="D39" i="5"/>
  <c r="D51" i="5"/>
  <c r="E25" i="5"/>
  <c r="E39" i="5"/>
  <c r="E51" i="5"/>
  <c r="F25" i="5"/>
  <c r="F39" i="5"/>
  <c r="F51" i="5"/>
  <c r="G25" i="5"/>
  <c r="G39" i="5"/>
  <c r="G51" i="5"/>
  <c r="H25" i="5"/>
  <c r="H39" i="5"/>
  <c r="H51" i="5"/>
  <c r="I25" i="5"/>
  <c r="I39" i="5"/>
  <c r="I51" i="5"/>
  <c r="J25" i="5"/>
  <c r="J39" i="5"/>
  <c r="J51" i="5"/>
  <c r="K25" i="5"/>
  <c r="K39" i="5"/>
  <c r="K51" i="5"/>
  <c r="L25" i="5"/>
  <c r="L39" i="5"/>
  <c r="L51" i="5"/>
  <c r="M25" i="5"/>
  <c r="M39" i="5"/>
  <c r="M51" i="5"/>
  <c r="N25" i="5"/>
  <c r="N39" i="5"/>
  <c r="N51" i="5"/>
  <c r="O25" i="5"/>
  <c r="O39" i="5"/>
  <c r="O51" i="5"/>
  <c r="P25" i="5"/>
  <c r="P39" i="5"/>
  <c r="P51" i="5"/>
  <c r="Q25" i="5"/>
  <c r="Q39" i="5"/>
  <c r="Q51" i="5"/>
  <c r="R25" i="5"/>
  <c r="R39" i="5"/>
  <c r="R51" i="5"/>
  <c r="S25" i="5"/>
  <c r="S39" i="5"/>
  <c r="S51" i="5"/>
  <c r="T25" i="5"/>
  <c r="T39" i="5"/>
  <c r="T51" i="5"/>
  <c r="U25" i="5"/>
  <c r="U39" i="5"/>
  <c r="U51" i="5"/>
  <c r="V25" i="5"/>
  <c r="V39" i="5"/>
  <c r="V51" i="5"/>
  <c r="W25" i="5"/>
  <c r="W39" i="5"/>
  <c r="W51" i="5"/>
  <c r="X25" i="5"/>
  <c r="X39" i="5"/>
  <c r="X51" i="5"/>
  <c r="Y25" i="5"/>
  <c r="Y39" i="5"/>
  <c r="Y51" i="5"/>
  <c r="Z25" i="5"/>
  <c r="Z39" i="5"/>
  <c r="Z51" i="5"/>
  <c r="AA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A47" i="5"/>
  <c r="AA46" i="5"/>
  <c r="AA45" i="5"/>
  <c r="AA44" i="5"/>
  <c r="AA43" i="5"/>
  <c r="AA42" i="5"/>
  <c r="AA39" i="5"/>
  <c r="AA38" i="5"/>
  <c r="AA37" i="5"/>
  <c r="AA36" i="5"/>
  <c r="AA35" i="5"/>
  <c r="AA34" i="5"/>
  <c r="AA28" i="5"/>
  <c r="AA29" i="5"/>
  <c r="AA30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19" i="5"/>
  <c r="AA20" i="5"/>
  <c r="AA21" i="5"/>
  <c r="AA22" i="5"/>
  <c r="AA23" i="5"/>
  <c r="AA24" i="5"/>
  <c r="AA25" i="5"/>
  <c r="AA10" i="5"/>
  <c r="AA11" i="5"/>
  <c r="AA12" i="5"/>
  <c r="AA13" i="5"/>
  <c r="AA14" i="5"/>
  <c r="AA15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7" i="5"/>
  <c r="AA4" i="5"/>
  <c r="B16" i="4"/>
  <c r="B25" i="4"/>
  <c r="B39" i="4"/>
  <c r="B51" i="4"/>
  <c r="C16" i="4"/>
  <c r="C25" i="4"/>
  <c r="C39" i="4"/>
  <c r="C51" i="4"/>
  <c r="D16" i="4"/>
  <c r="D25" i="4"/>
  <c r="D39" i="4"/>
  <c r="D51" i="4"/>
  <c r="E16" i="4"/>
  <c r="E25" i="4"/>
  <c r="E39" i="4"/>
  <c r="E51" i="4"/>
  <c r="F16" i="4"/>
  <c r="F25" i="4"/>
  <c r="F39" i="4"/>
  <c r="F51" i="4"/>
  <c r="G16" i="4"/>
  <c r="G25" i="4"/>
  <c r="G39" i="4"/>
  <c r="G51" i="4"/>
  <c r="H16" i="4"/>
  <c r="H25" i="4"/>
  <c r="H39" i="4"/>
  <c r="H51" i="4"/>
  <c r="I16" i="4"/>
  <c r="I25" i="4"/>
  <c r="I39" i="4"/>
  <c r="I51" i="4"/>
  <c r="J16" i="4"/>
  <c r="J25" i="4"/>
  <c r="J39" i="4"/>
  <c r="J51" i="4"/>
  <c r="K16" i="4"/>
  <c r="K25" i="4"/>
  <c r="K39" i="4"/>
  <c r="K51" i="4"/>
  <c r="L16" i="4"/>
  <c r="L25" i="4"/>
  <c r="L39" i="4"/>
  <c r="L51" i="4"/>
  <c r="M16" i="4"/>
  <c r="M25" i="4"/>
  <c r="M39" i="4"/>
  <c r="M51" i="4"/>
  <c r="N16" i="4"/>
  <c r="N25" i="4"/>
  <c r="N39" i="4"/>
  <c r="N51" i="4"/>
  <c r="O16" i="4"/>
  <c r="O25" i="4"/>
  <c r="O39" i="4"/>
  <c r="O51" i="4"/>
  <c r="P16" i="4"/>
  <c r="P25" i="4"/>
  <c r="P39" i="4"/>
  <c r="P51" i="4"/>
  <c r="Q16" i="4"/>
  <c r="Q25" i="4"/>
  <c r="Q39" i="4"/>
  <c r="Q51" i="4"/>
  <c r="R16" i="4"/>
  <c r="R25" i="4"/>
  <c r="R39" i="4"/>
  <c r="R51" i="4"/>
  <c r="S16" i="4"/>
  <c r="S25" i="4"/>
  <c r="S39" i="4"/>
  <c r="S51" i="4"/>
  <c r="T16" i="4"/>
  <c r="T25" i="4"/>
  <c r="T39" i="4"/>
  <c r="T51" i="4"/>
  <c r="U16" i="4"/>
  <c r="U25" i="4"/>
  <c r="U39" i="4"/>
  <c r="U51" i="4"/>
  <c r="V16" i="4"/>
  <c r="V25" i="4"/>
  <c r="V39" i="4"/>
  <c r="V51" i="4"/>
  <c r="W16" i="4"/>
  <c r="W25" i="4"/>
  <c r="W39" i="4"/>
  <c r="W51" i="4"/>
  <c r="X16" i="4"/>
  <c r="X25" i="4"/>
  <c r="X39" i="4"/>
  <c r="X51" i="4"/>
  <c r="Y16" i="4"/>
  <c r="Y25" i="4"/>
  <c r="Y39" i="4"/>
  <c r="Y51" i="4"/>
  <c r="Z51" i="4"/>
  <c r="AA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A47" i="4"/>
  <c r="AA46" i="4"/>
  <c r="AA45" i="4"/>
  <c r="AA44" i="4"/>
  <c r="AA43" i="4"/>
  <c r="AA42" i="4"/>
  <c r="Z39" i="4"/>
  <c r="AA39" i="4"/>
  <c r="AA38" i="4"/>
  <c r="AA37" i="4"/>
  <c r="AA36" i="4"/>
  <c r="AA35" i="4"/>
  <c r="AA34" i="4"/>
  <c r="AA28" i="4"/>
  <c r="AA29" i="4"/>
  <c r="AA30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19" i="4"/>
  <c r="AA20" i="4"/>
  <c r="AA21" i="4"/>
  <c r="AA22" i="4"/>
  <c r="AA23" i="4"/>
  <c r="AA24" i="4"/>
  <c r="AA25" i="4"/>
  <c r="Z25" i="4"/>
  <c r="AA10" i="4"/>
  <c r="AA11" i="4"/>
  <c r="AA12" i="4"/>
  <c r="AA13" i="4"/>
  <c r="AA14" i="4"/>
  <c r="AA15" i="4"/>
  <c r="AA16" i="4"/>
  <c r="Z16" i="4"/>
  <c r="AA7" i="4"/>
  <c r="AA4" i="4"/>
</calcChain>
</file>

<file path=xl/sharedStrings.xml><?xml version="1.0" encoding="utf-8"?>
<sst xmlns="http://schemas.openxmlformats.org/spreadsheetml/2006/main" count="117" uniqueCount="53">
  <si>
    <t>Publication on: 31/05/2023 14:07:01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</si>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</sst>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150</c:v>
                </c:pt>
                <c:pt idx="18">
                  <c:v>80</c:v>
                </c:pt>
                <c:pt idx="19">
                  <c:v>120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7-4F9C-A064-90C4894239FF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175</c:v>
                </c:pt>
                <c:pt idx="8">
                  <c:v>193</c:v>
                </c:pt>
                <c:pt idx="9">
                  <c:v>186</c:v>
                </c:pt>
                <c:pt idx="10">
                  <c:v>174</c:v>
                </c:pt>
                <c:pt idx="11">
                  <c:v>166</c:v>
                </c:pt>
                <c:pt idx="12">
                  <c:v>164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153</c:v>
                </c:pt>
                <c:pt idx="17">
                  <c:v>183</c:v>
                </c:pt>
                <c:pt idx="18">
                  <c:v>209</c:v>
                </c:pt>
                <c:pt idx="19">
                  <c:v>233</c:v>
                </c:pt>
                <c:pt idx="20">
                  <c:v>225</c:v>
                </c:pt>
                <c:pt idx="21">
                  <c:v>179</c:v>
                </c:pt>
                <c:pt idx="22">
                  <c:v>152</c:v>
                </c:pt>
                <c:pt idx="23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77-4F9C-A064-90C4894239FF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1824.9</c:v>
                </c:pt>
                <c:pt idx="1">
                  <c:v>1652.9</c:v>
                </c:pt>
                <c:pt idx="2">
                  <c:v>1652.9</c:v>
                </c:pt>
                <c:pt idx="3">
                  <c:v>1652.9</c:v>
                </c:pt>
                <c:pt idx="4">
                  <c:v>1652.9</c:v>
                </c:pt>
                <c:pt idx="5">
                  <c:v>1652.9</c:v>
                </c:pt>
                <c:pt idx="6">
                  <c:v>2022.9</c:v>
                </c:pt>
                <c:pt idx="7">
                  <c:v>2034.51</c:v>
                </c:pt>
                <c:pt idx="8">
                  <c:v>1638.6060000000002</c:v>
                </c:pt>
                <c:pt idx="9">
                  <c:v>1142.9000000000001</c:v>
                </c:pt>
                <c:pt idx="10">
                  <c:v>867.9</c:v>
                </c:pt>
                <c:pt idx="11">
                  <c:v>867.9</c:v>
                </c:pt>
                <c:pt idx="12">
                  <c:v>867.9</c:v>
                </c:pt>
                <c:pt idx="13">
                  <c:v>932.9</c:v>
                </c:pt>
                <c:pt idx="14">
                  <c:v>932.9</c:v>
                </c:pt>
                <c:pt idx="15">
                  <c:v>974.9</c:v>
                </c:pt>
                <c:pt idx="16">
                  <c:v>1277.9000000000001</c:v>
                </c:pt>
                <c:pt idx="17">
                  <c:v>1858.818</c:v>
                </c:pt>
                <c:pt idx="18">
                  <c:v>2224.8609999999999</c:v>
                </c:pt>
                <c:pt idx="19">
                  <c:v>2952.2200000000003</c:v>
                </c:pt>
                <c:pt idx="20">
                  <c:v>3101.0259999999998</c:v>
                </c:pt>
                <c:pt idx="21">
                  <c:v>2777.6130000000003</c:v>
                </c:pt>
                <c:pt idx="22">
                  <c:v>2287.8960000000002</c:v>
                </c:pt>
                <c:pt idx="23">
                  <c:v>2137.875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77-4F9C-A064-90C4894239FF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814</c:v>
                </c:pt>
                <c:pt idx="1">
                  <c:v>859</c:v>
                </c:pt>
                <c:pt idx="2">
                  <c:v>859</c:v>
                </c:pt>
                <c:pt idx="3">
                  <c:v>856</c:v>
                </c:pt>
                <c:pt idx="4">
                  <c:v>954.5</c:v>
                </c:pt>
                <c:pt idx="5">
                  <c:v>918.6</c:v>
                </c:pt>
                <c:pt idx="6">
                  <c:v>816</c:v>
                </c:pt>
                <c:pt idx="7">
                  <c:v>710</c:v>
                </c:pt>
                <c:pt idx="8">
                  <c:v>647</c:v>
                </c:pt>
                <c:pt idx="9">
                  <c:v>636</c:v>
                </c:pt>
                <c:pt idx="10">
                  <c:v>667</c:v>
                </c:pt>
                <c:pt idx="11">
                  <c:v>642</c:v>
                </c:pt>
                <c:pt idx="12">
                  <c:v>688</c:v>
                </c:pt>
                <c:pt idx="13">
                  <c:v>597</c:v>
                </c:pt>
                <c:pt idx="14">
                  <c:v>779.9</c:v>
                </c:pt>
                <c:pt idx="15">
                  <c:v>874.5</c:v>
                </c:pt>
                <c:pt idx="16">
                  <c:v>968.3</c:v>
                </c:pt>
                <c:pt idx="17">
                  <c:v>713</c:v>
                </c:pt>
                <c:pt idx="18">
                  <c:v>755</c:v>
                </c:pt>
                <c:pt idx="19">
                  <c:v>716</c:v>
                </c:pt>
                <c:pt idx="20">
                  <c:v>720</c:v>
                </c:pt>
                <c:pt idx="21">
                  <c:v>722</c:v>
                </c:pt>
                <c:pt idx="22">
                  <c:v>1081.5</c:v>
                </c:pt>
                <c:pt idx="23">
                  <c:v>854.8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77-4F9C-A064-90C4894239FF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950.88200000000018</c:v>
                </c:pt>
                <c:pt idx="1">
                  <c:v>1034.4940000000001</c:v>
                </c:pt>
                <c:pt idx="2">
                  <c:v>1101.1569999999999</c:v>
                </c:pt>
                <c:pt idx="3">
                  <c:v>1148.5319999999999</c:v>
                </c:pt>
                <c:pt idx="4">
                  <c:v>1168.857</c:v>
                </c:pt>
                <c:pt idx="5">
                  <c:v>1221.5999999999999</c:v>
                </c:pt>
                <c:pt idx="6">
                  <c:v>1551.6939999999995</c:v>
                </c:pt>
                <c:pt idx="7">
                  <c:v>1998.8499999999997</c:v>
                </c:pt>
                <c:pt idx="8">
                  <c:v>2783.5620000000008</c:v>
                </c:pt>
                <c:pt idx="9">
                  <c:v>3660.2610000000004</c:v>
                </c:pt>
                <c:pt idx="10">
                  <c:v>4379.8460000000005</c:v>
                </c:pt>
                <c:pt idx="11">
                  <c:v>4668.8970000000008</c:v>
                </c:pt>
                <c:pt idx="12">
                  <c:v>4839.7029999999995</c:v>
                </c:pt>
                <c:pt idx="13">
                  <c:v>4628.4069999999974</c:v>
                </c:pt>
                <c:pt idx="14">
                  <c:v>4238.7989999999982</c:v>
                </c:pt>
                <c:pt idx="15">
                  <c:v>3648.2160000000003</c:v>
                </c:pt>
                <c:pt idx="16">
                  <c:v>2932.6200000000003</c:v>
                </c:pt>
                <c:pt idx="17">
                  <c:v>2094.8639999999987</c:v>
                </c:pt>
                <c:pt idx="18">
                  <c:v>1337.3410000000001</c:v>
                </c:pt>
                <c:pt idx="19">
                  <c:v>945.64499999999987</c:v>
                </c:pt>
                <c:pt idx="20">
                  <c:v>864.43000000000029</c:v>
                </c:pt>
                <c:pt idx="21">
                  <c:v>843.14800000000014</c:v>
                </c:pt>
                <c:pt idx="22">
                  <c:v>848.21799999999985</c:v>
                </c:pt>
                <c:pt idx="23">
                  <c:v>858.11199999999997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77-4F9C-A064-90C4894239FF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40</c:v>
                </c:pt>
                <c:pt idx="1">
                  <c:v>38</c:v>
                </c:pt>
                <c:pt idx="2">
                  <c:v>34</c:v>
                </c:pt>
                <c:pt idx="3">
                  <c:v>32</c:v>
                </c:pt>
                <c:pt idx="4">
                  <c:v>34</c:v>
                </c:pt>
                <c:pt idx="5">
                  <c:v>39</c:v>
                </c:pt>
                <c:pt idx="6">
                  <c:v>49</c:v>
                </c:pt>
                <c:pt idx="7">
                  <c:v>62</c:v>
                </c:pt>
                <c:pt idx="8">
                  <c:v>75</c:v>
                </c:pt>
                <c:pt idx="9">
                  <c:v>88</c:v>
                </c:pt>
                <c:pt idx="10">
                  <c:v>104</c:v>
                </c:pt>
                <c:pt idx="11">
                  <c:v>113</c:v>
                </c:pt>
                <c:pt idx="12">
                  <c:v>116</c:v>
                </c:pt>
                <c:pt idx="13">
                  <c:v>118</c:v>
                </c:pt>
                <c:pt idx="14">
                  <c:v>114</c:v>
                </c:pt>
                <c:pt idx="15">
                  <c:v>104</c:v>
                </c:pt>
                <c:pt idx="16">
                  <c:v>92</c:v>
                </c:pt>
                <c:pt idx="17">
                  <c:v>75</c:v>
                </c:pt>
                <c:pt idx="18">
                  <c:v>58</c:v>
                </c:pt>
                <c:pt idx="19">
                  <c:v>51</c:v>
                </c:pt>
                <c:pt idx="20">
                  <c:v>52</c:v>
                </c:pt>
                <c:pt idx="21">
                  <c:v>54</c:v>
                </c:pt>
                <c:pt idx="22">
                  <c:v>56</c:v>
                </c:pt>
                <c:pt idx="2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77-4F9C-A064-90C4894239FF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156</c:v>
                </c:pt>
                <c:pt idx="6">
                  <c:v>541</c:v>
                </c:pt>
                <c:pt idx="7">
                  <c:v>570</c:v>
                </c:pt>
                <c:pt idx="8">
                  <c:v>542</c:v>
                </c:pt>
                <c:pt idx="9">
                  <c:v>132</c:v>
                </c:pt>
                <c:pt idx="10">
                  <c:v>115</c:v>
                </c:pt>
                <c:pt idx="11">
                  <c:v>113</c:v>
                </c:pt>
                <c:pt idx="12">
                  <c:v>113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140</c:v>
                </c:pt>
                <c:pt idx="17">
                  <c:v>570</c:v>
                </c:pt>
                <c:pt idx="18">
                  <c:v>870</c:v>
                </c:pt>
                <c:pt idx="19">
                  <c:v>869</c:v>
                </c:pt>
                <c:pt idx="20">
                  <c:v>869</c:v>
                </c:pt>
                <c:pt idx="21">
                  <c:v>829</c:v>
                </c:pt>
                <c:pt idx="22">
                  <c:v>225</c:v>
                </c:pt>
                <c:pt idx="2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77-4F9C-A064-90C489423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4011.8260000000009</c:v>
                </c:pt>
                <c:pt idx="1">
                  <c:v>3816.4049999999988</c:v>
                </c:pt>
                <c:pt idx="2">
                  <c:v>3879.0999999999995</c:v>
                </c:pt>
                <c:pt idx="3">
                  <c:v>3921.4109999999991</c:v>
                </c:pt>
                <c:pt idx="4">
                  <c:v>4042.2559999999989</c:v>
                </c:pt>
                <c:pt idx="5">
                  <c:v>4140.110999999999</c:v>
                </c:pt>
                <c:pt idx="6">
                  <c:v>5132.6409999999996</c:v>
                </c:pt>
                <c:pt idx="7">
                  <c:v>5550.3550000000005</c:v>
                </c:pt>
                <c:pt idx="8">
                  <c:v>5879.1919999999991</c:v>
                </c:pt>
                <c:pt idx="9">
                  <c:v>5845.1930000000011</c:v>
                </c:pt>
                <c:pt idx="10">
                  <c:v>6307.7180000000026</c:v>
                </c:pt>
                <c:pt idx="11">
                  <c:v>6570.8149999999996</c:v>
                </c:pt>
                <c:pt idx="12">
                  <c:v>6788.5690000000013</c:v>
                </c:pt>
                <c:pt idx="13">
                  <c:v>6513.3390000000009</c:v>
                </c:pt>
                <c:pt idx="14">
                  <c:v>6302.588999999999</c:v>
                </c:pt>
                <c:pt idx="15">
                  <c:v>5838.6160000000018</c:v>
                </c:pt>
                <c:pt idx="16">
                  <c:v>5563.7730000000001</c:v>
                </c:pt>
                <c:pt idx="17">
                  <c:v>5494.6539999999986</c:v>
                </c:pt>
                <c:pt idx="18">
                  <c:v>5534.2409999999991</c:v>
                </c:pt>
                <c:pt idx="19">
                  <c:v>5886.9010000000007</c:v>
                </c:pt>
                <c:pt idx="20">
                  <c:v>5981.4790000000003</c:v>
                </c:pt>
                <c:pt idx="21">
                  <c:v>5554.7729999999992</c:v>
                </c:pt>
                <c:pt idx="22">
                  <c:v>4800.5900000000011</c:v>
                </c:pt>
                <c:pt idx="23">
                  <c:v>4299.7380000000003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477-4F9C-A064-90C489423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84.15</c:v>
                </c:pt>
                <c:pt idx="1">
                  <c:v>74.3</c:v>
                </c:pt>
                <c:pt idx="2">
                  <c:v>70.099999999999994</c:v>
                </c:pt>
                <c:pt idx="3">
                  <c:v>66.38</c:v>
                </c:pt>
                <c:pt idx="4">
                  <c:v>67.64</c:v>
                </c:pt>
                <c:pt idx="5">
                  <c:v>79.42</c:v>
                </c:pt>
                <c:pt idx="6">
                  <c:v>95.32</c:v>
                </c:pt>
                <c:pt idx="7">
                  <c:v>107.1</c:v>
                </c:pt>
                <c:pt idx="8">
                  <c:v>99.07</c:v>
                </c:pt>
                <c:pt idx="9">
                  <c:v>87.3</c:v>
                </c:pt>
                <c:pt idx="10">
                  <c:v>68.19</c:v>
                </c:pt>
                <c:pt idx="11">
                  <c:v>59.92</c:v>
                </c:pt>
                <c:pt idx="12">
                  <c:v>39.54</c:v>
                </c:pt>
                <c:pt idx="13">
                  <c:v>9.35</c:v>
                </c:pt>
                <c:pt idx="14">
                  <c:v>9.67</c:v>
                </c:pt>
                <c:pt idx="15">
                  <c:v>52.44</c:v>
                </c:pt>
                <c:pt idx="16">
                  <c:v>62.66</c:v>
                </c:pt>
                <c:pt idx="17">
                  <c:v>87.77</c:v>
                </c:pt>
                <c:pt idx="18">
                  <c:v>88.62</c:v>
                </c:pt>
                <c:pt idx="19">
                  <c:v>112.99</c:v>
                </c:pt>
                <c:pt idx="20">
                  <c:v>125.76</c:v>
                </c:pt>
                <c:pt idx="21">
                  <c:v>104.65</c:v>
                </c:pt>
                <c:pt idx="22">
                  <c:v>95.41</c:v>
                </c:pt>
                <c:pt idx="23">
                  <c:v>86.53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477-4F9C-A064-90C489423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554" cy="60835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45078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4011.7820000000002</v>
      </c>
      <c r="C4" s="18">
        <v>3816.3939999999998</v>
      </c>
      <c r="D4" s="18">
        <v>3879.0570000000002</v>
      </c>
      <c r="E4" s="18">
        <v>3921.4319999999993</v>
      </c>
      <c r="F4" s="18">
        <v>4042.2569999999996</v>
      </c>
      <c r="G4" s="18">
        <v>4140.0999999999995</v>
      </c>
      <c r="H4" s="18">
        <v>5132.594000000001</v>
      </c>
      <c r="I4" s="18">
        <v>5550.3600000000015</v>
      </c>
      <c r="J4" s="18">
        <v>5879.1679999999997</v>
      </c>
      <c r="K4" s="18">
        <v>5845.1610000000019</v>
      </c>
      <c r="L4" s="18">
        <v>6307.7460000000019</v>
      </c>
      <c r="M4" s="18">
        <v>6570.7970000000032</v>
      </c>
      <c r="N4" s="18">
        <v>6788.6030000000001</v>
      </c>
      <c r="O4" s="18">
        <v>6513.306999999998</v>
      </c>
      <c r="P4" s="18">
        <v>6302.5990000000011</v>
      </c>
      <c r="Q4" s="18">
        <v>5838.6159999999991</v>
      </c>
      <c r="R4" s="18">
        <v>5563.8200000000006</v>
      </c>
      <c r="S4" s="18">
        <v>5494.6819999999998</v>
      </c>
      <c r="T4" s="18">
        <v>5534.2019999999993</v>
      </c>
      <c r="U4" s="18">
        <v>5886.8649999999989</v>
      </c>
      <c r="V4" s="18">
        <v>5981.4560000000001</v>
      </c>
      <c r="W4" s="18">
        <v>5554.7610000000004</v>
      </c>
      <c r="X4" s="18">
        <v>4800.6140000000005</v>
      </c>
      <c r="Y4" s="18">
        <v>4299.7870000000003</v>
      </c>
      <c r="Z4" s="19"/>
      <c r="AA4" s="20">
        <f>SUM(B4:Z4)</f>
        <v>127656.16000000002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84.15</v>
      </c>
      <c r="C7" s="28">
        <v>74.3</v>
      </c>
      <c r="D7" s="28">
        <v>70.099999999999994</v>
      </c>
      <c r="E7" s="28">
        <v>66.38</v>
      </c>
      <c r="F7" s="28">
        <v>67.64</v>
      </c>
      <c r="G7" s="28">
        <v>79.42</v>
      </c>
      <c r="H7" s="28">
        <v>95.32</v>
      </c>
      <c r="I7" s="28">
        <v>107.1</v>
      </c>
      <c r="J7" s="28">
        <v>99.07</v>
      </c>
      <c r="K7" s="28">
        <v>87.3</v>
      </c>
      <c r="L7" s="28">
        <v>68.19</v>
      </c>
      <c r="M7" s="28">
        <v>59.92</v>
      </c>
      <c r="N7" s="28">
        <v>39.54</v>
      </c>
      <c r="O7" s="28">
        <v>9.35</v>
      </c>
      <c r="P7" s="28">
        <v>9.67</v>
      </c>
      <c r="Q7" s="28">
        <v>52.44</v>
      </c>
      <c r="R7" s="28">
        <v>62.66</v>
      </c>
      <c r="S7" s="28">
        <v>87.77</v>
      </c>
      <c r="T7" s="28">
        <v>88.62</v>
      </c>
      <c r="U7" s="28">
        <v>112.99</v>
      </c>
      <c r="V7" s="28">
        <v>125.76</v>
      </c>
      <c r="W7" s="28">
        <v>104.65</v>
      </c>
      <c r="X7" s="28">
        <v>95.41</v>
      </c>
      <c r="Y7" s="28">
        <v>86.53</v>
      </c>
      <c r="Z7" s="29"/>
      <c r="AA7" s="30">
        <f>IF(SUM(B7:Z7)&lt;&gt;0,AVERAGEIF(B7:Z7,"&lt;&gt;"""),"")</f>
        <v>76.428333333333342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150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>
        <v>80</v>
      </c>
      <c r="U10" s="42">
        <v>120</v>
      </c>
      <c r="V10" s="42">
        <v>150</v>
      </c>
      <c r="W10" s="42">
        <v>150</v>
      </c>
      <c r="X10" s="42">
        <v>150</v>
      </c>
      <c r="Y10" s="42">
        <v>150</v>
      </c>
      <c r="Z10" s="43"/>
      <c r="AA10" s="44">
        <f t="shared" ref="AA10:AA15" si="0">SUM(B10:Z10)</f>
        <v>950</v>
      </c>
    </row>
    <row r="11" spans="1:27" ht="24.95" customHeight="1" x14ac:dyDescent="0.2">
      <c r="A11" s="45" t="s">
        <v>7</v>
      </c>
      <c r="B11" s="46">
        <v>152</v>
      </c>
      <c r="C11" s="47">
        <v>152</v>
      </c>
      <c r="D11" s="47">
        <v>152</v>
      </c>
      <c r="E11" s="47">
        <v>152</v>
      </c>
      <c r="F11" s="47">
        <v>152</v>
      </c>
      <c r="G11" s="47">
        <v>152</v>
      </c>
      <c r="H11" s="47">
        <v>152</v>
      </c>
      <c r="I11" s="47">
        <v>175</v>
      </c>
      <c r="J11" s="47">
        <v>193</v>
      </c>
      <c r="K11" s="47">
        <v>186</v>
      </c>
      <c r="L11" s="47">
        <v>174</v>
      </c>
      <c r="M11" s="47">
        <v>166</v>
      </c>
      <c r="N11" s="47">
        <v>164</v>
      </c>
      <c r="O11" s="47">
        <v>152</v>
      </c>
      <c r="P11" s="47">
        <v>152</v>
      </c>
      <c r="Q11" s="47">
        <v>152</v>
      </c>
      <c r="R11" s="47">
        <v>153</v>
      </c>
      <c r="S11" s="47">
        <v>183</v>
      </c>
      <c r="T11" s="47">
        <v>209</v>
      </c>
      <c r="U11" s="47">
        <v>233</v>
      </c>
      <c r="V11" s="47">
        <v>225</v>
      </c>
      <c r="W11" s="47">
        <v>179</v>
      </c>
      <c r="X11" s="47">
        <v>152</v>
      </c>
      <c r="Y11" s="47">
        <v>152</v>
      </c>
      <c r="Z11" s="48"/>
      <c r="AA11" s="49">
        <f t="shared" si="0"/>
        <v>4064</v>
      </c>
    </row>
    <row r="12" spans="1:27" ht="24.95" customHeight="1" x14ac:dyDescent="0.2">
      <c r="A12" s="50" t="s">
        <v>8</v>
      </c>
      <c r="B12" s="51">
        <v>1824.9</v>
      </c>
      <c r="C12" s="52">
        <v>1652.9</v>
      </c>
      <c r="D12" s="52">
        <v>1652.9</v>
      </c>
      <c r="E12" s="52">
        <v>1652.9</v>
      </c>
      <c r="F12" s="52">
        <v>1652.9</v>
      </c>
      <c r="G12" s="52">
        <v>1652.9</v>
      </c>
      <c r="H12" s="52">
        <v>2022.9</v>
      </c>
      <c r="I12" s="52">
        <v>2034.51</v>
      </c>
      <c r="J12" s="52">
        <v>1638.6060000000002</v>
      </c>
      <c r="K12" s="52">
        <v>1142.9000000000001</v>
      </c>
      <c r="L12" s="52">
        <v>867.9</v>
      </c>
      <c r="M12" s="52">
        <v>867.9</v>
      </c>
      <c r="N12" s="52">
        <v>867.9</v>
      </c>
      <c r="O12" s="52">
        <v>932.9</v>
      </c>
      <c r="P12" s="52">
        <v>932.9</v>
      </c>
      <c r="Q12" s="52">
        <v>974.9</v>
      </c>
      <c r="R12" s="52">
        <v>1277.9000000000001</v>
      </c>
      <c r="S12" s="52">
        <v>1858.818</v>
      </c>
      <c r="T12" s="52">
        <v>2224.8609999999999</v>
      </c>
      <c r="U12" s="52">
        <v>2952.2200000000003</v>
      </c>
      <c r="V12" s="52">
        <v>3101.0259999999998</v>
      </c>
      <c r="W12" s="52">
        <v>2777.6130000000003</v>
      </c>
      <c r="X12" s="52">
        <v>2287.8960000000002</v>
      </c>
      <c r="Y12" s="52">
        <v>2137.875</v>
      </c>
      <c r="Z12" s="53"/>
      <c r="AA12" s="54">
        <f t="shared" si="0"/>
        <v>40990.92500000001</v>
      </c>
    </row>
    <row r="13" spans="1:27" ht="24.95" customHeight="1" x14ac:dyDescent="0.2">
      <c r="A13" s="50" t="s">
        <v>9</v>
      </c>
      <c r="B13" s="51">
        <v>80</v>
      </c>
      <c r="C13" s="52">
        <v>80</v>
      </c>
      <c r="D13" s="52">
        <v>80</v>
      </c>
      <c r="E13" s="52">
        <v>80</v>
      </c>
      <c r="F13" s="52">
        <v>80</v>
      </c>
      <c r="G13" s="52">
        <v>156</v>
      </c>
      <c r="H13" s="52">
        <v>541</v>
      </c>
      <c r="I13" s="52">
        <v>570</v>
      </c>
      <c r="J13" s="52">
        <v>542</v>
      </c>
      <c r="K13" s="52">
        <v>132</v>
      </c>
      <c r="L13" s="52">
        <v>115</v>
      </c>
      <c r="M13" s="52">
        <v>113</v>
      </c>
      <c r="N13" s="52">
        <v>113</v>
      </c>
      <c r="O13" s="52">
        <v>85</v>
      </c>
      <c r="P13" s="52">
        <v>85</v>
      </c>
      <c r="Q13" s="52">
        <v>85</v>
      </c>
      <c r="R13" s="52">
        <v>140</v>
      </c>
      <c r="S13" s="52">
        <v>570</v>
      </c>
      <c r="T13" s="52">
        <v>870</v>
      </c>
      <c r="U13" s="52">
        <v>869</v>
      </c>
      <c r="V13" s="52">
        <v>869</v>
      </c>
      <c r="W13" s="52">
        <v>829</v>
      </c>
      <c r="X13" s="52">
        <v>225</v>
      </c>
      <c r="Y13" s="52">
        <v>90</v>
      </c>
      <c r="Z13" s="53"/>
      <c r="AA13" s="54">
        <f t="shared" si="0"/>
        <v>7399</v>
      </c>
    </row>
    <row r="14" spans="1:27" ht="24.95" customHeight="1" x14ac:dyDescent="0.2">
      <c r="A14" s="55" t="s">
        <v>10</v>
      </c>
      <c r="B14" s="56">
        <v>950.88200000000018</v>
      </c>
      <c r="C14" s="57">
        <v>1034.4940000000001</v>
      </c>
      <c r="D14" s="57">
        <v>1101.1569999999999</v>
      </c>
      <c r="E14" s="57">
        <v>1148.5319999999999</v>
      </c>
      <c r="F14" s="57">
        <v>1168.857</v>
      </c>
      <c r="G14" s="57">
        <v>1221.5999999999999</v>
      </c>
      <c r="H14" s="57">
        <v>1551.6939999999995</v>
      </c>
      <c r="I14" s="57">
        <v>1998.8499999999997</v>
      </c>
      <c r="J14" s="57">
        <v>2783.5620000000008</v>
      </c>
      <c r="K14" s="57">
        <v>3660.2610000000004</v>
      </c>
      <c r="L14" s="57">
        <v>4379.8460000000005</v>
      </c>
      <c r="M14" s="57">
        <v>4668.8970000000008</v>
      </c>
      <c r="N14" s="57">
        <v>4839.7029999999995</v>
      </c>
      <c r="O14" s="57">
        <v>4628.4069999999974</v>
      </c>
      <c r="P14" s="57">
        <v>4238.7989999999982</v>
      </c>
      <c r="Q14" s="57">
        <v>3648.2160000000003</v>
      </c>
      <c r="R14" s="57">
        <v>2932.6200000000003</v>
      </c>
      <c r="S14" s="57">
        <v>2094.8639999999987</v>
      </c>
      <c r="T14" s="57">
        <v>1337.3410000000001</v>
      </c>
      <c r="U14" s="57">
        <v>945.64499999999987</v>
      </c>
      <c r="V14" s="57">
        <v>864.43000000000029</v>
      </c>
      <c r="W14" s="57">
        <v>843.14800000000014</v>
      </c>
      <c r="X14" s="57">
        <v>848.21799999999985</v>
      </c>
      <c r="Y14" s="57">
        <v>858.11199999999997</v>
      </c>
      <c r="Z14" s="58"/>
      <c r="AA14" s="59">
        <f t="shared" si="0"/>
        <v>53748.135000000009</v>
      </c>
    </row>
    <row r="15" spans="1:27" ht="24.95" customHeight="1" x14ac:dyDescent="0.2">
      <c r="A15" s="55" t="s">
        <v>11</v>
      </c>
      <c r="B15" s="56">
        <v>40</v>
      </c>
      <c r="C15" s="57">
        <v>38</v>
      </c>
      <c r="D15" s="57">
        <v>34</v>
      </c>
      <c r="E15" s="57">
        <v>32</v>
      </c>
      <c r="F15" s="57">
        <v>34</v>
      </c>
      <c r="G15" s="57">
        <v>39</v>
      </c>
      <c r="H15" s="57">
        <v>49</v>
      </c>
      <c r="I15" s="57">
        <v>62</v>
      </c>
      <c r="J15" s="57">
        <v>75</v>
      </c>
      <c r="K15" s="57">
        <v>88</v>
      </c>
      <c r="L15" s="57">
        <v>104</v>
      </c>
      <c r="M15" s="57">
        <v>113</v>
      </c>
      <c r="N15" s="57">
        <v>116</v>
      </c>
      <c r="O15" s="57">
        <v>118</v>
      </c>
      <c r="P15" s="57">
        <v>114</v>
      </c>
      <c r="Q15" s="57">
        <v>104</v>
      </c>
      <c r="R15" s="57">
        <v>92</v>
      </c>
      <c r="S15" s="57">
        <v>75</v>
      </c>
      <c r="T15" s="57">
        <v>58</v>
      </c>
      <c r="U15" s="57">
        <v>51</v>
      </c>
      <c r="V15" s="57">
        <v>52</v>
      </c>
      <c r="W15" s="57">
        <v>54</v>
      </c>
      <c r="X15" s="57">
        <v>56</v>
      </c>
      <c r="Y15" s="57">
        <v>57</v>
      </c>
      <c r="Z15" s="58"/>
      <c r="AA15" s="59">
        <f t="shared" si="0"/>
        <v>1655</v>
      </c>
    </row>
    <row r="16" spans="1:27" ht="30" customHeight="1" thickBot="1" x14ac:dyDescent="0.25">
      <c r="A16" s="60" t="s">
        <v>12</v>
      </c>
      <c r="B16" s="61">
        <f>IF(LEN(B$2)&gt;0,SUM(B10:B15),"")</f>
        <v>3197.7820000000002</v>
      </c>
      <c r="C16" s="62">
        <f t="shared" ref="C16:Z16" si="1">IF(LEN(C$2)&gt;0,SUM(C10:C15),"")</f>
        <v>2957.3940000000002</v>
      </c>
      <c r="D16" s="62">
        <f t="shared" si="1"/>
        <v>3020.0569999999998</v>
      </c>
      <c r="E16" s="62">
        <f t="shared" si="1"/>
        <v>3065.4319999999998</v>
      </c>
      <c r="F16" s="62">
        <f t="shared" si="1"/>
        <v>3087.7570000000001</v>
      </c>
      <c r="G16" s="62">
        <f t="shared" si="1"/>
        <v>3221.5</v>
      </c>
      <c r="H16" s="62">
        <f t="shared" si="1"/>
        <v>4316.5939999999991</v>
      </c>
      <c r="I16" s="62">
        <f t="shared" si="1"/>
        <v>4840.3599999999997</v>
      </c>
      <c r="J16" s="62">
        <f t="shared" si="1"/>
        <v>5232.1680000000015</v>
      </c>
      <c r="K16" s="62">
        <f t="shared" si="1"/>
        <v>5209.1610000000001</v>
      </c>
      <c r="L16" s="62">
        <f t="shared" si="1"/>
        <v>5640.746000000001</v>
      </c>
      <c r="M16" s="62">
        <f t="shared" si="1"/>
        <v>5928.7970000000005</v>
      </c>
      <c r="N16" s="62">
        <f t="shared" si="1"/>
        <v>6100.6029999999992</v>
      </c>
      <c r="O16" s="62">
        <f t="shared" si="1"/>
        <v>5916.3069999999971</v>
      </c>
      <c r="P16" s="62">
        <f t="shared" si="1"/>
        <v>5522.6989999999987</v>
      </c>
      <c r="Q16" s="62">
        <f t="shared" si="1"/>
        <v>4964.116</v>
      </c>
      <c r="R16" s="62">
        <f t="shared" si="1"/>
        <v>4595.5200000000004</v>
      </c>
      <c r="S16" s="62">
        <f t="shared" si="1"/>
        <v>4781.6819999999989</v>
      </c>
      <c r="T16" s="62">
        <f t="shared" si="1"/>
        <v>4779.2020000000002</v>
      </c>
      <c r="U16" s="62">
        <f t="shared" si="1"/>
        <v>5170.8649999999998</v>
      </c>
      <c r="V16" s="62">
        <f t="shared" si="1"/>
        <v>5261.4560000000001</v>
      </c>
      <c r="W16" s="62">
        <f t="shared" si="1"/>
        <v>4832.7610000000004</v>
      </c>
      <c r="X16" s="62">
        <f t="shared" si="1"/>
        <v>3719.114</v>
      </c>
      <c r="Y16" s="62">
        <f t="shared" si="1"/>
        <v>3444.9870000000001</v>
      </c>
      <c r="Z16" s="63" t="str">
        <f t="shared" si="1"/>
        <v/>
      </c>
      <c r="AA16" s="64">
        <f>SUM(AA10:AA15)</f>
        <v>108807.06000000003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1816.9</v>
      </c>
      <c r="C28" s="72">
        <v>1858.9</v>
      </c>
      <c r="D28" s="72">
        <v>1881.9</v>
      </c>
      <c r="E28" s="72">
        <v>1903.9</v>
      </c>
      <c r="F28" s="72">
        <v>1921.9</v>
      </c>
      <c r="G28" s="72">
        <v>2049</v>
      </c>
      <c r="H28" s="72">
        <v>2530.5500000000002</v>
      </c>
      <c r="I28" s="72">
        <v>2948.88</v>
      </c>
      <c r="J28" s="72">
        <v>3366.21</v>
      </c>
      <c r="K28" s="72">
        <v>3402.13</v>
      </c>
      <c r="L28" s="72">
        <v>3697.89</v>
      </c>
      <c r="M28" s="72">
        <v>3831.57</v>
      </c>
      <c r="N28" s="72">
        <v>3842.08</v>
      </c>
      <c r="O28" s="72">
        <v>3776.49</v>
      </c>
      <c r="P28" s="72">
        <v>3621.98</v>
      </c>
      <c r="Q28" s="72">
        <v>3351.23</v>
      </c>
      <c r="R28" s="72">
        <v>3023.62</v>
      </c>
      <c r="S28" s="72">
        <v>2941.77</v>
      </c>
      <c r="T28" s="72">
        <v>2897.66</v>
      </c>
      <c r="U28" s="72">
        <v>2721.04</v>
      </c>
      <c r="V28" s="72">
        <v>2657.9</v>
      </c>
      <c r="W28" s="72">
        <v>2541.9</v>
      </c>
      <c r="X28" s="72">
        <v>1864.9</v>
      </c>
      <c r="Y28" s="72">
        <v>1858.9</v>
      </c>
      <c r="Z28" s="73"/>
      <c r="AA28" s="74">
        <f>SUM(B28:Z28)</f>
        <v>66309.2</v>
      </c>
    </row>
    <row r="29" spans="1:27" ht="24.95" customHeight="1" x14ac:dyDescent="0.2">
      <c r="A29" s="75" t="s">
        <v>23</v>
      </c>
      <c r="B29" s="76">
        <v>905.88199999999995</v>
      </c>
      <c r="C29" s="77">
        <v>818.49400000000003</v>
      </c>
      <c r="D29" s="77">
        <v>858.15700000000004</v>
      </c>
      <c r="E29" s="77">
        <v>878.53200000000004</v>
      </c>
      <c r="F29" s="77">
        <v>882.85699999999997</v>
      </c>
      <c r="G29" s="77">
        <v>893.5</v>
      </c>
      <c r="H29" s="77">
        <v>1308.0440000000001</v>
      </c>
      <c r="I29" s="77">
        <v>1327.48</v>
      </c>
      <c r="J29" s="77">
        <v>1513.9580000000001</v>
      </c>
      <c r="K29" s="77">
        <v>1809.0309999999999</v>
      </c>
      <c r="L29" s="77">
        <v>2265.8560000000002</v>
      </c>
      <c r="M29" s="77">
        <v>2395.2269999999999</v>
      </c>
      <c r="N29" s="77">
        <v>2602.5230000000001</v>
      </c>
      <c r="O29" s="77">
        <v>2392.817</v>
      </c>
      <c r="P29" s="77">
        <v>2193.7190000000001</v>
      </c>
      <c r="Q29" s="77">
        <v>1945.886</v>
      </c>
      <c r="R29" s="77">
        <v>1633.9</v>
      </c>
      <c r="S29" s="77">
        <v>1393.912</v>
      </c>
      <c r="T29" s="77">
        <v>962.54200000000003</v>
      </c>
      <c r="U29" s="77">
        <v>1121.825</v>
      </c>
      <c r="V29" s="77">
        <v>1249.556</v>
      </c>
      <c r="W29" s="77">
        <v>938.86099999999999</v>
      </c>
      <c r="X29" s="77">
        <v>843.21400000000006</v>
      </c>
      <c r="Y29" s="77">
        <v>694.08699999999999</v>
      </c>
      <c r="Z29" s="78"/>
      <c r="AA29" s="79">
        <f>SUM(B29:Z29)</f>
        <v>33829.860000000008</v>
      </c>
    </row>
    <row r="30" spans="1:27" ht="24.95" customHeight="1" x14ac:dyDescent="0.2">
      <c r="A30" s="82" t="s">
        <v>24</v>
      </c>
      <c r="B30" s="80">
        <v>1289</v>
      </c>
      <c r="C30" s="81">
        <v>1139</v>
      </c>
      <c r="D30" s="81">
        <v>1139</v>
      </c>
      <c r="E30" s="81">
        <v>1139</v>
      </c>
      <c r="F30" s="81">
        <v>1139</v>
      </c>
      <c r="G30" s="81">
        <v>1139</v>
      </c>
      <c r="H30" s="81">
        <v>1294</v>
      </c>
      <c r="I30" s="81">
        <v>1274</v>
      </c>
      <c r="J30" s="81">
        <v>999</v>
      </c>
      <c r="K30" s="81">
        <v>634</v>
      </c>
      <c r="L30" s="81">
        <v>344</v>
      </c>
      <c r="M30" s="81">
        <v>344</v>
      </c>
      <c r="N30" s="81">
        <v>344</v>
      </c>
      <c r="O30" s="81">
        <v>344</v>
      </c>
      <c r="P30" s="81">
        <v>344</v>
      </c>
      <c r="Q30" s="81">
        <v>386</v>
      </c>
      <c r="R30" s="81">
        <v>689</v>
      </c>
      <c r="S30" s="81">
        <v>1159</v>
      </c>
      <c r="T30" s="81">
        <v>1674</v>
      </c>
      <c r="U30" s="81">
        <v>2044</v>
      </c>
      <c r="V30" s="81">
        <v>2074</v>
      </c>
      <c r="W30" s="81">
        <v>2074</v>
      </c>
      <c r="X30" s="81">
        <v>1749</v>
      </c>
      <c r="Y30" s="81">
        <v>1649</v>
      </c>
      <c r="Z30" s="83"/>
      <c r="AA30" s="84">
        <f>SUM(B30:Z30)</f>
        <v>26403</v>
      </c>
    </row>
    <row r="31" spans="1:27" ht="30" customHeight="1" thickBot="1" x14ac:dyDescent="0.25">
      <c r="A31" s="60" t="s">
        <v>25</v>
      </c>
      <c r="B31" s="61">
        <f>IF(LEN(B$2)&gt;0,SUM(B28:B30),"")</f>
        <v>4011.7820000000002</v>
      </c>
      <c r="C31" s="62">
        <f t="shared" ref="C31:Z31" si="4">IF(LEN(C$2)&gt;0,SUM(C28:C30),"")</f>
        <v>3816.3940000000002</v>
      </c>
      <c r="D31" s="62">
        <f t="shared" si="4"/>
        <v>3879.0570000000002</v>
      </c>
      <c r="E31" s="62">
        <f t="shared" si="4"/>
        <v>3921.4320000000002</v>
      </c>
      <c r="F31" s="62">
        <f t="shared" si="4"/>
        <v>3943.7570000000001</v>
      </c>
      <c r="G31" s="62">
        <f t="shared" si="4"/>
        <v>4081.5</v>
      </c>
      <c r="H31" s="62">
        <f t="shared" si="4"/>
        <v>5132.5940000000001</v>
      </c>
      <c r="I31" s="62">
        <f t="shared" si="4"/>
        <v>5550.3600000000006</v>
      </c>
      <c r="J31" s="62">
        <f t="shared" si="4"/>
        <v>5879.1679999999997</v>
      </c>
      <c r="K31" s="62">
        <f t="shared" si="4"/>
        <v>5845.1610000000001</v>
      </c>
      <c r="L31" s="62">
        <f t="shared" si="4"/>
        <v>6307.7460000000001</v>
      </c>
      <c r="M31" s="62">
        <f t="shared" si="4"/>
        <v>6570.7970000000005</v>
      </c>
      <c r="N31" s="62">
        <f t="shared" si="4"/>
        <v>6788.6030000000001</v>
      </c>
      <c r="O31" s="62">
        <f t="shared" si="4"/>
        <v>6513.3069999999998</v>
      </c>
      <c r="P31" s="62">
        <f t="shared" si="4"/>
        <v>6159.6990000000005</v>
      </c>
      <c r="Q31" s="62">
        <f t="shared" si="4"/>
        <v>5683.116</v>
      </c>
      <c r="R31" s="62">
        <f t="shared" si="4"/>
        <v>5346.52</v>
      </c>
      <c r="S31" s="62">
        <f t="shared" si="4"/>
        <v>5494.6819999999998</v>
      </c>
      <c r="T31" s="62">
        <f t="shared" si="4"/>
        <v>5534.2019999999993</v>
      </c>
      <c r="U31" s="62">
        <f t="shared" si="4"/>
        <v>5886.8649999999998</v>
      </c>
      <c r="V31" s="62">
        <f t="shared" si="4"/>
        <v>5981.4560000000001</v>
      </c>
      <c r="W31" s="62">
        <f t="shared" si="4"/>
        <v>5554.7610000000004</v>
      </c>
      <c r="X31" s="62">
        <f t="shared" si="4"/>
        <v>4457.1139999999996</v>
      </c>
      <c r="Y31" s="62">
        <f t="shared" si="4"/>
        <v>4201.9870000000001</v>
      </c>
      <c r="Z31" s="63" t="str">
        <f t="shared" si="4"/>
        <v/>
      </c>
      <c r="AA31" s="64">
        <f>SUM(AA28:AA30)</f>
        <v>126542.06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374</v>
      </c>
      <c r="C34" s="95">
        <v>400</v>
      </c>
      <c r="D34" s="95">
        <v>400</v>
      </c>
      <c r="E34" s="95">
        <v>400</v>
      </c>
      <c r="F34" s="95">
        <v>400</v>
      </c>
      <c r="G34" s="95">
        <v>400</v>
      </c>
      <c r="H34" s="95">
        <v>356</v>
      </c>
      <c r="I34" s="95">
        <v>293</v>
      </c>
      <c r="J34" s="95">
        <v>265</v>
      </c>
      <c r="K34" s="95">
        <v>218</v>
      </c>
      <c r="L34" s="95">
        <v>242</v>
      </c>
      <c r="M34" s="95">
        <v>206</v>
      </c>
      <c r="N34" s="95">
        <v>251</v>
      </c>
      <c r="O34" s="95">
        <v>212</v>
      </c>
      <c r="P34" s="95">
        <v>211</v>
      </c>
      <c r="Q34" s="95">
        <v>266</v>
      </c>
      <c r="R34" s="95">
        <v>305</v>
      </c>
      <c r="S34" s="95">
        <v>266</v>
      </c>
      <c r="T34" s="95">
        <v>323</v>
      </c>
      <c r="U34" s="95">
        <v>313</v>
      </c>
      <c r="V34" s="95">
        <v>330</v>
      </c>
      <c r="W34" s="95">
        <v>310</v>
      </c>
      <c r="X34" s="95">
        <v>321</v>
      </c>
      <c r="Y34" s="95">
        <v>327</v>
      </c>
      <c r="Z34" s="96"/>
      <c r="AA34" s="74">
        <f t="shared" ref="AA34:AA39" si="5">SUM(B34:Z34)</f>
        <v>7389</v>
      </c>
    </row>
    <row r="35" spans="1:27" ht="24.95" customHeight="1" x14ac:dyDescent="0.2">
      <c r="A35" s="97" t="s">
        <v>28</v>
      </c>
      <c r="B35" s="98">
        <v>387</v>
      </c>
      <c r="C35" s="99">
        <v>400</v>
      </c>
      <c r="D35" s="99">
        <v>400</v>
      </c>
      <c r="E35" s="99">
        <v>400</v>
      </c>
      <c r="F35" s="99">
        <v>400</v>
      </c>
      <c r="G35" s="99">
        <v>400</v>
      </c>
      <c r="H35" s="99">
        <v>400</v>
      </c>
      <c r="I35" s="99">
        <v>361</v>
      </c>
      <c r="J35" s="99">
        <v>329</v>
      </c>
      <c r="K35" s="99">
        <v>365</v>
      </c>
      <c r="L35" s="99">
        <v>388</v>
      </c>
      <c r="M35" s="99">
        <v>399</v>
      </c>
      <c r="N35" s="99">
        <v>400</v>
      </c>
      <c r="O35" s="99">
        <v>348</v>
      </c>
      <c r="P35" s="99">
        <v>373</v>
      </c>
      <c r="Q35" s="99">
        <v>400</v>
      </c>
      <c r="R35" s="99">
        <v>393</v>
      </c>
      <c r="S35" s="99">
        <v>390</v>
      </c>
      <c r="T35" s="99">
        <v>379</v>
      </c>
      <c r="U35" s="99">
        <v>350</v>
      </c>
      <c r="V35" s="99">
        <v>330</v>
      </c>
      <c r="W35" s="99">
        <v>357</v>
      </c>
      <c r="X35" s="99">
        <v>357</v>
      </c>
      <c r="Y35" s="99">
        <v>377</v>
      </c>
      <c r="Z35" s="100"/>
      <c r="AA35" s="79">
        <f t="shared" si="5"/>
        <v>9083</v>
      </c>
    </row>
    <row r="36" spans="1:27" ht="24.95" customHeight="1" x14ac:dyDescent="0.2">
      <c r="A36" s="97" t="s">
        <v>29</v>
      </c>
      <c r="B36" s="98">
        <v>10</v>
      </c>
      <c r="C36" s="99">
        <v>10</v>
      </c>
      <c r="D36" s="99">
        <v>10</v>
      </c>
      <c r="E36" s="99">
        <v>10</v>
      </c>
      <c r="F36" s="99">
        <v>108.5</v>
      </c>
      <c r="G36" s="99">
        <v>68.599999999999994</v>
      </c>
      <c r="H36" s="99">
        <v>10</v>
      </c>
      <c r="I36" s="99">
        <v>10</v>
      </c>
      <c r="J36" s="99">
        <v>10</v>
      </c>
      <c r="K36" s="99">
        <v>10</v>
      </c>
      <c r="L36" s="99">
        <v>10</v>
      </c>
      <c r="M36" s="99">
        <v>10</v>
      </c>
      <c r="N36" s="99">
        <v>10</v>
      </c>
      <c r="O36" s="99">
        <v>10</v>
      </c>
      <c r="P36" s="99">
        <v>152.9</v>
      </c>
      <c r="Q36" s="99">
        <v>165.5</v>
      </c>
      <c r="R36" s="99">
        <v>227.3</v>
      </c>
      <c r="S36" s="99">
        <v>10</v>
      </c>
      <c r="T36" s="99">
        <v>10</v>
      </c>
      <c r="U36" s="99">
        <v>10</v>
      </c>
      <c r="V36" s="99">
        <v>10</v>
      </c>
      <c r="W36" s="99">
        <v>10</v>
      </c>
      <c r="X36" s="99">
        <v>353.5</v>
      </c>
      <c r="Y36" s="99">
        <v>107.8</v>
      </c>
      <c r="Z36" s="100"/>
      <c r="AA36" s="79">
        <f t="shared" si="5"/>
        <v>1354.1</v>
      </c>
    </row>
    <row r="37" spans="1:27" ht="24.95" customHeight="1" x14ac:dyDescent="0.2">
      <c r="A37" s="97" t="s">
        <v>30</v>
      </c>
      <c r="B37" s="98">
        <v>43</v>
      </c>
      <c r="C37" s="99">
        <v>49</v>
      </c>
      <c r="D37" s="99">
        <v>49</v>
      </c>
      <c r="E37" s="99">
        <v>46</v>
      </c>
      <c r="F37" s="99">
        <v>46</v>
      </c>
      <c r="G37" s="99">
        <v>50</v>
      </c>
      <c r="H37" s="99">
        <v>50</v>
      </c>
      <c r="I37" s="99">
        <v>46</v>
      </c>
      <c r="J37" s="99">
        <v>43</v>
      </c>
      <c r="K37" s="99">
        <v>43</v>
      </c>
      <c r="L37" s="99">
        <v>27</v>
      </c>
      <c r="M37" s="99">
        <v>27</v>
      </c>
      <c r="N37" s="99">
        <v>27</v>
      </c>
      <c r="O37" s="99">
        <v>27</v>
      </c>
      <c r="P37" s="99">
        <v>43</v>
      </c>
      <c r="Q37" s="99">
        <v>43</v>
      </c>
      <c r="R37" s="99">
        <v>43</v>
      </c>
      <c r="S37" s="99">
        <v>47</v>
      </c>
      <c r="T37" s="99">
        <v>43</v>
      </c>
      <c r="U37" s="99">
        <v>43</v>
      </c>
      <c r="V37" s="99">
        <v>50</v>
      </c>
      <c r="W37" s="99">
        <v>45</v>
      </c>
      <c r="X37" s="99">
        <v>50</v>
      </c>
      <c r="Y37" s="99">
        <v>43</v>
      </c>
      <c r="Z37" s="100"/>
      <c r="AA37" s="79">
        <f t="shared" si="5"/>
        <v>1023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814</v>
      </c>
      <c r="C39" s="88">
        <f t="shared" si="6"/>
        <v>859</v>
      </c>
      <c r="D39" s="88">
        <f t="shared" si="6"/>
        <v>859</v>
      </c>
      <c r="E39" s="88">
        <f t="shared" si="6"/>
        <v>856</v>
      </c>
      <c r="F39" s="88">
        <f t="shared" si="6"/>
        <v>954.5</v>
      </c>
      <c r="G39" s="88">
        <f t="shared" si="6"/>
        <v>918.6</v>
      </c>
      <c r="H39" s="88">
        <f t="shared" si="6"/>
        <v>816</v>
      </c>
      <c r="I39" s="88">
        <f t="shared" si="6"/>
        <v>710</v>
      </c>
      <c r="J39" s="88">
        <f t="shared" si="6"/>
        <v>647</v>
      </c>
      <c r="K39" s="88">
        <f t="shared" si="6"/>
        <v>636</v>
      </c>
      <c r="L39" s="88">
        <f t="shared" si="6"/>
        <v>667</v>
      </c>
      <c r="M39" s="88">
        <f t="shared" si="6"/>
        <v>642</v>
      </c>
      <c r="N39" s="88">
        <f t="shared" si="6"/>
        <v>688</v>
      </c>
      <c r="O39" s="88">
        <f t="shared" si="6"/>
        <v>597</v>
      </c>
      <c r="P39" s="88">
        <f t="shared" si="6"/>
        <v>779.9</v>
      </c>
      <c r="Q39" s="88">
        <f t="shared" si="6"/>
        <v>874.5</v>
      </c>
      <c r="R39" s="88">
        <f t="shared" si="6"/>
        <v>968.3</v>
      </c>
      <c r="S39" s="88">
        <f t="shared" si="6"/>
        <v>713</v>
      </c>
      <c r="T39" s="88">
        <f t="shared" si="6"/>
        <v>755</v>
      </c>
      <c r="U39" s="88">
        <f t="shared" si="6"/>
        <v>716</v>
      </c>
      <c r="V39" s="88">
        <f t="shared" si="6"/>
        <v>720</v>
      </c>
      <c r="W39" s="88">
        <f t="shared" si="6"/>
        <v>722</v>
      </c>
      <c r="X39" s="88">
        <f t="shared" si="6"/>
        <v>1081.5</v>
      </c>
      <c r="Y39" s="88">
        <f t="shared" si="6"/>
        <v>854.8</v>
      </c>
      <c r="Z39" s="89" t="str">
        <f t="shared" si="6"/>
        <v/>
      </c>
      <c r="AA39" s="90">
        <f t="shared" si="5"/>
        <v>18849.099999999999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>
        <v>98.5</v>
      </c>
      <c r="G44" s="99">
        <v>58.6</v>
      </c>
      <c r="H44" s="99"/>
      <c r="I44" s="99"/>
      <c r="J44" s="99"/>
      <c r="K44" s="99"/>
      <c r="L44" s="99"/>
      <c r="M44" s="99"/>
      <c r="N44" s="99"/>
      <c r="O44" s="99"/>
      <c r="P44" s="99">
        <v>142.9</v>
      </c>
      <c r="Q44" s="99">
        <v>155.5</v>
      </c>
      <c r="R44" s="99">
        <v>217.3</v>
      </c>
      <c r="S44" s="99"/>
      <c r="T44" s="99"/>
      <c r="U44" s="99"/>
      <c r="V44" s="99"/>
      <c r="W44" s="99"/>
      <c r="X44" s="99">
        <v>343.5</v>
      </c>
      <c r="Y44" s="99">
        <v>97.8</v>
      </c>
      <c r="Z44" s="100"/>
      <c r="AA44" s="79">
        <f t="shared" si="7"/>
        <v>1114.0999999999999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98.5</v>
      </c>
      <c r="G48" s="88">
        <f t="shared" si="8"/>
        <v>58.6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142.9</v>
      </c>
      <c r="Q48" s="88">
        <f t="shared" si="8"/>
        <v>155.5</v>
      </c>
      <c r="R48" s="88">
        <f t="shared" si="8"/>
        <v>217.3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343.5</v>
      </c>
      <c r="Y48" s="88">
        <f t="shared" si="8"/>
        <v>97.8</v>
      </c>
      <c r="Z48" s="89" t="str">
        <f t="shared" si="8"/>
        <v/>
      </c>
      <c r="AA48" s="90">
        <f t="shared" si="7"/>
        <v>1114.0999999999999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4011.7820000000002</v>
      </c>
      <c r="C51" s="88">
        <f t="shared" si="10"/>
        <v>3816.3940000000002</v>
      </c>
      <c r="D51" s="88">
        <f t="shared" si="10"/>
        <v>3879.0569999999998</v>
      </c>
      <c r="E51" s="88">
        <f t="shared" si="10"/>
        <v>3921.4319999999998</v>
      </c>
      <c r="F51" s="88">
        <f t="shared" si="10"/>
        <v>4042.2570000000001</v>
      </c>
      <c r="G51" s="88">
        <f t="shared" si="10"/>
        <v>4140.1000000000004</v>
      </c>
      <c r="H51" s="88">
        <f t="shared" si="10"/>
        <v>5132.5939999999991</v>
      </c>
      <c r="I51" s="88">
        <f t="shared" si="10"/>
        <v>5550.36</v>
      </c>
      <c r="J51" s="88">
        <f t="shared" si="10"/>
        <v>5879.1680000000015</v>
      </c>
      <c r="K51" s="88">
        <f t="shared" si="10"/>
        <v>5845.1610000000001</v>
      </c>
      <c r="L51" s="88">
        <f t="shared" si="10"/>
        <v>6307.746000000001</v>
      </c>
      <c r="M51" s="88">
        <f t="shared" si="10"/>
        <v>6570.7970000000005</v>
      </c>
      <c r="N51" s="88">
        <f t="shared" si="10"/>
        <v>6788.6029999999992</v>
      </c>
      <c r="O51" s="88">
        <f t="shared" si="10"/>
        <v>6513.3069999999971</v>
      </c>
      <c r="P51" s="88">
        <f t="shared" si="10"/>
        <v>6302.5989999999983</v>
      </c>
      <c r="Q51" s="88">
        <f t="shared" si="10"/>
        <v>5838.616</v>
      </c>
      <c r="R51" s="88">
        <f t="shared" si="10"/>
        <v>5563.8200000000006</v>
      </c>
      <c r="S51" s="88">
        <f t="shared" si="10"/>
        <v>5494.6819999999989</v>
      </c>
      <c r="T51" s="88">
        <f t="shared" si="10"/>
        <v>5534.2020000000002</v>
      </c>
      <c r="U51" s="88">
        <f t="shared" si="10"/>
        <v>5886.8649999999998</v>
      </c>
      <c r="V51" s="88">
        <f t="shared" si="10"/>
        <v>5981.4560000000001</v>
      </c>
      <c r="W51" s="88">
        <f t="shared" si="10"/>
        <v>5554.7610000000004</v>
      </c>
      <c r="X51" s="88">
        <f t="shared" si="10"/>
        <v>4800.6139999999996</v>
      </c>
      <c r="Y51" s="88">
        <f t="shared" si="10"/>
        <v>4299.7870000000003</v>
      </c>
      <c r="Z51" s="89" t="str">
        <f t="shared" si="10"/>
        <v/>
      </c>
      <c r="AA51" s="104">
        <f>SUM(B51:Z51)</f>
        <v>127656.16000000002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45078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4011.8260000000009</v>
      </c>
      <c r="C4" s="18">
        <v>3816.4049999999988</v>
      </c>
      <c r="D4" s="18">
        <v>3879.0999999999995</v>
      </c>
      <c r="E4" s="18">
        <v>3921.4109999999991</v>
      </c>
      <c r="F4" s="18">
        <v>4042.2559999999989</v>
      </c>
      <c r="G4" s="18">
        <v>4140.110999999999</v>
      </c>
      <c r="H4" s="18">
        <v>5132.6409999999996</v>
      </c>
      <c r="I4" s="18">
        <v>5550.3550000000005</v>
      </c>
      <c r="J4" s="18">
        <v>5879.1919999999991</v>
      </c>
      <c r="K4" s="18">
        <v>5845.1930000000011</v>
      </c>
      <c r="L4" s="18">
        <v>6307.7180000000026</v>
      </c>
      <c r="M4" s="18">
        <v>6570.8149999999996</v>
      </c>
      <c r="N4" s="18">
        <v>6788.5690000000013</v>
      </c>
      <c r="O4" s="18">
        <v>6513.3390000000009</v>
      </c>
      <c r="P4" s="18">
        <v>6302.588999999999</v>
      </c>
      <c r="Q4" s="18">
        <v>5838.6160000000018</v>
      </c>
      <c r="R4" s="18">
        <v>5563.7730000000001</v>
      </c>
      <c r="S4" s="18">
        <v>5494.6539999999986</v>
      </c>
      <c r="T4" s="18">
        <v>5534.2409999999991</v>
      </c>
      <c r="U4" s="18">
        <v>5886.9010000000007</v>
      </c>
      <c r="V4" s="18">
        <v>5981.4790000000003</v>
      </c>
      <c r="W4" s="18">
        <v>5554.7729999999992</v>
      </c>
      <c r="X4" s="18">
        <v>4800.5900000000011</v>
      </c>
      <c r="Y4" s="18">
        <v>4299.7380000000003</v>
      </c>
      <c r="Z4" s="19"/>
      <c r="AA4" s="20">
        <f>SUM(B4:Z4)</f>
        <v>127656.28499999999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84.15</v>
      </c>
      <c r="C7" s="28">
        <v>74.3</v>
      </c>
      <c r="D7" s="28">
        <v>70.099999999999994</v>
      </c>
      <c r="E7" s="28">
        <v>66.38</v>
      </c>
      <c r="F7" s="28">
        <v>67.64</v>
      </c>
      <c r="G7" s="28">
        <v>79.42</v>
      </c>
      <c r="H7" s="28">
        <v>95.32</v>
      </c>
      <c r="I7" s="28">
        <v>107.1</v>
      </c>
      <c r="J7" s="28">
        <v>99.07</v>
      </c>
      <c r="K7" s="28">
        <v>87.3</v>
      </c>
      <c r="L7" s="28">
        <v>68.19</v>
      </c>
      <c r="M7" s="28">
        <v>59.92</v>
      </c>
      <c r="N7" s="28">
        <v>39.54</v>
      </c>
      <c r="O7" s="28">
        <v>9.35</v>
      </c>
      <c r="P7" s="28">
        <v>9.67</v>
      </c>
      <c r="Q7" s="28">
        <v>52.44</v>
      </c>
      <c r="R7" s="28">
        <v>62.66</v>
      </c>
      <c r="S7" s="28">
        <v>87.77</v>
      </c>
      <c r="T7" s="28">
        <v>88.62</v>
      </c>
      <c r="U7" s="28">
        <v>112.99</v>
      </c>
      <c r="V7" s="28">
        <v>125.76</v>
      </c>
      <c r="W7" s="28">
        <v>104.65</v>
      </c>
      <c r="X7" s="28">
        <v>95.41</v>
      </c>
      <c r="Y7" s="28">
        <v>86.53</v>
      </c>
      <c r="Z7" s="29"/>
      <c r="AA7" s="30">
        <f>IF(SUM(B7:Z7)&lt;&gt;0,AVERAGEIF(B7:Z7,"&lt;&gt;"""),"")</f>
        <v>76.428333333333342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771.11500000000001</v>
      </c>
      <c r="C19" s="72">
        <v>766.92</v>
      </c>
      <c r="D19" s="72">
        <v>841.75300000000004</v>
      </c>
      <c r="E19" s="72">
        <v>834.99199999999996</v>
      </c>
      <c r="F19" s="72">
        <v>867.07599999999991</v>
      </c>
      <c r="G19" s="72">
        <v>863.56799999999998</v>
      </c>
      <c r="H19" s="72">
        <v>869.80700000000002</v>
      </c>
      <c r="I19" s="72">
        <v>805.81700000000001</v>
      </c>
      <c r="J19" s="72">
        <v>858.58</v>
      </c>
      <c r="K19" s="72">
        <v>900.0150000000001</v>
      </c>
      <c r="L19" s="72">
        <v>923.47599999999989</v>
      </c>
      <c r="M19" s="72">
        <v>951.64100000000008</v>
      </c>
      <c r="N19" s="72">
        <v>945.673</v>
      </c>
      <c r="O19" s="72">
        <v>932.42900000000009</v>
      </c>
      <c r="P19" s="72">
        <v>927.21900000000005</v>
      </c>
      <c r="Q19" s="72">
        <v>937.346</v>
      </c>
      <c r="R19" s="72">
        <v>801.87100000000009</v>
      </c>
      <c r="S19" s="72">
        <v>800.76800000000003</v>
      </c>
      <c r="T19" s="72">
        <v>770.30500000000006</v>
      </c>
      <c r="U19" s="72">
        <v>772.22800000000007</v>
      </c>
      <c r="V19" s="72">
        <v>767.45600000000002</v>
      </c>
      <c r="W19" s="72">
        <v>739.03499999999997</v>
      </c>
      <c r="X19" s="72">
        <v>735.00800000000004</v>
      </c>
      <c r="Y19" s="72">
        <v>735.47199999999998</v>
      </c>
      <c r="Z19" s="73"/>
      <c r="AA19" s="74">
        <f t="shared" ref="AA19:AA24" si="2">SUM(B19:Z19)</f>
        <v>20119.570000000003</v>
      </c>
    </row>
    <row r="20" spans="1:27" ht="24.95" customHeight="1" x14ac:dyDescent="0.2">
      <c r="A20" s="75" t="s">
        <v>15</v>
      </c>
      <c r="B20" s="76">
        <v>839.10100000000011</v>
      </c>
      <c r="C20" s="77">
        <v>826.47299999999996</v>
      </c>
      <c r="D20" s="77">
        <v>825.69200000000012</v>
      </c>
      <c r="E20" s="77">
        <v>823.69200000000001</v>
      </c>
      <c r="F20" s="77">
        <v>868.096</v>
      </c>
      <c r="G20" s="77">
        <v>967.95700000000022</v>
      </c>
      <c r="H20" s="77">
        <v>1095.452</v>
      </c>
      <c r="I20" s="77">
        <v>1110.508</v>
      </c>
      <c r="J20" s="77">
        <v>1133.95</v>
      </c>
      <c r="K20" s="77">
        <v>1270.4929999999997</v>
      </c>
      <c r="L20" s="77">
        <v>1399.7420000000002</v>
      </c>
      <c r="M20" s="77">
        <v>1408.4139999999998</v>
      </c>
      <c r="N20" s="77">
        <v>1443.2510000000002</v>
      </c>
      <c r="O20" s="77">
        <v>1456.9990000000003</v>
      </c>
      <c r="P20" s="77">
        <v>1409.5199999999995</v>
      </c>
      <c r="Q20" s="77">
        <v>1304.1250000000002</v>
      </c>
      <c r="R20" s="77">
        <v>1276.133</v>
      </c>
      <c r="S20" s="77">
        <v>1223.9639999999997</v>
      </c>
      <c r="T20" s="77">
        <v>1112.4359999999999</v>
      </c>
      <c r="U20" s="77">
        <v>1063.2100000000003</v>
      </c>
      <c r="V20" s="77">
        <v>999.92600000000016</v>
      </c>
      <c r="W20" s="77">
        <v>962.077</v>
      </c>
      <c r="X20" s="77">
        <v>931.07699999999988</v>
      </c>
      <c r="Y20" s="77">
        <v>897.93200000000024</v>
      </c>
      <c r="Z20" s="78"/>
      <c r="AA20" s="79">
        <f t="shared" si="2"/>
        <v>26650.220000000005</v>
      </c>
    </row>
    <row r="21" spans="1:27" ht="24.95" customHeight="1" x14ac:dyDescent="0.2">
      <c r="A21" s="75" t="s">
        <v>16</v>
      </c>
      <c r="B21" s="80">
        <v>1992.51</v>
      </c>
      <c r="C21" s="81">
        <v>1833.5119999999999</v>
      </c>
      <c r="D21" s="81">
        <v>1781.355</v>
      </c>
      <c r="E21" s="81">
        <v>1785.2269999999999</v>
      </c>
      <c r="F21" s="81">
        <v>1840.0840000000003</v>
      </c>
      <c r="G21" s="81">
        <v>1924.086</v>
      </c>
      <c r="H21" s="81">
        <v>2256.0819999999999</v>
      </c>
      <c r="I21" s="81">
        <v>2562.0299999999993</v>
      </c>
      <c r="J21" s="81">
        <v>2880.8619999999996</v>
      </c>
      <c r="K21" s="81">
        <v>3062.8849999999998</v>
      </c>
      <c r="L21" s="81">
        <v>3190.1</v>
      </c>
      <c r="M21" s="81">
        <v>3280.2600000000007</v>
      </c>
      <c r="N21" s="81">
        <v>3318.1449999999995</v>
      </c>
      <c r="O21" s="81">
        <v>3200.8109999999997</v>
      </c>
      <c r="P21" s="81">
        <v>3022.85</v>
      </c>
      <c r="Q21" s="81">
        <v>2840.145</v>
      </c>
      <c r="R21" s="81">
        <v>2855.1840000000002</v>
      </c>
      <c r="S21" s="81">
        <v>2873.7219999999998</v>
      </c>
      <c r="T21" s="81">
        <v>2998</v>
      </c>
      <c r="U21" s="81">
        <v>3203.4630000000002</v>
      </c>
      <c r="V21" s="81">
        <v>3360.7959999999994</v>
      </c>
      <c r="W21" s="81">
        <v>3031.5610000000006</v>
      </c>
      <c r="X21" s="81">
        <v>2702.5050000000001</v>
      </c>
      <c r="Y21" s="81">
        <v>2285.3339999999998</v>
      </c>
      <c r="Z21" s="78"/>
      <c r="AA21" s="79">
        <f t="shared" si="2"/>
        <v>64081.509000000005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>
        <v>110</v>
      </c>
      <c r="P22" s="81">
        <v>110</v>
      </c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220</v>
      </c>
    </row>
    <row r="23" spans="1:27" ht="24.95" customHeight="1" x14ac:dyDescent="0.2">
      <c r="A23" s="85" t="s">
        <v>18</v>
      </c>
      <c r="B23" s="77">
        <v>98.5</v>
      </c>
      <c r="C23" s="77">
        <v>104</v>
      </c>
      <c r="D23" s="77">
        <v>104</v>
      </c>
      <c r="E23" s="77">
        <v>102.5</v>
      </c>
      <c r="F23" s="77">
        <v>102</v>
      </c>
      <c r="G23" s="77">
        <v>103.5</v>
      </c>
      <c r="H23" s="77">
        <v>82</v>
      </c>
      <c r="I23" s="77">
        <v>82</v>
      </c>
      <c r="J23" s="77">
        <v>84</v>
      </c>
      <c r="K23" s="77">
        <v>117.5</v>
      </c>
      <c r="L23" s="77">
        <v>140.5</v>
      </c>
      <c r="M23" s="77">
        <v>153</v>
      </c>
      <c r="N23" s="77">
        <v>159</v>
      </c>
      <c r="O23" s="77">
        <v>154</v>
      </c>
      <c r="P23" s="77">
        <v>152</v>
      </c>
      <c r="Q23" s="77">
        <v>143</v>
      </c>
      <c r="R23" s="77">
        <v>135.5</v>
      </c>
      <c r="S23" s="77">
        <v>122.5</v>
      </c>
      <c r="T23" s="77">
        <v>109</v>
      </c>
      <c r="U23" s="77">
        <v>100</v>
      </c>
      <c r="V23" s="77">
        <v>118.5</v>
      </c>
      <c r="W23" s="77">
        <v>108.5</v>
      </c>
      <c r="X23" s="77">
        <v>95</v>
      </c>
      <c r="Y23" s="77">
        <v>82</v>
      </c>
      <c r="Z23" s="77"/>
      <c r="AA23" s="79">
        <f t="shared" si="2"/>
        <v>2752.5</v>
      </c>
    </row>
    <row r="24" spans="1:27" ht="24.95" customHeight="1" x14ac:dyDescent="0.2">
      <c r="A24" s="85" t="s">
        <v>19</v>
      </c>
      <c r="B24" s="77">
        <v>266</v>
      </c>
      <c r="C24" s="77">
        <v>255</v>
      </c>
      <c r="D24" s="77">
        <v>250</v>
      </c>
      <c r="E24" s="77">
        <v>248</v>
      </c>
      <c r="F24" s="77">
        <v>255.99999999999997</v>
      </c>
      <c r="G24" s="77">
        <v>280.99999999999994</v>
      </c>
      <c r="H24" s="77">
        <v>337.99999999999994</v>
      </c>
      <c r="I24" s="77">
        <v>387</v>
      </c>
      <c r="J24" s="77">
        <v>418</v>
      </c>
      <c r="K24" s="77">
        <v>424</v>
      </c>
      <c r="L24" s="77">
        <v>427.99999999999994</v>
      </c>
      <c r="M24" s="77">
        <v>428.99999999999994</v>
      </c>
      <c r="N24" s="77">
        <v>430</v>
      </c>
      <c r="O24" s="77">
        <v>410.99999999999994</v>
      </c>
      <c r="P24" s="77">
        <v>391.99999999999994</v>
      </c>
      <c r="Q24" s="77">
        <v>384.99999999999994</v>
      </c>
      <c r="R24" s="77">
        <v>395</v>
      </c>
      <c r="S24" s="77">
        <v>408</v>
      </c>
      <c r="T24" s="77">
        <v>417</v>
      </c>
      <c r="U24" s="77">
        <v>433.99999999999994</v>
      </c>
      <c r="V24" s="77">
        <v>427.00000000000006</v>
      </c>
      <c r="W24" s="77">
        <v>383</v>
      </c>
      <c r="X24" s="77">
        <v>337</v>
      </c>
      <c r="Y24" s="77">
        <v>298.99999999999994</v>
      </c>
      <c r="Z24" s="77"/>
      <c r="AA24" s="79">
        <f t="shared" si="2"/>
        <v>8698</v>
      </c>
    </row>
    <row r="25" spans="1:27" ht="30" customHeight="1" thickBot="1" x14ac:dyDescent="0.25">
      <c r="A25" s="86" t="s">
        <v>20</v>
      </c>
      <c r="B25" s="87">
        <f t="shared" ref="B25:AA25" si="3">SUM(B19:B24)</f>
        <v>3967.2260000000001</v>
      </c>
      <c r="C25" s="88">
        <f t="shared" si="3"/>
        <v>3785.9049999999997</v>
      </c>
      <c r="D25" s="88">
        <f t="shared" si="3"/>
        <v>3802.8</v>
      </c>
      <c r="E25" s="88">
        <f t="shared" si="3"/>
        <v>3794.4110000000001</v>
      </c>
      <c r="F25" s="88">
        <f t="shared" si="3"/>
        <v>3933.2560000000003</v>
      </c>
      <c r="G25" s="88">
        <f t="shared" si="3"/>
        <v>4140.1109999999999</v>
      </c>
      <c r="H25" s="88">
        <f t="shared" si="3"/>
        <v>4641.3410000000003</v>
      </c>
      <c r="I25" s="88">
        <f t="shared" si="3"/>
        <v>4947.3549999999996</v>
      </c>
      <c r="J25" s="88">
        <f t="shared" si="3"/>
        <v>5375.3919999999998</v>
      </c>
      <c r="K25" s="88">
        <f t="shared" si="3"/>
        <v>5774.893</v>
      </c>
      <c r="L25" s="88">
        <f t="shared" si="3"/>
        <v>6081.8179999999993</v>
      </c>
      <c r="M25" s="88">
        <f t="shared" si="3"/>
        <v>6222.3150000000005</v>
      </c>
      <c r="N25" s="88">
        <f t="shared" si="3"/>
        <v>6296.0689999999995</v>
      </c>
      <c r="O25" s="88">
        <f t="shared" si="3"/>
        <v>6265.2389999999996</v>
      </c>
      <c r="P25" s="88">
        <f t="shared" si="3"/>
        <v>6013.5889999999999</v>
      </c>
      <c r="Q25" s="88">
        <f t="shared" si="3"/>
        <v>5609.616</v>
      </c>
      <c r="R25" s="88">
        <f t="shared" si="3"/>
        <v>5463.6880000000001</v>
      </c>
      <c r="S25" s="88">
        <f t="shared" si="3"/>
        <v>5428.9539999999997</v>
      </c>
      <c r="T25" s="88">
        <f t="shared" si="3"/>
        <v>5406.741</v>
      </c>
      <c r="U25" s="88">
        <f t="shared" si="3"/>
        <v>5572.9010000000007</v>
      </c>
      <c r="V25" s="88">
        <f t="shared" si="3"/>
        <v>5673.6779999999999</v>
      </c>
      <c r="W25" s="88">
        <f t="shared" si="3"/>
        <v>5224.1730000000007</v>
      </c>
      <c r="X25" s="88">
        <f t="shared" si="3"/>
        <v>4800.59</v>
      </c>
      <c r="Y25" s="88">
        <f t="shared" si="3"/>
        <v>4299.7380000000003</v>
      </c>
      <c r="Z25" s="89">
        <f t="shared" si="3"/>
        <v>0</v>
      </c>
      <c r="AA25" s="90">
        <f t="shared" si="3"/>
        <v>122521.79900000001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530.5</v>
      </c>
      <c r="C28" s="72">
        <v>525</v>
      </c>
      <c r="D28" s="72">
        <v>520</v>
      </c>
      <c r="E28" s="72">
        <v>516.5</v>
      </c>
      <c r="F28" s="72">
        <v>524</v>
      </c>
      <c r="G28" s="72">
        <v>550.6</v>
      </c>
      <c r="H28" s="72">
        <v>588.65</v>
      </c>
      <c r="I28" s="72">
        <v>639.98</v>
      </c>
      <c r="J28" s="72">
        <v>676.31</v>
      </c>
      <c r="K28" s="72">
        <v>740.73</v>
      </c>
      <c r="L28" s="72">
        <v>775.49</v>
      </c>
      <c r="M28" s="72">
        <v>791.67</v>
      </c>
      <c r="N28" s="72">
        <v>794.18</v>
      </c>
      <c r="O28" s="72">
        <v>772.59</v>
      </c>
      <c r="P28" s="72">
        <v>744.08</v>
      </c>
      <c r="Q28" s="72">
        <v>703.33</v>
      </c>
      <c r="R28" s="72">
        <v>706.22</v>
      </c>
      <c r="S28" s="72">
        <v>702.37</v>
      </c>
      <c r="T28" s="72">
        <v>694.76</v>
      </c>
      <c r="U28" s="72">
        <v>700.14</v>
      </c>
      <c r="V28" s="72">
        <v>711.5</v>
      </c>
      <c r="W28" s="72">
        <v>657.5</v>
      </c>
      <c r="X28" s="72">
        <v>598</v>
      </c>
      <c r="Y28" s="72">
        <v>547</v>
      </c>
      <c r="Z28" s="73"/>
      <c r="AA28" s="74">
        <f>SUM(B28:Z28)</f>
        <v>15711.099999999999</v>
      </c>
    </row>
    <row r="29" spans="1:27" ht="24.95" customHeight="1" x14ac:dyDescent="0.2">
      <c r="A29" s="75" t="s">
        <v>23</v>
      </c>
      <c r="B29" s="76">
        <v>3456.7260000000001</v>
      </c>
      <c r="C29" s="77">
        <v>3280.9050000000002</v>
      </c>
      <c r="D29" s="77">
        <v>3302.8</v>
      </c>
      <c r="E29" s="77">
        <v>3386.9110000000001</v>
      </c>
      <c r="F29" s="77">
        <v>3518.2559999999999</v>
      </c>
      <c r="G29" s="77">
        <v>3589.511</v>
      </c>
      <c r="H29" s="77">
        <v>4052.6909999999998</v>
      </c>
      <c r="I29" s="77">
        <v>4322.375</v>
      </c>
      <c r="J29" s="77">
        <v>4717.0820000000003</v>
      </c>
      <c r="K29" s="77">
        <v>5082.1629999999996</v>
      </c>
      <c r="L29" s="77">
        <v>5412.3280000000004</v>
      </c>
      <c r="M29" s="77">
        <v>5530.6450000000004</v>
      </c>
      <c r="N29" s="77">
        <v>5715.8890000000001</v>
      </c>
      <c r="O29" s="77">
        <v>5740.6490000000003</v>
      </c>
      <c r="P29" s="77">
        <v>5558.509</v>
      </c>
      <c r="Q29" s="77">
        <v>5135.2860000000001</v>
      </c>
      <c r="R29" s="77">
        <v>4857.5529999999999</v>
      </c>
      <c r="S29" s="77">
        <v>4779.5839999999998</v>
      </c>
      <c r="T29" s="77">
        <v>4788.9809999999998</v>
      </c>
      <c r="U29" s="77">
        <v>4877.7610000000004</v>
      </c>
      <c r="V29" s="77">
        <v>4990.1790000000001</v>
      </c>
      <c r="W29" s="77">
        <v>4580.6729999999998</v>
      </c>
      <c r="X29" s="77">
        <v>4202.59</v>
      </c>
      <c r="Y29" s="77">
        <v>3752.7379999999998</v>
      </c>
      <c r="Z29" s="78"/>
      <c r="AA29" s="79">
        <f>SUM(B29:Z29)</f>
        <v>108632.78499999999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3987.2260000000001</v>
      </c>
      <c r="C31" s="62">
        <f t="shared" si="4"/>
        <v>3805.9050000000002</v>
      </c>
      <c r="D31" s="62">
        <f t="shared" si="4"/>
        <v>3822.8</v>
      </c>
      <c r="E31" s="62">
        <f t="shared" si="4"/>
        <v>3903.4110000000001</v>
      </c>
      <c r="F31" s="62">
        <f t="shared" si="4"/>
        <v>4042.2559999999999</v>
      </c>
      <c r="G31" s="62">
        <f t="shared" si="4"/>
        <v>4140.1109999999999</v>
      </c>
      <c r="H31" s="62">
        <f t="shared" si="4"/>
        <v>4641.3409999999994</v>
      </c>
      <c r="I31" s="62">
        <f t="shared" si="4"/>
        <v>4962.3549999999996</v>
      </c>
      <c r="J31" s="62">
        <f t="shared" si="4"/>
        <v>5393.3919999999998</v>
      </c>
      <c r="K31" s="62">
        <f t="shared" si="4"/>
        <v>5822.893</v>
      </c>
      <c r="L31" s="62">
        <f t="shared" si="4"/>
        <v>6187.8180000000002</v>
      </c>
      <c r="M31" s="62">
        <f t="shared" si="4"/>
        <v>6322.3150000000005</v>
      </c>
      <c r="N31" s="62">
        <f t="shared" si="4"/>
        <v>6510.0690000000004</v>
      </c>
      <c r="O31" s="62">
        <f t="shared" si="4"/>
        <v>6513.2390000000005</v>
      </c>
      <c r="P31" s="62">
        <f t="shared" si="4"/>
        <v>6302.5889999999999</v>
      </c>
      <c r="Q31" s="62">
        <f t="shared" si="4"/>
        <v>5838.616</v>
      </c>
      <c r="R31" s="62">
        <f t="shared" si="4"/>
        <v>5563.7730000000001</v>
      </c>
      <c r="S31" s="62">
        <f t="shared" si="4"/>
        <v>5481.9539999999997</v>
      </c>
      <c r="T31" s="62">
        <f t="shared" si="4"/>
        <v>5483.741</v>
      </c>
      <c r="U31" s="62">
        <f t="shared" si="4"/>
        <v>5577.9010000000007</v>
      </c>
      <c r="V31" s="62">
        <f t="shared" si="4"/>
        <v>5701.6790000000001</v>
      </c>
      <c r="W31" s="62">
        <f t="shared" si="4"/>
        <v>5238.1729999999998</v>
      </c>
      <c r="X31" s="62">
        <f t="shared" si="4"/>
        <v>4800.59</v>
      </c>
      <c r="Y31" s="62">
        <f t="shared" si="4"/>
        <v>4299.7379999999994</v>
      </c>
      <c r="Z31" s="63">
        <f t="shared" si="4"/>
        <v>0</v>
      </c>
      <c r="AA31" s="64">
        <f t="shared" si="4"/>
        <v>124343.88499999998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>
        <v>15</v>
      </c>
      <c r="J34" s="95">
        <v>18</v>
      </c>
      <c r="K34" s="95">
        <v>26</v>
      </c>
      <c r="L34" s="95">
        <v>29</v>
      </c>
      <c r="M34" s="95">
        <v>33</v>
      </c>
      <c r="N34" s="95">
        <v>21</v>
      </c>
      <c r="O34" s="95">
        <v>20</v>
      </c>
      <c r="P34" s="95">
        <v>45</v>
      </c>
      <c r="Q34" s="95">
        <v>20</v>
      </c>
      <c r="R34" s="95">
        <v>7</v>
      </c>
      <c r="S34" s="95">
        <v>8</v>
      </c>
      <c r="T34" s="95">
        <v>32</v>
      </c>
      <c r="U34" s="95"/>
      <c r="V34" s="95"/>
      <c r="W34" s="95"/>
      <c r="X34" s="95"/>
      <c r="Y34" s="95"/>
      <c r="Z34" s="96"/>
      <c r="AA34" s="74">
        <f t="shared" ref="AA34:AA39" si="5">SUM(B34:Z34)</f>
        <v>274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>
        <v>35</v>
      </c>
      <c r="P35" s="99">
        <v>35</v>
      </c>
      <c r="Q35" s="99"/>
      <c r="R35" s="99"/>
      <c r="S35" s="99">
        <v>25</v>
      </c>
      <c r="T35" s="99">
        <v>25</v>
      </c>
      <c r="U35" s="99">
        <v>5</v>
      </c>
      <c r="V35" s="99">
        <v>28.001000000000001</v>
      </c>
      <c r="W35" s="99">
        <v>14</v>
      </c>
      <c r="X35" s="99"/>
      <c r="Y35" s="99"/>
      <c r="Z35" s="100"/>
      <c r="AA35" s="79">
        <f t="shared" si="5"/>
        <v>167.001</v>
      </c>
    </row>
    <row r="36" spans="1:27" ht="24.95" customHeight="1" x14ac:dyDescent="0.2">
      <c r="A36" s="97" t="s">
        <v>42</v>
      </c>
      <c r="B36" s="98">
        <v>24.6</v>
      </c>
      <c r="C36" s="99">
        <v>10.5</v>
      </c>
      <c r="D36" s="99">
        <v>56.3</v>
      </c>
      <c r="E36" s="99">
        <v>18</v>
      </c>
      <c r="F36" s="99"/>
      <c r="G36" s="99"/>
      <c r="H36" s="99">
        <v>491.3</v>
      </c>
      <c r="I36" s="99">
        <v>588</v>
      </c>
      <c r="J36" s="99">
        <v>485.8</v>
      </c>
      <c r="K36" s="99">
        <v>22.3</v>
      </c>
      <c r="L36" s="99">
        <v>119.9</v>
      </c>
      <c r="M36" s="99">
        <v>248.5</v>
      </c>
      <c r="N36" s="99">
        <v>278.5</v>
      </c>
      <c r="O36" s="99">
        <v>0.1</v>
      </c>
      <c r="P36" s="99"/>
      <c r="Q36" s="99"/>
      <c r="R36" s="99"/>
      <c r="S36" s="99">
        <v>12.7</v>
      </c>
      <c r="T36" s="99">
        <v>50.5</v>
      </c>
      <c r="U36" s="99">
        <v>309</v>
      </c>
      <c r="V36" s="99">
        <v>279.8</v>
      </c>
      <c r="W36" s="99">
        <v>316.60000000000002</v>
      </c>
      <c r="X36" s="99"/>
      <c r="Y36" s="99"/>
      <c r="Z36" s="100"/>
      <c r="AA36" s="79">
        <f t="shared" si="5"/>
        <v>3312.3999999999996</v>
      </c>
    </row>
    <row r="37" spans="1:27" ht="24.95" customHeight="1" x14ac:dyDescent="0.2">
      <c r="A37" s="97" t="s">
        <v>43</v>
      </c>
      <c r="B37" s="98">
        <v>20</v>
      </c>
      <c r="C37" s="99">
        <v>20</v>
      </c>
      <c r="D37" s="99">
        <v>20</v>
      </c>
      <c r="E37" s="99">
        <v>109</v>
      </c>
      <c r="F37" s="99">
        <v>109</v>
      </c>
      <c r="G37" s="99"/>
      <c r="H37" s="99"/>
      <c r="I37" s="99"/>
      <c r="J37" s="99"/>
      <c r="K37" s="99">
        <v>22</v>
      </c>
      <c r="L37" s="99">
        <v>77</v>
      </c>
      <c r="M37" s="99">
        <v>67</v>
      </c>
      <c r="N37" s="99">
        <v>193</v>
      </c>
      <c r="O37" s="99">
        <v>193</v>
      </c>
      <c r="P37" s="99">
        <v>209</v>
      </c>
      <c r="Q37" s="99">
        <v>209</v>
      </c>
      <c r="R37" s="99">
        <v>93.085000000000008</v>
      </c>
      <c r="S37" s="99">
        <v>20</v>
      </c>
      <c r="T37" s="99">
        <v>20</v>
      </c>
      <c r="U37" s="99"/>
      <c r="V37" s="99"/>
      <c r="W37" s="99"/>
      <c r="X37" s="99"/>
      <c r="Y37" s="99"/>
      <c r="Z37" s="100"/>
      <c r="AA37" s="79">
        <f t="shared" si="5"/>
        <v>1381.085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44.6</v>
      </c>
      <c r="C39" s="88">
        <f t="shared" si="6"/>
        <v>30.5</v>
      </c>
      <c r="D39" s="88">
        <f t="shared" si="6"/>
        <v>76.3</v>
      </c>
      <c r="E39" s="88">
        <f t="shared" si="6"/>
        <v>127</v>
      </c>
      <c r="F39" s="88">
        <f t="shared" si="6"/>
        <v>109</v>
      </c>
      <c r="G39" s="88">
        <f t="shared" si="6"/>
        <v>0</v>
      </c>
      <c r="H39" s="88">
        <f t="shared" si="6"/>
        <v>491.3</v>
      </c>
      <c r="I39" s="88">
        <f t="shared" si="6"/>
        <v>603</v>
      </c>
      <c r="J39" s="88">
        <f t="shared" si="6"/>
        <v>503.8</v>
      </c>
      <c r="K39" s="88">
        <f t="shared" si="6"/>
        <v>70.3</v>
      </c>
      <c r="L39" s="88">
        <f t="shared" si="6"/>
        <v>225.9</v>
      </c>
      <c r="M39" s="88">
        <f t="shared" si="6"/>
        <v>348.5</v>
      </c>
      <c r="N39" s="88">
        <f t="shared" si="6"/>
        <v>492.5</v>
      </c>
      <c r="O39" s="88">
        <f t="shared" si="6"/>
        <v>248.1</v>
      </c>
      <c r="P39" s="88">
        <f t="shared" si="6"/>
        <v>289</v>
      </c>
      <c r="Q39" s="88">
        <f t="shared" si="6"/>
        <v>229</v>
      </c>
      <c r="R39" s="88">
        <f t="shared" si="6"/>
        <v>100.08500000000001</v>
      </c>
      <c r="S39" s="88">
        <f t="shared" si="6"/>
        <v>65.7</v>
      </c>
      <c r="T39" s="88">
        <f t="shared" si="6"/>
        <v>127.5</v>
      </c>
      <c r="U39" s="88">
        <f t="shared" si="6"/>
        <v>314</v>
      </c>
      <c r="V39" s="88">
        <f t="shared" si="6"/>
        <v>307.80099999999999</v>
      </c>
      <c r="W39" s="88">
        <f t="shared" si="6"/>
        <v>330.6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5134.4860000000008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>
        <v>24.6</v>
      </c>
      <c r="C44" s="99">
        <v>10.5</v>
      </c>
      <c r="D44" s="99">
        <v>56.3</v>
      </c>
      <c r="E44" s="99">
        <v>18</v>
      </c>
      <c r="F44" s="99"/>
      <c r="G44" s="99"/>
      <c r="H44" s="99">
        <v>491.3</v>
      </c>
      <c r="I44" s="99">
        <v>588</v>
      </c>
      <c r="J44" s="99">
        <v>485.8</v>
      </c>
      <c r="K44" s="99">
        <v>22.3</v>
      </c>
      <c r="L44" s="99">
        <v>119.9</v>
      </c>
      <c r="M44" s="99">
        <v>248.5</v>
      </c>
      <c r="N44" s="99">
        <v>278.5</v>
      </c>
      <c r="O44" s="99">
        <v>0.1</v>
      </c>
      <c r="P44" s="99"/>
      <c r="Q44" s="99"/>
      <c r="R44" s="99"/>
      <c r="S44" s="99">
        <v>12.7</v>
      </c>
      <c r="T44" s="99">
        <v>50.5</v>
      </c>
      <c r="U44" s="99">
        <v>309</v>
      </c>
      <c r="V44" s="99">
        <v>279.8</v>
      </c>
      <c r="W44" s="99">
        <v>316.60000000000002</v>
      </c>
      <c r="X44" s="99"/>
      <c r="Y44" s="99"/>
      <c r="Z44" s="100"/>
      <c r="AA44" s="79">
        <f t="shared" si="7"/>
        <v>3312.3999999999996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>
        <v>74</v>
      </c>
      <c r="C47" s="99">
        <v>65</v>
      </c>
      <c r="D47" s="99">
        <v>64</v>
      </c>
      <c r="E47" s="99">
        <v>64</v>
      </c>
      <c r="F47" s="99">
        <v>70</v>
      </c>
      <c r="G47" s="99">
        <v>90</v>
      </c>
      <c r="H47" s="99">
        <v>137</v>
      </c>
      <c r="I47" s="99">
        <v>150</v>
      </c>
      <c r="J47" s="99">
        <v>150</v>
      </c>
      <c r="K47" s="99">
        <v>150</v>
      </c>
      <c r="L47" s="99">
        <v>150</v>
      </c>
      <c r="M47" s="99">
        <v>150</v>
      </c>
      <c r="N47" s="99">
        <v>150</v>
      </c>
      <c r="O47" s="99">
        <v>141</v>
      </c>
      <c r="P47" s="99">
        <v>126</v>
      </c>
      <c r="Q47" s="99">
        <v>129</v>
      </c>
      <c r="R47" s="99">
        <v>150</v>
      </c>
      <c r="S47" s="99">
        <v>150</v>
      </c>
      <c r="T47" s="99">
        <v>150</v>
      </c>
      <c r="U47" s="99">
        <v>150</v>
      </c>
      <c r="V47" s="99">
        <v>150</v>
      </c>
      <c r="W47" s="99">
        <v>150</v>
      </c>
      <c r="X47" s="99">
        <v>129</v>
      </c>
      <c r="Y47" s="99">
        <v>90</v>
      </c>
      <c r="Z47" s="100"/>
      <c r="AA47" s="79">
        <f t="shared" si="7"/>
        <v>2979</v>
      </c>
    </row>
    <row r="48" spans="1:27" ht="30" customHeight="1" thickBot="1" x14ac:dyDescent="0.25">
      <c r="A48" s="86" t="s">
        <v>48</v>
      </c>
      <c r="B48" s="87">
        <f>SUM(B42:B47)</f>
        <v>98.6</v>
      </c>
      <c r="C48" s="88">
        <f t="shared" ref="C48:Z48" si="8">SUM(C42:C47)</f>
        <v>75.5</v>
      </c>
      <c r="D48" s="88">
        <f t="shared" si="8"/>
        <v>120.3</v>
      </c>
      <c r="E48" s="88">
        <f t="shared" si="8"/>
        <v>82</v>
      </c>
      <c r="F48" s="88">
        <f t="shared" si="8"/>
        <v>70</v>
      </c>
      <c r="G48" s="88">
        <f t="shared" si="8"/>
        <v>90</v>
      </c>
      <c r="H48" s="88">
        <f t="shared" si="8"/>
        <v>628.29999999999995</v>
      </c>
      <c r="I48" s="88">
        <f t="shared" si="8"/>
        <v>738</v>
      </c>
      <c r="J48" s="88">
        <f t="shared" si="8"/>
        <v>635.79999999999995</v>
      </c>
      <c r="K48" s="88">
        <f t="shared" si="8"/>
        <v>172.3</v>
      </c>
      <c r="L48" s="88">
        <f t="shared" si="8"/>
        <v>269.89999999999998</v>
      </c>
      <c r="M48" s="88">
        <f t="shared" si="8"/>
        <v>398.5</v>
      </c>
      <c r="N48" s="88">
        <f t="shared" si="8"/>
        <v>428.5</v>
      </c>
      <c r="O48" s="88">
        <f t="shared" si="8"/>
        <v>141.1</v>
      </c>
      <c r="P48" s="88">
        <f t="shared" si="8"/>
        <v>126</v>
      </c>
      <c r="Q48" s="88">
        <f t="shared" si="8"/>
        <v>129</v>
      </c>
      <c r="R48" s="88">
        <f t="shared" si="8"/>
        <v>150</v>
      </c>
      <c r="S48" s="88">
        <f t="shared" si="8"/>
        <v>162.69999999999999</v>
      </c>
      <c r="T48" s="88">
        <f t="shared" si="8"/>
        <v>200.5</v>
      </c>
      <c r="U48" s="88">
        <f t="shared" si="8"/>
        <v>459</v>
      </c>
      <c r="V48" s="88">
        <f t="shared" si="8"/>
        <v>429.8</v>
      </c>
      <c r="W48" s="88">
        <f t="shared" si="8"/>
        <v>466.6</v>
      </c>
      <c r="X48" s="88">
        <f t="shared" si="8"/>
        <v>129</v>
      </c>
      <c r="Y48" s="88">
        <f t="shared" si="8"/>
        <v>90</v>
      </c>
      <c r="Z48" s="89">
        <f t="shared" si="8"/>
        <v>0</v>
      </c>
      <c r="AA48" s="90">
        <f t="shared" si="7"/>
        <v>6291.4000000000005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4011.826</v>
      </c>
      <c r="C51" s="88">
        <f t="shared" si="10"/>
        <v>3816.4049999999997</v>
      </c>
      <c r="D51" s="88">
        <f t="shared" si="10"/>
        <v>3879.1000000000004</v>
      </c>
      <c r="E51" s="88">
        <f t="shared" si="10"/>
        <v>3921.4110000000001</v>
      </c>
      <c r="F51" s="88">
        <f t="shared" si="10"/>
        <v>4042.2560000000003</v>
      </c>
      <c r="G51" s="88">
        <f t="shared" si="10"/>
        <v>4140.1109999999999</v>
      </c>
      <c r="H51" s="88">
        <f t="shared" si="10"/>
        <v>5132.6410000000005</v>
      </c>
      <c r="I51" s="88">
        <f t="shared" si="10"/>
        <v>5550.3549999999996</v>
      </c>
      <c r="J51" s="88">
        <f t="shared" si="10"/>
        <v>5879.192</v>
      </c>
      <c r="K51" s="88">
        <f t="shared" si="10"/>
        <v>5845.1930000000002</v>
      </c>
      <c r="L51" s="88">
        <f t="shared" si="10"/>
        <v>6307.7179999999989</v>
      </c>
      <c r="M51" s="88">
        <f t="shared" si="10"/>
        <v>6570.8150000000005</v>
      </c>
      <c r="N51" s="88">
        <f t="shared" si="10"/>
        <v>6788.5689999999995</v>
      </c>
      <c r="O51" s="88">
        <f t="shared" si="10"/>
        <v>6513.3389999999999</v>
      </c>
      <c r="P51" s="88">
        <f t="shared" si="10"/>
        <v>6302.5889999999999</v>
      </c>
      <c r="Q51" s="88">
        <f t="shared" si="10"/>
        <v>5838.616</v>
      </c>
      <c r="R51" s="88">
        <f t="shared" si="10"/>
        <v>5563.7730000000001</v>
      </c>
      <c r="S51" s="88">
        <f t="shared" si="10"/>
        <v>5494.6539999999995</v>
      </c>
      <c r="T51" s="88">
        <f t="shared" si="10"/>
        <v>5534.241</v>
      </c>
      <c r="U51" s="88">
        <f t="shared" si="10"/>
        <v>5886.9010000000007</v>
      </c>
      <c r="V51" s="88">
        <f t="shared" si="10"/>
        <v>5981.4790000000003</v>
      </c>
      <c r="W51" s="88">
        <f t="shared" si="10"/>
        <v>5554.773000000001</v>
      </c>
      <c r="X51" s="88">
        <f t="shared" si="10"/>
        <v>4800.59</v>
      </c>
      <c r="Y51" s="88">
        <f t="shared" si="10"/>
        <v>4299.7380000000003</v>
      </c>
      <c r="Z51" s="89">
        <f t="shared" si="10"/>
        <v>0</v>
      </c>
      <c r="AA51" s="104">
        <f>SUM(B51:Z51)</f>
        <v>127656.285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45078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24.6</v>
      </c>
      <c r="C4" s="18">
        <v>10.5</v>
      </c>
      <c r="D4" s="18">
        <v>56.3</v>
      </c>
      <c r="E4" s="18">
        <v>18</v>
      </c>
      <c r="F4" s="18">
        <v>-98.5</v>
      </c>
      <c r="G4" s="18">
        <v>-58.6</v>
      </c>
      <c r="H4" s="18">
        <v>491.3</v>
      </c>
      <c r="I4" s="18">
        <v>588</v>
      </c>
      <c r="J4" s="18">
        <v>485.8</v>
      </c>
      <c r="K4" s="18">
        <v>22.3</v>
      </c>
      <c r="L4" s="18">
        <v>119.9</v>
      </c>
      <c r="M4" s="18">
        <v>248.5</v>
      </c>
      <c r="N4" s="18">
        <v>278.5</v>
      </c>
      <c r="O4" s="18">
        <v>0.1</v>
      </c>
      <c r="P4" s="18">
        <v>-142.9</v>
      </c>
      <c r="Q4" s="18">
        <v>-155.5</v>
      </c>
      <c r="R4" s="18">
        <v>-217.3</v>
      </c>
      <c r="S4" s="18">
        <v>12.7</v>
      </c>
      <c r="T4" s="18">
        <v>50.5</v>
      </c>
      <c r="U4" s="18">
        <v>309</v>
      </c>
      <c r="V4" s="18">
        <v>279.8</v>
      </c>
      <c r="W4" s="18">
        <v>316.60000000000002</v>
      </c>
      <c r="X4" s="18">
        <v>-343.5</v>
      </c>
      <c r="Y4" s="18">
        <v>-97.8</v>
      </c>
      <c r="Z4" s="19"/>
      <c r="AA4" s="111">
        <f>SUM(B4:Z4)</f>
        <v>2198.2999999999997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84.15</v>
      </c>
      <c r="C7" s="117">
        <v>74.3</v>
      </c>
      <c r="D7" s="117">
        <v>70.099999999999994</v>
      </c>
      <c r="E7" s="117">
        <v>66.38</v>
      </c>
      <c r="F7" s="117">
        <v>67.64</v>
      </c>
      <c r="G7" s="117">
        <v>79.42</v>
      </c>
      <c r="H7" s="117">
        <v>95.32</v>
      </c>
      <c r="I7" s="117">
        <v>107.1</v>
      </c>
      <c r="J7" s="117">
        <v>99.07</v>
      </c>
      <c r="K7" s="117">
        <v>87.3</v>
      </c>
      <c r="L7" s="117">
        <v>68.19</v>
      </c>
      <c r="M7" s="117">
        <v>59.92</v>
      </c>
      <c r="N7" s="117">
        <v>39.54</v>
      </c>
      <c r="O7" s="117">
        <v>9.35</v>
      </c>
      <c r="P7" s="117">
        <v>9.67</v>
      </c>
      <c r="Q7" s="117">
        <v>52.44</v>
      </c>
      <c r="R7" s="117">
        <v>62.66</v>
      </c>
      <c r="S7" s="117">
        <v>87.77</v>
      </c>
      <c r="T7" s="117">
        <v>88.62</v>
      </c>
      <c r="U7" s="117">
        <v>112.99</v>
      </c>
      <c r="V7" s="117">
        <v>125.76</v>
      </c>
      <c r="W7" s="117">
        <v>104.65</v>
      </c>
      <c r="X7" s="117">
        <v>95.41</v>
      </c>
      <c r="Y7" s="117">
        <v>86.53</v>
      </c>
      <c r="Z7" s="118"/>
      <c r="AA7" s="119">
        <f>IF(SUM(B7:Z7)&lt;&gt;0,AVERAGEIF(B7:Z7,"&lt;&gt;"""),"")</f>
        <v>76.428333333333342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>
        <v>98.5</v>
      </c>
      <c r="G13" s="129">
        <v>58.6</v>
      </c>
      <c r="H13" s="129"/>
      <c r="I13" s="129"/>
      <c r="J13" s="129"/>
      <c r="K13" s="129"/>
      <c r="L13" s="129"/>
      <c r="M13" s="129"/>
      <c r="N13" s="129"/>
      <c r="O13" s="129"/>
      <c r="P13" s="129">
        <v>142.9</v>
      </c>
      <c r="Q13" s="129">
        <v>155.5</v>
      </c>
      <c r="R13" s="129">
        <v>217.3</v>
      </c>
      <c r="S13" s="129"/>
      <c r="T13" s="129"/>
      <c r="U13" s="129"/>
      <c r="V13" s="129"/>
      <c r="W13" s="129"/>
      <c r="X13" s="129">
        <v>343.5</v>
      </c>
      <c r="Y13" s="130">
        <v>97.8</v>
      </c>
      <c r="Z13" s="131"/>
      <c r="AA13" s="132">
        <f t="shared" si="0"/>
        <v>1114.0999999999999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98.5</v>
      </c>
      <c r="G16" s="135">
        <f t="shared" si="1"/>
        <v>58.6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142.9</v>
      </c>
      <c r="Q16" s="135">
        <f t="shared" si="1"/>
        <v>155.5</v>
      </c>
      <c r="R16" s="135">
        <f t="shared" si="1"/>
        <v>217.3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343.5</v>
      </c>
      <c r="Y16" s="135">
        <f t="shared" si="1"/>
        <v>97.8</v>
      </c>
      <c r="Z16" s="136" t="str">
        <f t="shared" si="1"/>
        <v/>
      </c>
      <c r="AA16" s="90">
        <f t="shared" si="0"/>
        <v>1114.0999999999999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>
        <v>24.6</v>
      </c>
      <c r="C21" s="129">
        <v>10.5</v>
      </c>
      <c r="D21" s="129">
        <v>56.3</v>
      </c>
      <c r="E21" s="129">
        <v>18</v>
      </c>
      <c r="F21" s="129"/>
      <c r="G21" s="129"/>
      <c r="H21" s="129">
        <v>491.3</v>
      </c>
      <c r="I21" s="129">
        <v>588</v>
      </c>
      <c r="J21" s="129">
        <v>485.8</v>
      </c>
      <c r="K21" s="129">
        <v>22.3</v>
      </c>
      <c r="L21" s="129">
        <v>119.9</v>
      </c>
      <c r="M21" s="129">
        <v>248.5</v>
      </c>
      <c r="N21" s="129">
        <v>278.5</v>
      </c>
      <c r="O21" s="129">
        <v>0.1</v>
      </c>
      <c r="P21" s="129"/>
      <c r="Q21" s="129"/>
      <c r="R21" s="129"/>
      <c r="S21" s="129">
        <v>12.7</v>
      </c>
      <c r="T21" s="129">
        <v>50.5</v>
      </c>
      <c r="U21" s="129">
        <v>309</v>
      </c>
      <c r="V21" s="129">
        <v>279.8</v>
      </c>
      <c r="W21" s="129">
        <v>316.60000000000002</v>
      </c>
      <c r="X21" s="129"/>
      <c r="Y21" s="130"/>
      <c r="Z21" s="131"/>
      <c r="AA21" s="132">
        <f t="shared" si="2"/>
        <v>3312.3999999999996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24.6</v>
      </c>
      <c r="C24" s="135">
        <f t="shared" si="3"/>
        <v>10.5</v>
      </c>
      <c r="D24" s="135">
        <f t="shared" si="3"/>
        <v>56.3</v>
      </c>
      <c r="E24" s="135">
        <f t="shared" si="3"/>
        <v>18</v>
      </c>
      <c r="F24" s="135">
        <f t="shared" si="3"/>
        <v>0</v>
      </c>
      <c r="G24" s="135">
        <f t="shared" si="3"/>
        <v>0</v>
      </c>
      <c r="H24" s="135">
        <f t="shared" si="3"/>
        <v>491.3</v>
      </c>
      <c r="I24" s="135">
        <f t="shared" si="3"/>
        <v>588</v>
      </c>
      <c r="J24" s="135">
        <f t="shared" si="3"/>
        <v>485.8</v>
      </c>
      <c r="K24" s="135">
        <f t="shared" si="3"/>
        <v>22.3</v>
      </c>
      <c r="L24" s="135">
        <f t="shared" si="3"/>
        <v>119.9</v>
      </c>
      <c r="M24" s="135">
        <f t="shared" si="3"/>
        <v>248.5</v>
      </c>
      <c r="N24" s="135">
        <f t="shared" si="3"/>
        <v>278.5</v>
      </c>
      <c r="O24" s="135">
        <f t="shared" si="3"/>
        <v>0.1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12.7</v>
      </c>
      <c r="T24" s="135">
        <f t="shared" si="3"/>
        <v>50.5</v>
      </c>
      <c r="U24" s="135">
        <f t="shared" si="3"/>
        <v>309</v>
      </c>
      <c r="V24" s="135">
        <f t="shared" si="3"/>
        <v>279.8</v>
      </c>
      <c r="W24" s="135">
        <f t="shared" si="3"/>
        <v>316.60000000000002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3312.3999999999996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2023-05-31T11:07:01Z</dcterms:created>
  <dcterms:modified xsi:type="dcterms:W3CDTF">2023-05-31T11:07:01Z</dcterms:modified>
</cp:coreProperties>
</file>