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<sst xmlns="http://schemas.openxmlformats.org/spreadsheetml/2006/main" count="119" uniqueCount="54">
  <si>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23/03/2025 14:13:36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</si>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</sst>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B58-420C-9E0A-4943AE4699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B58-420C-9E0A-4943AE4699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B58-420C-9E0A-4943AE4699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B58-420C-9E0A-4943AE4699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B58-420C-9E0A-4943AE4699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58-420C-9E0A-4943AE4699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B58-420C-9E0A-4943AE4699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B58-420C-9E0A-4943AE4699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74</c:v>
                </c:pt>
                <c:pt idx="6">
                  <c:v>78</c:v>
                </c:pt>
                <c:pt idx="7">
                  <c:v>78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  <c:pt idx="16">
                  <c:v>76</c:v>
                </c:pt>
                <c:pt idx="17">
                  <c:v>94</c:v>
                </c:pt>
                <c:pt idx="18">
                  <c:v>121</c:v>
                </c:pt>
                <c:pt idx="19">
                  <c:v>118</c:v>
                </c:pt>
                <c:pt idx="20">
                  <c:v>94</c:v>
                </c:pt>
                <c:pt idx="21">
                  <c:v>78</c:v>
                </c:pt>
                <c:pt idx="22">
                  <c:v>72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58-420C-9E0A-4943AE4699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1543.9</c:v>
                </c:pt>
                <c:pt idx="1">
                  <c:v>1543.9</c:v>
                </c:pt>
                <c:pt idx="2">
                  <c:v>1543.9</c:v>
                </c:pt>
                <c:pt idx="3">
                  <c:v>1543.9</c:v>
                </c:pt>
                <c:pt idx="4">
                  <c:v>1593.9</c:v>
                </c:pt>
                <c:pt idx="5">
                  <c:v>2027.9</c:v>
                </c:pt>
                <c:pt idx="6">
                  <c:v>2756.9</c:v>
                </c:pt>
                <c:pt idx="7">
                  <c:v>2678.2579999999998</c:v>
                </c:pt>
                <c:pt idx="8">
                  <c:v>2341.7710000000002</c:v>
                </c:pt>
                <c:pt idx="9">
                  <c:v>1829.9</c:v>
                </c:pt>
                <c:pt idx="10">
                  <c:v>948.9</c:v>
                </c:pt>
                <c:pt idx="11">
                  <c:v>988.9</c:v>
                </c:pt>
                <c:pt idx="12">
                  <c:v>1098.9000000000001</c:v>
                </c:pt>
                <c:pt idx="13">
                  <c:v>1108.9000000000001</c:v>
                </c:pt>
                <c:pt idx="14">
                  <c:v>1458.9</c:v>
                </c:pt>
                <c:pt idx="15">
                  <c:v>2220.4679999999998</c:v>
                </c:pt>
                <c:pt idx="16">
                  <c:v>3195.261</c:v>
                </c:pt>
                <c:pt idx="17">
                  <c:v>3703.98</c:v>
                </c:pt>
                <c:pt idx="18">
                  <c:v>3904.5309999999999</c:v>
                </c:pt>
                <c:pt idx="19">
                  <c:v>4107.1239999999998</c:v>
                </c:pt>
                <c:pt idx="20">
                  <c:v>4040.366</c:v>
                </c:pt>
                <c:pt idx="21">
                  <c:v>3812.8820000000005</c:v>
                </c:pt>
                <c:pt idx="22">
                  <c:v>3465.3670000000002</c:v>
                </c:pt>
                <c:pt idx="23">
                  <c:v>3069.2890000000002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58-420C-9E0A-4943AE4699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250</c:v>
                </c:pt>
                <c:pt idx="1">
                  <c:v>261</c:v>
                </c:pt>
                <c:pt idx="2">
                  <c:v>285</c:v>
                </c:pt>
                <c:pt idx="3">
                  <c:v>303</c:v>
                </c:pt>
                <c:pt idx="4">
                  <c:v>278</c:v>
                </c:pt>
                <c:pt idx="5">
                  <c:v>277</c:v>
                </c:pt>
                <c:pt idx="6">
                  <c:v>363</c:v>
                </c:pt>
                <c:pt idx="7">
                  <c:v>244</c:v>
                </c:pt>
                <c:pt idx="8">
                  <c:v>158</c:v>
                </c:pt>
                <c:pt idx="9">
                  <c:v>193</c:v>
                </c:pt>
                <c:pt idx="10">
                  <c:v>158</c:v>
                </c:pt>
                <c:pt idx="11">
                  <c:v>134</c:v>
                </c:pt>
                <c:pt idx="12">
                  <c:v>101</c:v>
                </c:pt>
                <c:pt idx="13">
                  <c:v>70</c:v>
                </c:pt>
                <c:pt idx="14">
                  <c:v>78</c:v>
                </c:pt>
                <c:pt idx="15">
                  <c:v>113</c:v>
                </c:pt>
                <c:pt idx="16">
                  <c:v>198</c:v>
                </c:pt>
                <c:pt idx="17">
                  <c:v>385</c:v>
                </c:pt>
                <c:pt idx="18">
                  <c:v>368</c:v>
                </c:pt>
                <c:pt idx="19">
                  <c:v>383</c:v>
                </c:pt>
                <c:pt idx="20">
                  <c:v>371</c:v>
                </c:pt>
                <c:pt idx="21">
                  <c:v>286</c:v>
                </c:pt>
                <c:pt idx="22">
                  <c:v>248</c:v>
                </c:pt>
                <c:pt idx="23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58-420C-9E0A-4943AE4699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2988.5940000000001</c:v>
                </c:pt>
                <c:pt idx="1">
                  <c:v>2996.4969999999998</c:v>
                </c:pt>
                <c:pt idx="2">
                  <c:v>2953.9609999999989</c:v>
                </c:pt>
                <c:pt idx="3">
                  <c:v>2909.5980000000004</c:v>
                </c:pt>
                <c:pt idx="4">
                  <c:v>2884.8050000000003</c:v>
                </c:pt>
                <c:pt idx="5">
                  <c:v>2880.043000000001</c:v>
                </c:pt>
                <c:pt idx="6">
                  <c:v>3198.2349999999997</c:v>
                </c:pt>
                <c:pt idx="7">
                  <c:v>3932.7139999999995</c:v>
                </c:pt>
                <c:pt idx="8">
                  <c:v>4841.5119999999997</c:v>
                </c:pt>
                <c:pt idx="9">
                  <c:v>5487.4980000000005</c:v>
                </c:pt>
                <c:pt idx="10">
                  <c:v>5891.753999999999</c:v>
                </c:pt>
                <c:pt idx="11">
                  <c:v>6045.8460000000005</c:v>
                </c:pt>
                <c:pt idx="12">
                  <c:v>5937.6810000000023</c:v>
                </c:pt>
                <c:pt idx="13">
                  <c:v>5513.6009999999987</c:v>
                </c:pt>
                <c:pt idx="14">
                  <c:v>5000.4250000000011</c:v>
                </c:pt>
                <c:pt idx="15">
                  <c:v>4241.4740000000002</c:v>
                </c:pt>
                <c:pt idx="16">
                  <c:v>3474.3679999999999</c:v>
                </c:pt>
                <c:pt idx="17">
                  <c:v>2987.58</c:v>
                </c:pt>
                <c:pt idx="18">
                  <c:v>2825.8179999999998</c:v>
                </c:pt>
                <c:pt idx="19">
                  <c:v>2711.4000000000005</c:v>
                </c:pt>
                <c:pt idx="20">
                  <c:v>2619.9409999999998</c:v>
                </c:pt>
                <c:pt idx="21">
                  <c:v>2577.1219999999998</c:v>
                </c:pt>
                <c:pt idx="22">
                  <c:v>2542.3090000000002</c:v>
                </c:pt>
                <c:pt idx="23">
                  <c:v>2500.8420000000001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58-420C-9E0A-4943AE4699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81</c:v>
                </c:pt>
                <c:pt idx="1">
                  <c:v>83</c:v>
                </c:pt>
                <c:pt idx="2">
                  <c:v>80</c:v>
                </c:pt>
                <c:pt idx="3">
                  <c:v>73</c:v>
                </c:pt>
                <c:pt idx="4">
                  <c:v>69</c:v>
                </c:pt>
                <c:pt idx="5">
                  <c:v>69</c:v>
                </c:pt>
                <c:pt idx="6">
                  <c:v>78</c:v>
                </c:pt>
                <c:pt idx="7">
                  <c:v>96</c:v>
                </c:pt>
                <c:pt idx="8">
                  <c:v>113</c:v>
                </c:pt>
                <c:pt idx="9">
                  <c:v>125</c:v>
                </c:pt>
                <c:pt idx="10">
                  <c:v>135</c:v>
                </c:pt>
                <c:pt idx="11">
                  <c:v>141</c:v>
                </c:pt>
                <c:pt idx="12">
                  <c:v>139</c:v>
                </c:pt>
                <c:pt idx="13">
                  <c:v>130</c:v>
                </c:pt>
                <c:pt idx="14">
                  <c:v>113</c:v>
                </c:pt>
                <c:pt idx="15">
                  <c:v>96</c:v>
                </c:pt>
                <c:pt idx="16">
                  <c:v>78</c:v>
                </c:pt>
                <c:pt idx="17">
                  <c:v>71</c:v>
                </c:pt>
                <c:pt idx="18">
                  <c:v>75</c:v>
                </c:pt>
                <c:pt idx="19">
                  <c:v>79</c:v>
                </c:pt>
                <c:pt idx="20">
                  <c:v>82</c:v>
                </c:pt>
                <c:pt idx="21">
                  <c:v>84</c:v>
                </c:pt>
                <c:pt idx="22">
                  <c:v>84</c:v>
                </c:pt>
                <c:pt idx="2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58-420C-9E0A-4943AE4699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13</c:v>
                </c:pt>
                <c:pt idx="17">
                  <c:v>201</c:v>
                </c:pt>
                <c:pt idx="18">
                  <c:v>664</c:v>
                </c:pt>
                <c:pt idx="19">
                  <c:v>546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58-420C-9E0A-4943AE469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97.54</c:v>
                </c:pt>
                <c:pt idx="1">
                  <c:v>104.29</c:v>
                </c:pt>
                <c:pt idx="2">
                  <c:v>100.36</c:v>
                </c:pt>
                <c:pt idx="3">
                  <c:v>98.97</c:v>
                </c:pt>
                <c:pt idx="4">
                  <c:v>102.23</c:v>
                </c:pt>
                <c:pt idx="5">
                  <c:v>120.34</c:v>
                </c:pt>
                <c:pt idx="6">
                  <c:v>140</c:v>
                </c:pt>
                <c:pt idx="7">
                  <c:v>131.34</c:v>
                </c:pt>
                <c:pt idx="8">
                  <c:v>125.48</c:v>
                </c:pt>
                <c:pt idx="9">
                  <c:v>135.77000000000001</c:v>
                </c:pt>
                <c:pt idx="10">
                  <c:v>111.48</c:v>
                </c:pt>
                <c:pt idx="11">
                  <c:v>109.59</c:v>
                </c:pt>
                <c:pt idx="12">
                  <c:v>104.46</c:v>
                </c:pt>
                <c:pt idx="13">
                  <c:v>106.94</c:v>
                </c:pt>
                <c:pt idx="14">
                  <c:v>115.14</c:v>
                </c:pt>
                <c:pt idx="15">
                  <c:v>123.77</c:v>
                </c:pt>
                <c:pt idx="16">
                  <c:v>135.27000000000001</c:v>
                </c:pt>
                <c:pt idx="17">
                  <c:v>139.76</c:v>
                </c:pt>
                <c:pt idx="18">
                  <c:v>128.19</c:v>
                </c:pt>
                <c:pt idx="19">
                  <c:v>131.16</c:v>
                </c:pt>
                <c:pt idx="20">
                  <c:v>140</c:v>
                </c:pt>
                <c:pt idx="21">
                  <c:v>128.51</c:v>
                </c:pt>
                <c:pt idx="22">
                  <c:v>126.42</c:v>
                </c:pt>
                <c:pt idx="23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58-420C-9E0A-4943AE469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103.5</c:v>
                </c:pt>
                <c:pt idx="1">
                  <c:v>107</c:v>
                </c:pt>
                <c:pt idx="2">
                  <c:v>107.5</c:v>
                </c:pt>
                <c:pt idx="3">
                  <c:v>105.5</c:v>
                </c:pt>
                <c:pt idx="4">
                  <c:v>98.5</c:v>
                </c:pt>
                <c:pt idx="5">
                  <c:v>89</c:v>
                </c:pt>
                <c:pt idx="6">
                  <c:v>88.5</c:v>
                </c:pt>
                <c:pt idx="7">
                  <c:v>84</c:v>
                </c:pt>
                <c:pt idx="8">
                  <c:v>95.5</c:v>
                </c:pt>
                <c:pt idx="9">
                  <c:v>143.5</c:v>
                </c:pt>
                <c:pt idx="10">
                  <c:v>195</c:v>
                </c:pt>
                <c:pt idx="11">
                  <c:v>218.5</c:v>
                </c:pt>
                <c:pt idx="12">
                  <c:v>209.5</c:v>
                </c:pt>
                <c:pt idx="13">
                  <c:v>181</c:v>
                </c:pt>
                <c:pt idx="14">
                  <c:v>143.5</c:v>
                </c:pt>
                <c:pt idx="15">
                  <c:v>105.5</c:v>
                </c:pt>
                <c:pt idx="16">
                  <c:v>77.5</c:v>
                </c:pt>
                <c:pt idx="17">
                  <c:v>94</c:v>
                </c:pt>
                <c:pt idx="18">
                  <c:v>107</c:v>
                </c:pt>
                <c:pt idx="19">
                  <c:v>102.5</c:v>
                </c:pt>
                <c:pt idx="20">
                  <c:v>108.5</c:v>
                </c:pt>
                <c:pt idx="21">
                  <c:v>94.5</c:v>
                </c:pt>
                <c:pt idx="22">
                  <c:v>89</c:v>
                </c:pt>
                <c:pt idx="23">
                  <c:v>83.5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B0-4F09-8FE4-1BB79B08AC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951.94200000000012</c:v>
                </c:pt>
                <c:pt idx="1">
                  <c:v>912.08600000000013</c:v>
                </c:pt>
                <c:pt idx="2">
                  <c:v>895.40700000000015</c:v>
                </c:pt>
                <c:pt idx="3">
                  <c:v>898.79100000000005</c:v>
                </c:pt>
                <c:pt idx="4">
                  <c:v>904.59600000000012</c:v>
                </c:pt>
                <c:pt idx="5">
                  <c:v>901.74599999999998</c:v>
                </c:pt>
                <c:pt idx="6">
                  <c:v>817.82400000000007</c:v>
                </c:pt>
                <c:pt idx="7">
                  <c:v>808.16100000000006</c:v>
                </c:pt>
                <c:pt idx="8">
                  <c:v>851.67500000000007</c:v>
                </c:pt>
                <c:pt idx="9">
                  <c:v>845.50599999999997</c:v>
                </c:pt>
                <c:pt idx="10">
                  <c:v>916.01800000000014</c:v>
                </c:pt>
                <c:pt idx="11">
                  <c:v>924.96199999999999</c:v>
                </c:pt>
                <c:pt idx="12">
                  <c:v>926.08399999999995</c:v>
                </c:pt>
                <c:pt idx="13">
                  <c:v>926.30399999999997</c:v>
                </c:pt>
                <c:pt idx="14">
                  <c:v>912.94200000000001</c:v>
                </c:pt>
                <c:pt idx="15">
                  <c:v>794.51799999999992</c:v>
                </c:pt>
                <c:pt idx="16">
                  <c:v>791.71799999999996</c:v>
                </c:pt>
                <c:pt idx="17">
                  <c:v>726.43599999999992</c:v>
                </c:pt>
                <c:pt idx="18">
                  <c:v>747.14100000000008</c:v>
                </c:pt>
                <c:pt idx="19">
                  <c:v>762.41000000000008</c:v>
                </c:pt>
                <c:pt idx="20">
                  <c:v>757.30500000000018</c:v>
                </c:pt>
                <c:pt idx="21">
                  <c:v>758.67500000000007</c:v>
                </c:pt>
                <c:pt idx="22">
                  <c:v>833.32599999999991</c:v>
                </c:pt>
                <c:pt idx="23">
                  <c:v>832.9849999999999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B0-4F09-8FE4-1BB79B08AC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824.07500000000016</c:v>
                </c:pt>
                <c:pt idx="1">
                  <c:v>831.21299999999997</c:v>
                </c:pt>
                <c:pt idx="2">
                  <c:v>836.47</c:v>
                </c:pt>
                <c:pt idx="3">
                  <c:v>848.75200000000018</c:v>
                </c:pt>
                <c:pt idx="4">
                  <c:v>896.32899999999995</c:v>
                </c:pt>
                <c:pt idx="5">
                  <c:v>1059.57</c:v>
                </c:pt>
                <c:pt idx="6">
                  <c:v>1242.0290000000002</c:v>
                </c:pt>
                <c:pt idx="7">
                  <c:v>1390.88</c:v>
                </c:pt>
                <c:pt idx="8">
                  <c:v>1469.675</c:v>
                </c:pt>
                <c:pt idx="9">
                  <c:v>1415.0349999999999</c:v>
                </c:pt>
                <c:pt idx="10">
                  <c:v>1376.07</c:v>
                </c:pt>
                <c:pt idx="11">
                  <c:v>1368.1209999999999</c:v>
                </c:pt>
                <c:pt idx="12">
                  <c:v>1359.3619999999999</c:v>
                </c:pt>
                <c:pt idx="13">
                  <c:v>1322.1859999999999</c:v>
                </c:pt>
                <c:pt idx="14">
                  <c:v>1351.1020000000001</c:v>
                </c:pt>
                <c:pt idx="15">
                  <c:v>1331.5730000000001</c:v>
                </c:pt>
                <c:pt idx="16">
                  <c:v>1333.8370000000002</c:v>
                </c:pt>
                <c:pt idx="17">
                  <c:v>1362.2829999999999</c:v>
                </c:pt>
                <c:pt idx="18">
                  <c:v>1373.0009999999997</c:v>
                </c:pt>
                <c:pt idx="19">
                  <c:v>1316.7119999999998</c:v>
                </c:pt>
                <c:pt idx="20">
                  <c:v>1206.893</c:v>
                </c:pt>
                <c:pt idx="21">
                  <c:v>995.49</c:v>
                </c:pt>
                <c:pt idx="22">
                  <c:v>931.57100000000003</c:v>
                </c:pt>
                <c:pt idx="23">
                  <c:v>896.67399999999986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B0-4F09-8FE4-1BB79B08AC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2272.0060000000003</c:v>
                </c:pt>
                <c:pt idx="1">
                  <c:v>2229.3290000000002</c:v>
                </c:pt>
                <c:pt idx="2">
                  <c:v>2141.7919999999999</c:v>
                </c:pt>
                <c:pt idx="3">
                  <c:v>2101.58</c:v>
                </c:pt>
                <c:pt idx="4">
                  <c:v>2138.377</c:v>
                </c:pt>
                <c:pt idx="5">
                  <c:v>2384.6900000000005</c:v>
                </c:pt>
                <c:pt idx="6">
                  <c:v>2767.886</c:v>
                </c:pt>
                <c:pt idx="7">
                  <c:v>3093.931</c:v>
                </c:pt>
                <c:pt idx="8">
                  <c:v>3315.433</c:v>
                </c:pt>
                <c:pt idx="9">
                  <c:v>3459.2019999999998</c:v>
                </c:pt>
                <c:pt idx="10">
                  <c:v>3453.8689999999997</c:v>
                </c:pt>
                <c:pt idx="11">
                  <c:v>3535.8870000000002</c:v>
                </c:pt>
                <c:pt idx="12">
                  <c:v>3498.7429999999995</c:v>
                </c:pt>
                <c:pt idx="13">
                  <c:v>3354.212</c:v>
                </c:pt>
                <c:pt idx="14">
                  <c:v>3245.2020000000002</c:v>
                </c:pt>
                <c:pt idx="15">
                  <c:v>3162.25</c:v>
                </c:pt>
                <c:pt idx="16">
                  <c:v>3164.6269999999995</c:v>
                </c:pt>
                <c:pt idx="17">
                  <c:v>3462.3960000000002</c:v>
                </c:pt>
                <c:pt idx="18">
                  <c:v>3906.7120000000004</c:v>
                </c:pt>
                <c:pt idx="19">
                  <c:v>3956.402</c:v>
                </c:pt>
                <c:pt idx="20">
                  <c:v>3728.1089999999995</c:v>
                </c:pt>
                <c:pt idx="21">
                  <c:v>3353.8389999999995</c:v>
                </c:pt>
                <c:pt idx="22">
                  <c:v>2967.1609999999996</c:v>
                </c:pt>
                <c:pt idx="23">
                  <c:v>2551.4720000000002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B0-4F09-8FE4-1BB79B08AC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226</c:v>
                </c:pt>
                <c:pt idx="1">
                  <c:v>215.00000000000003</c:v>
                </c:pt>
                <c:pt idx="2">
                  <c:v>210</c:v>
                </c:pt>
                <c:pt idx="3">
                  <c:v>211.00000000000003</c:v>
                </c:pt>
                <c:pt idx="4">
                  <c:v>219.99999999999997</c:v>
                </c:pt>
                <c:pt idx="5">
                  <c:v>230.99999999999997</c:v>
                </c:pt>
                <c:pt idx="6">
                  <c:v>275</c:v>
                </c:pt>
                <c:pt idx="7">
                  <c:v>305</c:v>
                </c:pt>
                <c:pt idx="8">
                  <c:v>322</c:v>
                </c:pt>
                <c:pt idx="9">
                  <c:v>320.00000000000006</c:v>
                </c:pt>
                <c:pt idx="10">
                  <c:v>319</c:v>
                </c:pt>
                <c:pt idx="11">
                  <c:v>316</c:v>
                </c:pt>
                <c:pt idx="12">
                  <c:v>309</c:v>
                </c:pt>
                <c:pt idx="13">
                  <c:v>301</c:v>
                </c:pt>
                <c:pt idx="14">
                  <c:v>294</c:v>
                </c:pt>
                <c:pt idx="15">
                  <c:v>286</c:v>
                </c:pt>
                <c:pt idx="16">
                  <c:v>289</c:v>
                </c:pt>
                <c:pt idx="17">
                  <c:v>315</c:v>
                </c:pt>
                <c:pt idx="18">
                  <c:v>346.00000000000006</c:v>
                </c:pt>
                <c:pt idx="19">
                  <c:v>347</c:v>
                </c:pt>
                <c:pt idx="20">
                  <c:v>326</c:v>
                </c:pt>
                <c:pt idx="21">
                  <c:v>293.00000000000006</c:v>
                </c:pt>
                <c:pt idx="22">
                  <c:v>255</c:v>
                </c:pt>
                <c:pt idx="23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B0-4F09-8FE4-1BB79B08AC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B0-4F09-8FE4-1BB79B08AC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CB0-4F09-8FE4-1BB79B08AC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CB0-4F09-8FE4-1BB79B08AC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B0-4F09-8FE4-1BB79B08AC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CB0-4F09-8FE4-1BB79B08AC3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750.5</c:v>
                </c:pt>
                <c:pt idx="1">
                  <c:v>652.29999999999995</c:v>
                </c:pt>
                <c:pt idx="2">
                  <c:v>734.2</c:v>
                </c:pt>
                <c:pt idx="3">
                  <c:v>726.4</c:v>
                </c:pt>
                <c:pt idx="4">
                  <c:v>630.4</c:v>
                </c:pt>
                <c:pt idx="5">
                  <c:v>724.4</c:v>
                </c:pt>
                <c:pt idx="6">
                  <c:v>1353</c:v>
                </c:pt>
                <c:pt idx="7">
                  <c:v>1392</c:v>
                </c:pt>
                <c:pt idx="8">
                  <c:v>1485</c:v>
                </c:pt>
                <c:pt idx="9">
                  <c:v>1537.2</c:v>
                </c:pt>
                <c:pt idx="10">
                  <c:v>971.7</c:v>
                </c:pt>
                <c:pt idx="11">
                  <c:v>1044.3</c:v>
                </c:pt>
                <c:pt idx="12">
                  <c:v>1045.9000000000001</c:v>
                </c:pt>
                <c:pt idx="13">
                  <c:v>809.8</c:v>
                </c:pt>
                <c:pt idx="14">
                  <c:v>775.6</c:v>
                </c:pt>
                <c:pt idx="15">
                  <c:v>1108.0999999999999</c:v>
                </c:pt>
                <c:pt idx="16">
                  <c:v>1376.3</c:v>
                </c:pt>
                <c:pt idx="17">
                  <c:v>1474</c:v>
                </c:pt>
                <c:pt idx="18">
                  <c:v>1469</c:v>
                </c:pt>
                <c:pt idx="19">
                  <c:v>1450</c:v>
                </c:pt>
                <c:pt idx="20">
                  <c:v>1366</c:v>
                </c:pt>
                <c:pt idx="21">
                  <c:v>1393</c:v>
                </c:pt>
                <c:pt idx="22">
                  <c:v>1326.1</c:v>
                </c:pt>
                <c:pt idx="23">
                  <c:v>1367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B0-4F09-8FE4-1BB79B08AC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8.5570000000000004</c:v>
                </c:pt>
                <c:pt idx="6">
                  <c:v>0.89600000000000002</c:v>
                </c:pt>
                <c:pt idx="16">
                  <c:v>1.67</c:v>
                </c:pt>
                <c:pt idx="17">
                  <c:v>8.4450000000000003</c:v>
                </c:pt>
                <c:pt idx="18">
                  <c:v>9.4949999999999992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B0-4F09-8FE4-1BB79B08AC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B0-4F09-8FE4-1BB79B08AC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B0-4F09-8FE4-1BB79B08A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97.54</c:v>
                </c:pt>
                <c:pt idx="1">
                  <c:v>104.29</c:v>
                </c:pt>
                <c:pt idx="2">
                  <c:v>100.36</c:v>
                </c:pt>
                <c:pt idx="3">
                  <c:v>98.97</c:v>
                </c:pt>
                <c:pt idx="4">
                  <c:v>102.23</c:v>
                </c:pt>
                <c:pt idx="5">
                  <c:v>120.34</c:v>
                </c:pt>
                <c:pt idx="6">
                  <c:v>140</c:v>
                </c:pt>
                <c:pt idx="7">
                  <c:v>131.34</c:v>
                </c:pt>
                <c:pt idx="8">
                  <c:v>125.48</c:v>
                </c:pt>
                <c:pt idx="9">
                  <c:v>135.77000000000001</c:v>
                </c:pt>
                <c:pt idx="10">
                  <c:v>111.48</c:v>
                </c:pt>
                <c:pt idx="11">
                  <c:v>109.59</c:v>
                </c:pt>
                <c:pt idx="12">
                  <c:v>104.46</c:v>
                </c:pt>
                <c:pt idx="13">
                  <c:v>106.94</c:v>
                </c:pt>
                <c:pt idx="14">
                  <c:v>115.14</c:v>
                </c:pt>
                <c:pt idx="15">
                  <c:v>123.77</c:v>
                </c:pt>
                <c:pt idx="16">
                  <c:v>135.27000000000001</c:v>
                </c:pt>
                <c:pt idx="17">
                  <c:v>139.76</c:v>
                </c:pt>
                <c:pt idx="18">
                  <c:v>128.19</c:v>
                </c:pt>
                <c:pt idx="19">
                  <c:v>131.16</c:v>
                </c:pt>
                <c:pt idx="20">
                  <c:v>140</c:v>
                </c:pt>
                <c:pt idx="21">
                  <c:v>128.51</c:v>
                </c:pt>
                <c:pt idx="22">
                  <c:v>126.42</c:v>
                </c:pt>
                <c:pt idx="23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B0-4F09-8FE4-1BB79B08A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5137.4939999999988</v>
      </c>
      <c r="C4" s="18">
        <v>4956.396999999999</v>
      </c>
      <c r="D4" s="18">
        <v>4934.8609999999999</v>
      </c>
      <c r="E4" s="18">
        <v>4901.4979999999996</v>
      </c>
      <c r="F4" s="18">
        <v>4897.7049999999999</v>
      </c>
      <c r="G4" s="18">
        <v>5398.9429999999993</v>
      </c>
      <c r="H4" s="18">
        <v>6545.1350000000002</v>
      </c>
      <c r="I4" s="18">
        <v>7073.9720000000025</v>
      </c>
      <c r="J4" s="18">
        <v>7539.2829999999994</v>
      </c>
      <c r="K4" s="18">
        <v>7720.3980000000001</v>
      </c>
      <c r="L4" s="18">
        <v>7231.6539999999986</v>
      </c>
      <c r="M4" s="18">
        <v>7407.746000000001</v>
      </c>
      <c r="N4" s="18">
        <v>7348.5810000000019</v>
      </c>
      <c r="O4" s="18">
        <v>6894.5009999999966</v>
      </c>
      <c r="P4" s="18">
        <v>6722.3249999999998</v>
      </c>
      <c r="Q4" s="18">
        <v>6787.9420000000018</v>
      </c>
      <c r="R4" s="18">
        <v>7034.6290000000017</v>
      </c>
      <c r="S4" s="18">
        <v>7442.5600000000022</v>
      </c>
      <c r="T4" s="18">
        <v>7958.3490000000011</v>
      </c>
      <c r="U4" s="18">
        <v>7944.5239999999985</v>
      </c>
      <c r="V4" s="18">
        <v>7502.3069999999989</v>
      </c>
      <c r="W4" s="18">
        <v>6898.0040000000017</v>
      </c>
      <c r="X4" s="18">
        <v>6411.6759999999995</v>
      </c>
      <c r="Y4" s="18">
        <v>5967.1310000000003</v>
      </c>
      <c r="Z4" s="19"/>
      <c r="AA4" s="20">
        <f>SUM(B4:Z4)</f>
        <v>158657.61500000002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97.54</v>
      </c>
      <c r="C7" s="28">
        <v>104.29</v>
      </c>
      <c r="D7" s="28">
        <v>100.36</v>
      </c>
      <c r="E7" s="28">
        <v>98.97</v>
      </c>
      <c r="F7" s="28">
        <v>102.23</v>
      </c>
      <c r="G7" s="28">
        <v>120.34</v>
      </c>
      <c r="H7" s="28">
        <v>140</v>
      </c>
      <c r="I7" s="28">
        <v>131.34</v>
      </c>
      <c r="J7" s="28">
        <v>125.48</v>
      </c>
      <c r="K7" s="28">
        <v>135.77000000000001</v>
      </c>
      <c r="L7" s="28">
        <v>111.48</v>
      </c>
      <c r="M7" s="28">
        <v>109.59</v>
      </c>
      <c r="N7" s="28">
        <v>104.46</v>
      </c>
      <c r="O7" s="28">
        <v>106.94</v>
      </c>
      <c r="P7" s="28">
        <v>115.14</v>
      </c>
      <c r="Q7" s="28">
        <v>123.77</v>
      </c>
      <c r="R7" s="28">
        <v>135.27000000000001</v>
      </c>
      <c r="S7" s="28">
        <v>139.76</v>
      </c>
      <c r="T7" s="28">
        <v>128.19</v>
      </c>
      <c r="U7" s="28">
        <v>131.16</v>
      </c>
      <c r="V7" s="28">
        <v>140</v>
      </c>
      <c r="W7" s="28">
        <v>128.51</v>
      </c>
      <c r="X7" s="28">
        <v>126.42</v>
      </c>
      <c r="Y7" s="28">
        <v>103.2</v>
      </c>
      <c r="Z7" s="29"/>
      <c r="AA7" s="30">
        <f>IF(SUM(B7:Z7)&lt;&gt;0,AVERAGEIF(B7:Z7,"&lt;&gt;"""),"")</f>
        <v>119.17541666666666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74</v>
      </c>
      <c r="H11" s="47">
        <v>78</v>
      </c>
      <c r="I11" s="47">
        <v>78</v>
      </c>
      <c r="J11" s="47">
        <v>72</v>
      </c>
      <c r="K11" s="47">
        <v>72</v>
      </c>
      <c r="L11" s="47">
        <v>72</v>
      </c>
      <c r="M11" s="47">
        <v>72</v>
      </c>
      <c r="N11" s="47">
        <v>72</v>
      </c>
      <c r="O11" s="47">
        <v>72</v>
      </c>
      <c r="P11" s="47">
        <v>72</v>
      </c>
      <c r="Q11" s="47">
        <v>72</v>
      </c>
      <c r="R11" s="47">
        <v>76</v>
      </c>
      <c r="S11" s="47">
        <v>94</v>
      </c>
      <c r="T11" s="47">
        <v>121</v>
      </c>
      <c r="U11" s="47">
        <v>118</v>
      </c>
      <c r="V11" s="47">
        <v>94</v>
      </c>
      <c r="W11" s="47">
        <v>78</v>
      </c>
      <c r="X11" s="47">
        <v>72</v>
      </c>
      <c r="Y11" s="47">
        <v>72</v>
      </c>
      <c r="Z11" s="48"/>
      <c r="AA11" s="49">
        <f t="shared" si="0"/>
        <v>1891</v>
      </c>
    </row>
    <row r="12" spans="1:27" ht="24.95" customHeight="1" x14ac:dyDescent="0.2">
      <c r="A12" s="50" t="s">
        <v>8</v>
      </c>
      <c r="B12" s="51">
        <v>1543.9</v>
      </c>
      <c r="C12" s="52">
        <v>1543.9</v>
      </c>
      <c r="D12" s="52">
        <v>1543.9</v>
      </c>
      <c r="E12" s="52">
        <v>1543.9</v>
      </c>
      <c r="F12" s="52">
        <v>1593.9</v>
      </c>
      <c r="G12" s="52">
        <v>2027.9</v>
      </c>
      <c r="H12" s="52">
        <v>2756.9</v>
      </c>
      <c r="I12" s="52">
        <v>2678.2579999999998</v>
      </c>
      <c r="J12" s="52">
        <v>2341.7710000000002</v>
      </c>
      <c r="K12" s="52">
        <v>1829.9</v>
      </c>
      <c r="L12" s="52">
        <v>948.9</v>
      </c>
      <c r="M12" s="52">
        <v>988.9</v>
      </c>
      <c r="N12" s="52">
        <v>1098.9000000000001</v>
      </c>
      <c r="O12" s="52">
        <v>1108.9000000000001</v>
      </c>
      <c r="P12" s="52">
        <v>1458.9</v>
      </c>
      <c r="Q12" s="52">
        <v>2220.4679999999998</v>
      </c>
      <c r="R12" s="52">
        <v>3195.261</v>
      </c>
      <c r="S12" s="52">
        <v>3703.98</v>
      </c>
      <c r="T12" s="52">
        <v>3904.5309999999999</v>
      </c>
      <c r="U12" s="52">
        <v>4107.1239999999998</v>
      </c>
      <c r="V12" s="52">
        <v>4040.366</v>
      </c>
      <c r="W12" s="52">
        <v>3812.8820000000005</v>
      </c>
      <c r="X12" s="52">
        <v>3465.3670000000002</v>
      </c>
      <c r="Y12" s="52">
        <v>3069.2890000000002</v>
      </c>
      <c r="Z12" s="53"/>
      <c r="AA12" s="54">
        <f t="shared" si="0"/>
        <v>56527.997000000003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13</v>
      </c>
      <c r="S13" s="52">
        <v>201</v>
      </c>
      <c r="T13" s="52">
        <v>664</v>
      </c>
      <c r="U13" s="52">
        <v>546</v>
      </c>
      <c r="V13" s="52">
        <v>295</v>
      </c>
      <c r="W13" s="52">
        <v>60</v>
      </c>
      <c r="X13" s="52"/>
      <c r="Y13" s="52"/>
      <c r="Z13" s="53"/>
      <c r="AA13" s="54">
        <f t="shared" si="0"/>
        <v>2089</v>
      </c>
    </row>
    <row r="14" spans="1:27" ht="24.95" customHeight="1" x14ac:dyDescent="0.2">
      <c r="A14" s="55" t="s">
        <v>10</v>
      </c>
      <c r="B14" s="56">
        <v>2988.5940000000001</v>
      </c>
      <c r="C14" s="57">
        <v>2996.4969999999998</v>
      </c>
      <c r="D14" s="57">
        <v>2953.9609999999989</v>
      </c>
      <c r="E14" s="57">
        <v>2909.5980000000004</v>
      </c>
      <c r="F14" s="57">
        <v>2884.8050000000003</v>
      </c>
      <c r="G14" s="57">
        <v>2880.043000000001</v>
      </c>
      <c r="H14" s="57">
        <v>3198.2349999999997</v>
      </c>
      <c r="I14" s="57">
        <v>3932.7139999999995</v>
      </c>
      <c r="J14" s="57">
        <v>4841.5119999999997</v>
      </c>
      <c r="K14" s="57">
        <v>5487.4980000000005</v>
      </c>
      <c r="L14" s="57">
        <v>5891.753999999999</v>
      </c>
      <c r="M14" s="57">
        <v>6045.8460000000005</v>
      </c>
      <c r="N14" s="57">
        <v>5937.6810000000023</v>
      </c>
      <c r="O14" s="57">
        <v>5513.6009999999987</v>
      </c>
      <c r="P14" s="57">
        <v>5000.4250000000011</v>
      </c>
      <c r="Q14" s="57">
        <v>4241.4740000000002</v>
      </c>
      <c r="R14" s="57">
        <v>3474.3679999999999</v>
      </c>
      <c r="S14" s="57">
        <v>2987.58</v>
      </c>
      <c r="T14" s="57">
        <v>2825.8179999999998</v>
      </c>
      <c r="U14" s="57">
        <v>2711.4000000000005</v>
      </c>
      <c r="V14" s="57">
        <v>2619.9409999999998</v>
      </c>
      <c r="W14" s="57">
        <v>2577.1219999999998</v>
      </c>
      <c r="X14" s="57">
        <v>2542.3090000000002</v>
      </c>
      <c r="Y14" s="57">
        <v>2500.8420000000001</v>
      </c>
      <c r="Z14" s="58"/>
      <c r="AA14" s="59">
        <f t="shared" si="0"/>
        <v>89943.618000000017</v>
      </c>
    </row>
    <row r="15" spans="1:27" ht="24.95" customHeight="1" x14ac:dyDescent="0.2">
      <c r="A15" s="55" t="s">
        <v>11</v>
      </c>
      <c r="B15" s="56">
        <v>81</v>
      </c>
      <c r="C15" s="57">
        <v>83</v>
      </c>
      <c r="D15" s="57">
        <v>80</v>
      </c>
      <c r="E15" s="57">
        <v>73</v>
      </c>
      <c r="F15" s="57">
        <v>69</v>
      </c>
      <c r="G15" s="57">
        <v>69</v>
      </c>
      <c r="H15" s="57">
        <v>78</v>
      </c>
      <c r="I15" s="57">
        <v>96</v>
      </c>
      <c r="J15" s="57">
        <v>113</v>
      </c>
      <c r="K15" s="57">
        <v>125</v>
      </c>
      <c r="L15" s="57">
        <v>135</v>
      </c>
      <c r="M15" s="57">
        <v>141</v>
      </c>
      <c r="N15" s="57">
        <v>139</v>
      </c>
      <c r="O15" s="57">
        <v>130</v>
      </c>
      <c r="P15" s="57">
        <v>113</v>
      </c>
      <c r="Q15" s="57">
        <v>96</v>
      </c>
      <c r="R15" s="57">
        <v>78</v>
      </c>
      <c r="S15" s="57">
        <v>71</v>
      </c>
      <c r="T15" s="57">
        <v>75</v>
      </c>
      <c r="U15" s="57">
        <v>79</v>
      </c>
      <c r="V15" s="57">
        <v>82</v>
      </c>
      <c r="W15" s="57">
        <v>84</v>
      </c>
      <c r="X15" s="57">
        <v>84</v>
      </c>
      <c r="Y15" s="57">
        <v>81</v>
      </c>
      <c r="Z15" s="58"/>
      <c r="AA15" s="59">
        <f t="shared" si="0"/>
        <v>2255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4887.4940000000006</v>
      </c>
      <c r="C16" s="62">
        <f t="shared" si="1"/>
        <v>4695.3969999999999</v>
      </c>
      <c r="D16" s="62">
        <f t="shared" si="1"/>
        <v>4649.860999999999</v>
      </c>
      <c r="E16" s="62">
        <f t="shared" si="1"/>
        <v>4598.4980000000005</v>
      </c>
      <c r="F16" s="62">
        <f t="shared" si="1"/>
        <v>4619.7049999999999</v>
      </c>
      <c r="G16" s="62">
        <f t="shared" si="1"/>
        <v>5121.9430000000011</v>
      </c>
      <c r="H16" s="62">
        <f t="shared" si="1"/>
        <v>6182.1350000000002</v>
      </c>
      <c r="I16" s="62">
        <f t="shared" si="1"/>
        <v>6829.9719999999998</v>
      </c>
      <c r="J16" s="62">
        <f t="shared" si="1"/>
        <v>7381.2829999999994</v>
      </c>
      <c r="K16" s="62">
        <f t="shared" si="1"/>
        <v>7527.398000000001</v>
      </c>
      <c r="L16" s="62">
        <f t="shared" si="1"/>
        <v>7073.6539999999986</v>
      </c>
      <c r="M16" s="62">
        <f t="shared" si="1"/>
        <v>7273.746000000001</v>
      </c>
      <c r="N16" s="62">
        <f t="shared" si="1"/>
        <v>7247.5810000000019</v>
      </c>
      <c r="O16" s="62">
        <f t="shared" si="1"/>
        <v>6824.5009999999984</v>
      </c>
      <c r="P16" s="62">
        <f t="shared" si="1"/>
        <v>6644.3250000000007</v>
      </c>
      <c r="Q16" s="62">
        <f t="shared" si="1"/>
        <v>6674.942</v>
      </c>
      <c r="R16" s="62">
        <f t="shared" si="1"/>
        <v>6836.6289999999999</v>
      </c>
      <c r="S16" s="62">
        <f t="shared" si="1"/>
        <v>7057.5599999999995</v>
      </c>
      <c r="T16" s="62">
        <f t="shared" si="1"/>
        <v>7590.3490000000002</v>
      </c>
      <c r="U16" s="62">
        <f t="shared" si="1"/>
        <v>7561.5240000000003</v>
      </c>
      <c r="V16" s="62">
        <f t="shared" si="1"/>
        <v>7131.3069999999998</v>
      </c>
      <c r="W16" s="62">
        <f t="shared" si="1"/>
        <v>6612.0040000000008</v>
      </c>
      <c r="X16" s="62">
        <f t="shared" si="1"/>
        <v>6163.6760000000004</v>
      </c>
      <c r="Y16" s="62">
        <f t="shared" si="1"/>
        <v>5723.1310000000003</v>
      </c>
      <c r="Z16" s="63" t="str">
        <f t="shared" si="1"/>
        <v/>
      </c>
      <c r="AA16" s="64">
        <f>SUM(AA10:AA15)</f>
        <v>152908.61500000002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2433.4</v>
      </c>
      <c r="C29" s="72">
        <v>2371.4</v>
      </c>
      <c r="D29" s="72">
        <v>2351.4</v>
      </c>
      <c r="E29" s="72">
        <v>2319.4</v>
      </c>
      <c r="F29" s="72">
        <v>2349.4</v>
      </c>
      <c r="G29" s="72">
        <v>2481.4</v>
      </c>
      <c r="H29" s="72">
        <v>2836.4</v>
      </c>
      <c r="I29" s="72">
        <v>3084.4</v>
      </c>
      <c r="J29" s="72">
        <v>3192.4</v>
      </c>
      <c r="K29" s="72">
        <v>3175.4</v>
      </c>
      <c r="L29" s="72">
        <v>3342.4</v>
      </c>
      <c r="M29" s="72">
        <v>3415.4</v>
      </c>
      <c r="N29" s="72">
        <v>3466.4</v>
      </c>
      <c r="O29" s="72">
        <v>3362.4</v>
      </c>
      <c r="P29" s="72">
        <v>3326.4</v>
      </c>
      <c r="Q29" s="72">
        <v>3394.4</v>
      </c>
      <c r="R29" s="72">
        <v>3134.4</v>
      </c>
      <c r="S29" s="72">
        <v>3504.4</v>
      </c>
      <c r="T29" s="72">
        <v>4363.3999999999996</v>
      </c>
      <c r="U29" s="72">
        <v>4277.3999999999996</v>
      </c>
      <c r="V29" s="72">
        <v>3766.4</v>
      </c>
      <c r="W29" s="72">
        <v>3451.4</v>
      </c>
      <c r="X29" s="72">
        <v>3224.4</v>
      </c>
      <c r="Y29" s="72">
        <v>3152.4</v>
      </c>
      <c r="Z29" s="73"/>
      <c r="AA29" s="74">
        <f>SUM(B29:Z29)</f>
        <v>75776.599999999991</v>
      </c>
    </row>
    <row r="30" spans="1:27" ht="24.95" customHeight="1" x14ac:dyDescent="0.2">
      <c r="A30" s="75" t="s">
        <v>24</v>
      </c>
      <c r="B30" s="76">
        <v>1666.0940000000001</v>
      </c>
      <c r="C30" s="77">
        <v>1698.9970000000001</v>
      </c>
      <c r="D30" s="77">
        <v>1697.461</v>
      </c>
      <c r="E30" s="77">
        <v>1696.098</v>
      </c>
      <c r="F30" s="77">
        <v>1662.3050000000001</v>
      </c>
      <c r="G30" s="77">
        <v>1747.5429999999999</v>
      </c>
      <c r="H30" s="77">
        <v>2121.7350000000001</v>
      </c>
      <c r="I30" s="77">
        <v>2404.5720000000001</v>
      </c>
      <c r="J30" s="77">
        <v>2894.8829999999998</v>
      </c>
      <c r="K30" s="77">
        <v>3793.998</v>
      </c>
      <c r="L30" s="77">
        <v>3498.2539999999999</v>
      </c>
      <c r="M30" s="77">
        <v>3601.346</v>
      </c>
      <c r="N30" s="77">
        <v>3491.181</v>
      </c>
      <c r="O30" s="77">
        <v>3141.1010000000001</v>
      </c>
      <c r="P30" s="77">
        <v>2804.9250000000002</v>
      </c>
      <c r="Q30" s="77">
        <v>2427.5419999999999</v>
      </c>
      <c r="R30" s="77">
        <v>2510.2289999999998</v>
      </c>
      <c r="S30" s="77">
        <v>2448.16</v>
      </c>
      <c r="T30" s="77">
        <v>2104.9490000000001</v>
      </c>
      <c r="U30" s="77">
        <v>2177.1239999999998</v>
      </c>
      <c r="V30" s="77">
        <v>2245.9070000000002</v>
      </c>
      <c r="W30" s="77">
        <v>1976.604</v>
      </c>
      <c r="X30" s="77">
        <v>1897.2760000000001</v>
      </c>
      <c r="Y30" s="77">
        <v>1574.731</v>
      </c>
      <c r="Z30" s="78"/>
      <c r="AA30" s="79">
        <f>SUM(B30:Z30)</f>
        <v>57283.015000000014</v>
      </c>
    </row>
    <row r="31" spans="1:27" ht="24.95" customHeight="1" x14ac:dyDescent="0.2">
      <c r="A31" s="82" t="s">
        <v>25</v>
      </c>
      <c r="B31" s="80">
        <v>1038</v>
      </c>
      <c r="C31" s="81">
        <v>886</v>
      </c>
      <c r="D31" s="81">
        <v>886</v>
      </c>
      <c r="E31" s="81">
        <v>886</v>
      </c>
      <c r="F31" s="81">
        <v>886</v>
      </c>
      <c r="G31" s="81">
        <v>1170</v>
      </c>
      <c r="H31" s="81">
        <v>1587</v>
      </c>
      <c r="I31" s="81">
        <v>1585</v>
      </c>
      <c r="J31" s="81">
        <v>1452</v>
      </c>
      <c r="K31" s="81">
        <v>751</v>
      </c>
      <c r="L31" s="81">
        <v>391</v>
      </c>
      <c r="M31" s="81">
        <v>391</v>
      </c>
      <c r="N31" s="81">
        <v>391</v>
      </c>
      <c r="O31" s="81">
        <v>391</v>
      </c>
      <c r="P31" s="81">
        <v>591</v>
      </c>
      <c r="Q31" s="81">
        <v>966</v>
      </c>
      <c r="R31" s="81">
        <v>1390</v>
      </c>
      <c r="S31" s="81">
        <v>1490</v>
      </c>
      <c r="T31" s="81">
        <v>1490</v>
      </c>
      <c r="U31" s="81">
        <v>1490</v>
      </c>
      <c r="V31" s="81">
        <v>1490</v>
      </c>
      <c r="W31" s="81">
        <v>1470</v>
      </c>
      <c r="X31" s="81">
        <v>1290</v>
      </c>
      <c r="Y31" s="81">
        <v>1240</v>
      </c>
      <c r="Z31" s="83"/>
      <c r="AA31" s="84">
        <f>SUM(B31:Z31)</f>
        <v>25598</v>
      </c>
    </row>
    <row r="32" spans="1:27" ht="30" customHeight="1" thickBot="1" x14ac:dyDescent="0.25">
      <c r="A32" s="60" t="s">
        <v>26</v>
      </c>
      <c r="B32" s="61">
        <f>IF(LEN(B$2)&gt;0,SUM(B29:B31),"")</f>
        <v>5137.4940000000006</v>
      </c>
      <c r="C32" s="62">
        <f t="shared" ref="C32:Z32" si="4">IF(LEN(C$2)&gt;0,SUM(C29:C31),"")</f>
        <v>4956.3969999999999</v>
      </c>
      <c r="D32" s="62">
        <f t="shared" si="4"/>
        <v>4934.8609999999999</v>
      </c>
      <c r="E32" s="62">
        <f t="shared" si="4"/>
        <v>4901.4979999999996</v>
      </c>
      <c r="F32" s="62">
        <f t="shared" si="4"/>
        <v>4897.7049999999999</v>
      </c>
      <c r="G32" s="62">
        <f t="shared" si="4"/>
        <v>5398.9430000000002</v>
      </c>
      <c r="H32" s="62">
        <f t="shared" si="4"/>
        <v>6545.1350000000002</v>
      </c>
      <c r="I32" s="62">
        <f t="shared" si="4"/>
        <v>7073.9719999999998</v>
      </c>
      <c r="J32" s="62">
        <f t="shared" si="4"/>
        <v>7539.2829999999994</v>
      </c>
      <c r="K32" s="62">
        <f t="shared" si="4"/>
        <v>7720.3980000000001</v>
      </c>
      <c r="L32" s="62">
        <f t="shared" si="4"/>
        <v>7231.6540000000005</v>
      </c>
      <c r="M32" s="62">
        <f t="shared" si="4"/>
        <v>7407.7460000000001</v>
      </c>
      <c r="N32" s="62">
        <f t="shared" si="4"/>
        <v>7348.5810000000001</v>
      </c>
      <c r="O32" s="62">
        <f t="shared" si="4"/>
        <v>6894.5010000000002</v>
      </c>
      <c r="P32" s="62">
        <f t="shared" si="4"/>
        <v>6722.3250000000007</v>
      </c>
      <c r="Q32" s="62">
        <f t="shared" si="4"/>
        <v>6787.942</v>
      </c>
      <c r="R32" s="62">
        <f t="shared" si="4"/>
        <v>7034.6289999999999</v>
      </c>
      <c r="S32" s="62">
        <f t="shared" si="4"/>
        <v>7442.5599999999995</v>
      </c>
      <c r="T32" s="62">
        <f t="shared" si="4"/>
        <v>7958.3490000000002</v>
      </c>
      <c r="U32" s="62">
        <f t="shared" si="4"/>
        <v>7944.5239999999994</v>
      </c>
      <c r="V32" s="62">
        <f t="shared" si="4"/>
        <v>7502.3070000000007</v>
      </c>
      <c r="W32" s="62">
        <f t="shared" si="4"/>
        <v>6898.0039999999999</v>
      </c>
      <c r="X32" s="62">
        <f t="shared" si="4"/>
        <v>6411.6760000000004</v>
      </c>
      <c r="Y32" s="62">
        <f t="shared" si="4"/>
        <v>5967.1310000000003</v>
      </c>
      <c r="Z32" s="63" t="str">
        <f t="shared" si="4"/>
        <v/>
      </c>
      <c r="AA32" s="64">
        <f>SUM(AA29:AA31)</f>
        <v>158657.61499999999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108</v>
      </c>
      <c r="C35" s="95">
        <v>108</v>
      </c>
      <c r="D35" s="95">
        <v>95</v>
      </c>
      <c r="E35" s="95">
        <v>108</v>
      </c>
      <c r="F35" s="95">
        <v>95</v>
      </c>
      <c r="G35" s="95">
        <v>108</v>
      </c>
      <c r="H35" s="95">
        <v>195</v>
      </c>
      <c r="I35" s="95">
        <v>115</v>
      </c>
      <c r="J35" s="95">
        <v>108</v>
      </c>
      <c r="K35" s="95">
        <v>83</v>
      </c>
      <c r="L35" s="95">
        <v>10</v>
      </c>
      <c r="M35" s="95">
        <v>23</v>
      </c>
      <c r="N35" s="95">
        <v>15</v>
      </c>
      <c r="O35" s="95">
        <v>10</v>
      </c>
      <c r="P35" s="95">
        <v>23</v>
      </c>
      <c r="Q35" s="95">
        <v>43</v>
      </c>
      <c r="R35" s="95">
        <v>139</v>
      </c>
      <c r="S35" s="95">
        <v>300</v>
      </c>
      <c r="T35" s="95">
        <v>283</v>
      </c>
      <c r="U35" s="95">
        <v>298</v>
      </c>
      <c r="V35" s="95">
        <v>261</v>
      </c>
      <c r="W35" s="95">
        <v>187</v>
      </c>
      <c r="X35" s="95">
        <v>106</v>
      </c>
      <c r="Y35" s="95">
        <v>103</v>
      </c>
      <c r="Z35" s="96"/>
      <c r="AA35" s="74">
        <f t="shared" ref="AA35:AA40" si="5">SUM(B35:Z35)</f>
        <v>2924</v>
      </c>
    </row>
    <row r="36" spans="1:27" ht="24.95" customHeight="1" x14ac:dyDescent="0.2">
      <c r="A36" s="97" t="s">
        <v>29</v>
      </c>
      <c r="B36" s="98">
        <v>92</v>
      </c>
      <c r="C36" s="99">
        <v>103</v>
      </c>
      <c r="D36" s="99">
        <v>140</v>
      </c>
      <c r="E36" s="99">
        <v>145</v>
      </c>
      <c r="F36" s="99">
        <v>133</v>
      </c>
      <c r="G36" s="99">
        <v>119</v>
      </c>
      <c r="H36" s="99">
        <v>118</v>
      </c>
      <c r="I36" s="99">
        <v>79</v>
      </c>
      <c r="J36" s="99"/>
      <c r="K36" s="99">
        <v>60</v>
      </c>
      <c r="L36" s="99">
        <v>67</v>
      </c>
      <c r="M36" s="99">
        <v>30</v>
      </c>
      <c r="N36" s="99"/>
      <c r="O36" s="99"/>
      <c r="P36" s="99"/>
      <c r="Q36" s="99">
        <v>20</v>
      </c>
      <c r="R36" s="99">
        <v>9</v>
      </c>
      <c r="S36" s="99">
        <v>35</v>
      </c>
      <c r="T36" s="99">
        <v>35</v>
      </c>
      <c r="U36" s="99">
        <v>35</v>
      </c>
      <c r="V36" s="99">
        <v>60</v>
      </c>
      <c r="W36" s="99">
        <v>49</v>
      </c>
      <c r="X36" s="99">
        <v>92</v>
      </c>
      <c r="Y36" s="99">
        <v>91</v>
      </c>
      <c r="Z36" s="100"/>
      <c r="AA36" s="79">
        <f t="shared" si="5"/>
        <v>1512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81</v>
      </c>
      <c r="M38" s="99">
        <v>81</v>
      </c>
      <c r="N38" s="99">
        <v>86</v>
      </c>
      <c r="O38" s="99">
        <v>60</v>
      </c>
      <c r="P38" s="99">
        <v>55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1313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250</v>
      </c>
      <c r="C40" s="88">
        <f t="shared" si="6"/>
        <v>261</v>
      </c>
      <c r="D40" s="88">
        <f t="shared" si="6"/>
        <v>285</v>
      </c>
      <c r="E40" s="88">
        <f t="shared" si="6"/>
        <v>303</v>
      </c>
      <c r="F40" s="88">
        <f t="shared" si="6"/>
        <v>278</v>
      </c>
      <c r="G40" s="88">
        <f t="shared" si="6"/>
        <v>277</v>
      </c>
      <c r="H40" s="88">
        <f t="shared" si="6"/>
        <v>363</v>
      </c>
      <c r="I40" s="88">
        <f t="shared" si="6"/>
        <v>244</v>
      </c>
      <c r="J40" s="88">
        <f t="shared" si="6"/>
        <v>158</v>
      </c>
      <c r="K40" s="88">
        <f t="shared" si="6"/>
        <v>193</v>
      </c>
      <c r="L40" s="88">
        <f t="shared" si="6"/>
        <v>158</v>
      </c>
      <c r="M40" s="88">
        <f t="shared" si="6"/>
        <v>134</v>
      </c>
      <c r="N40" s="88">
        <f t="shared" si="6"/>
        <v>101</v>
      </c>
      <c r="O40" s="88">
        <f t="shared" si="6"/>
        <v>70</v>
      </c>
      <c r="P40" s="88">
        <f t="shared" si="6"/>
        <v>78</v>
      </c>
      <c r="Q40" s="88">
        <f t="shared" si="6"/>
        <v>113</v>
      </c>
      <c r="R40" s="88">
        <f t="shared" si="6"/>
        <v>198</v>
      </c>
      <c r="S40" s="88">
        <f t="shared" si="6"/>
        <v>385</v>
      </c>
      <c r="T40" s="88">
        <f t="shared" si="6"/>
        <v>368</v>
      </c>
      <c r="U40" s="88">
        <f t="shared" si="6"/>
        <v>383</v>
      </c>
      <c r="V40" s="88">
        <f t="shared" si="6"/>
        <v>371</v>
      </c>
      <c r="W40" s="88">
        <f t="shared" si="6"/>
        <v>286</v>
      </c>
      <c r="X40" s="88">
        <f t="shared" si="6"/>
        <v>248</v>
      </c>
      <c r="Y40" s="88">
        <f t="shared" si="6"/>
        <v>244</v>
      </c>
      <c r="Z40" s="89" t="str">
        <f t="shared" si="6"/>
        <v/>
      </c>
      <c r="AA40" s="90">
        <f t="shared" si="5"/>
        <v>5749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5137.4940000000006</v>
      </c>
      <c r="C52" s="88">
        <f t="shared" si="10"/>
        <v>4956.3969999999999</v>
      </c>
      <c r="D52" s="88">
        <f t="shared" si="10"/>
        <v>4934.860999999999</v>
      </c>
      <c r="E52" s="88">
        <f t="shared" si="10"/>
        <v>4901.4980000000005</v>
      </c>
      <c r="F52" s="88">
        <f t="shared" si="10"/>
        <v>4897.7049999999999</v>
      </c>
      <c r="G52" s="88">
        <f t="shared" si="10"/>
        <v>5398.9430000000011</v>
      </c>
      <c r="H52" s="88">
        <f t="shared" si="10"/>
        <v>6545.1350000000002</v>
      </c>
      <c r="I52" s="88">
        <f t="shared" si="10"/>
        <v>7073.9719999999998</v>
      </c>
      <c r="J52" s="88">
        <f t="shared" si="10"/>
        <v>7539.2829999999994</v>
      </c>
      <c r="K52" s="88">
        <f t="shared" si="10"/>
        <v>7720.398000000001</v>
      </c>
      <c r="L52" s="88">
        <f t="shared" si="10"/>
        <v>7231.6539999999986</v>
      </c>
      <c r="M52" s="88">
        <f t="shared" si="10"/>
        <v>7407.746000000001</v>
      </c>
      <c r="N52" s="88">
        <f t="shared" si="10"/>
        <v>7348.5810000000019</v>
      </c>
      <c r="O52" s="88">
        <f t="shared" si="10"/>
        <v>6894.5009999999984</v>
      </c>
      <c r="P52" s="88">
        <f t="shared" si="10"/>
        <v>6722.3250000000007</v>
      </c>
      <c r="Q52" s="88">
        <f t="shared" si="10"/>
        <v>6787.942</v>
      </c>
      <c r="R52" s="88">
        <f t="shared" si="10"/>
        <v>7034.6289999999999</v>
      </c>
      <c r="S52" s="88">
        <f t="shared" si="10"/>
        <v>7442.5599999999995</v>
      </c>
      <c r="T52" s="88">
        <f t="shared" si="10"/>
        <v>7958.3490000000002</v>
      </c>
      <c r="U52" s="88">
        <f t="shared" si="10"/>
        <v>7944.5240000000003</v>
      </c>
      <c r="V52" s="88">
        <f t="shared" si="10"/>
        <v>7502.3069999999998</v>
      </c>
      <c r="W52" s="88">
        <f t="shared" si="10"/>
        <v>6898.0040000000008</v>
      </c>
      <c r="X52" s="88">
        <f t="shared" si="10"/>
        <v>6411.6760000000004</v>
      </c>
      <c r="Y52" s="88">
        <f t="shared" si="10"/>
        <v>5967.1310000000003</v>
      </c>
      <c r="Z52" s="89" t="str">
        <f t="shared" si="10"/>
        <v/>
      </c>
      <c r="AA52" s="104">
        <f>SUM(B52:Z52)</f>
        <v>158657.61500000002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5137.523000000001</v>
      </c>
      <c r="C4" s="18">
        <v>4956.4279999999999</v>
      </c>
      <c r="D4" s="18">
        <v>4934.8690000000006</v>
      </c>
      <c r="E4" s="18">
        <v>4901.5230000000001</v>
      </c>
      <c r="F4" s="18">
        <v>4897.7020000000002</v>
      </c>
      <c r="G4" s="18">
        <v>5398.9629999999997</v>
      </c>
      <c r="H4" s="18">
        <v>6545.1350000000011</v>
      </c>
      <c r="I4" s="18">
        <v>7073.9719999999979</v>
      </c>
      <c r="J4" s="18">
        <v>7539.2829999999967</v>
      </c>
      <c r="K4" s="18">
        <v>7720.4430000000002</v>
      </c>
      <c r="L4" s="18">
        <v>7231.657000000002</v>
      </c>
      <c r="M4" s="18">
        <v>7407.7699999999995</v>
      </c>
      <c r="N4" s="18">
        <v>7348.5890000000009</v>
      </c>
      <c r="O4" s="18">
        <v>6894.5020000000004</v>
      </c>
      <c r="P4" s="18">
        <v>6722.3460000000005</v>
      </c>
      <c r="Q4" s="18">
        <v>6787.9410000000007</v>
      </c>
      <c r="R4" s="18">
        <v>7034.6520000000019</v>
      </c>
      <c r="S4" s="18">
        <v>7442.5599999999995</v>
      </c>
      <c r="T4" s="18">
        <v>7958.3490000000002</v>
      </c>
      <c r="U4" s="18">
        <v>7944.5240000000013</v>
      </c>
      <c r="V4" s="18">
        <v>7502.3070000000016</v>
      </c>
      <c r="W4" s="18">
        <v>6898.0039999999999</v>
      </c>
      <c r="X4" s="18">
        <v>6411.6580000000013</v>
      </c>
      <c r="Y4" s="18">
        <v>5967.1309999999994</v>
      </c>
      <c r="Z4" s="19"/>
      <c r="AA4" s="20">
        <f>SUM(B4:Z4)</f>
        <v>158657.83100000001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97.54</v>
      </c>
      <c r="C7" s="28">
        <v>104.29</v>
      </c>
      <c r="D7" s="28">
        <v>100.36</v>
      </c>
      <c r="E7" s="28">
        <v>98.97</v>
      </c>
      <c r="F7" s="28">
        <v>102.23</v>
      </c>
      <c r="G7" s="28">
        <v>120.34</v>
      </c>
      <c r="H7" s="28">
        <v>140</v>
      </c>
      <c r="I7" s="28">
        <v>131.34</v>
      </c>
      <c r="J7" s="28">
        <v>125.48</v>
      </c>
      <c r="K7" s="28">
        <v>135.77000000000001</v>
      </c>
      <c r="L7" s="28">
        <v>111.48</v>
      </c>
      <c r="M7" s="28">
        <v>109.59</v>
      </c>
      <c r="N7" s="28">
        <v>104.46</v>
      </c>
      <c r="O7" s="28">
        <v>106.94</v>
      </c>
      <c r="P7" s="28">
        <v>115.14</v>
      </c>
      <c r="Q7" s="28">
        <v>123.77</v>
      </c>
      <c r="R7" s="28">
        <v>135.27000000000001</v>
      </c>
      <c r="S7" s="28">
        <v>139.76</v>
      </c>
      <c r="T7" s="28">
        <v>128.19</v>
      </c>
      <c r="U7" s="28">
        <v>131.16</v>
      </c>
      <c r="V7" s="28">
        <v>140</v>
      </c>
      <c r="W7" s="28">
        <v>128.51</v>
      </c>
      <c r="X7" s="28">
        <v>126.42</v>
      </c>
      <c r="Y7" s="28">
        <v>103.2</v>
      </c>
      <c r="Z7" s="29"/>
      <c r="AA7" s="30">
        <f>IF(SUM(B7:Z7)&lt;&gt;0,AVERAGEIF(B7:Z7,"&lt;&gt;"""),"")</f>
        <v>119.17541666666666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8.5570000000000004</v>
      </c>
      <c r="H14" s="57">
        <v>0.89600000000000002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1.67</v>
      </c>
      <c r="S14" s="57">
        <v>8.4450000000000003</v>
      </c>
      <c r="T14" s="57">
        <v>9.4949999999999992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124.06300000000002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8.5570000000000004</v>
      </c>
      <c r="H16" s="62">
        <f t="shared" si="1"/>
        <v>0.89600000000000002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1.67</v>
      </c>
      <c r="S16" s="62">
        <f t="shared" si="1"/>
        <v>8.4450000000000003</v>
      </c>
      <c r="T16" s="62">
        <f t="shared" si="1"/>
        <v>9.4949999999999992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124.06300000000002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951.94200000000012</v>
      </c>
      <c r="C19" s="72">
        <v>912.08600000000013</v>
      </c>
      <c r="D19" s="72">
        <v>895.40700000000015</v>
      </c>
      <c r="E19" s="72">
        <v>898.79100000000005</v>
      </c>
      <c r="F19" s="72">
        <v>904.59600000000012</v>
      </c>
      <c r="G19" s="72">
        <v>901.74599999999998</v>
      </c>
      <c r="H19" s="72">
        <v>817.82400000000007</v>
      </c>
      <c r="I19" s="72">
        <v>808.16100000000006</v>
      </c>
      <c r="J19" s="72">
        <v>851.67500000000007</v>
      </c>
      <c r="K19" s="72">
        <v>845.50599999999997</v>
      </c>
      <c r="L19" s="72">
        <v>916.01800000000014</v>
      </c>
      <c r="M19" s="72">
        <v>924.96199999999999</v>
      </c>
      <c r="N19" s="72">
        <v>926.08399999999995</v>
      </c>
      <c r="O19" s="72">
        <v>926.30399999999997</v>
      </c>
      <c r="P19" s="72">
        <v>912.94200000000001</v>
      </c>
      <c r="Q19" s="72">
        <v>794.51799999999992</v>
      </c>
      <c r="R19" s="72">
        <v>791.71799999999996</v>
      </c>
      <c r="S19" s="72">
        <v>726.43599999999992</v>
      </c>
      <c r="T19" s="72">
        <v>747.14100000000008</v>
      </c>
      <c r="U19" s="72">
        <v>762.41000000000008</v>
      </c>
      <c r="V19" s="72">
        <v>757.30500000000018</v>
      </c>
      <c r="W19" s="72">
        <v>758.67500000000007</v>
      </c>
      <c r="X19" s="72">
        <v>833.32599999999991</v>
      </c>
      <c r="Y19" s="72">
        <v>832.9849999999999</v>
      </c>
      <c r="Z19" s="73"/>
      <c r="AA19" s="74">
        <f t="shared" ref="AA19:AA25" si="2">SUM(B19:Z19)</f>
        <v>20398.558000000005</v>
      </c>
    </row>
    <row r="20" spans="1:27" ht="24.95" customHeight="1" x14ac:dyDescent="0.2">
      <c r="A20" s="75" t="s">
        <v>15</v>
      </c>
      <c r="B20" s="76">
        <v>824.07500000000016</v>
      </c>
      <c r="C20" s="77">
        <v>831.21299999999997</v>
      </c>
      <c r="D20" s="77">
        <v>836.47</v>
      </c>
      <c r="E20" s="77">
        <v>848.75200000000018</v>
      </c>
      <c r="F20" s="77">
        <v>896.32899999999995</v>
      </c>
      <c r="G20" s="77">
        <v>1059.57</v>
      </c>
      <c r="H20" s="77">
        <v>1242.0290000000002</v>
      </c>
      <c r="I20" s="77">
        <v>1390.88</v>
      </c>
      <c r="J20" s="77">
        <v>1469.675</v>
      </c>
      <c r="K20" s="77">
        <v>1415.0349999999999</v>
      </c>
      <c r="L20" s="77">
        <v>1376.07</v>
      </c>
      <c r="M20" s="77">
        <v>1368.1209999999999</v>
      </c>
      <c r="N20" s="77">
        <v>1359.3619999999999</v>
      </c>
      <c r="O20" s="77">
        <v>1322.1859999999999</v>
      </c>
      <c r="P20" s="77">
        <v>1351.1020000000001</v>
      </c>
      <c r="Q20" s="77">
        <v>1331.5730000000001</v>
      </c>
      <c r="R20" s="77">
        <v>1333.8370000000002</v>
      </c>
      <c r="S20" s="77">
        <v>1362.2829999999999</v>
      </c>
      <c r="T20" s="77">
        <v>1373.0009999999997</v>
      </c>
      <c r="U20" s="77">
        <v>1316.7119999999998</v>
      </c>
      <c r="V20" s="77">
        <v>1206.893</v>
      </c>
      <c r="W20" s="77">
        <v>995.49</v>
      </c>
      <c r="X20" s="77">
        <v>931.57100000000003</v>
      </c>
      <c r="Y20" s="77">
        <v>896.67399999999986</v>
      </c>
      <c r="Z20" s="78"/>
      <c r="AA20" s="79">
        <f t="shared" si="2"/>
        <v>28338.902999999998</v>
      </c>
    </row>
    <row r="21" spans="1:27" ht="24.95" customHeight="1" x14ac:dyDescent="0.2">
      <c r="A21" s="75" t="s">
        <v>16</v>
      </c>
      <c r="B21" s="80">
        <v>2272.0060000000003</v>
      </c>
      <c r="C21" s="81">
        <v>2229.3290000000002</v>
      </c>
      <c r="D21" s="81">
        <v>2141.7919999999999</v>
      </c>
      <c r="E21" s="81">
        <v>2101.58</v>
      </c>
      <c r="F21" s="81">
        <v>2138.377</v>
      </c>
      <c r="G21" s="81">
        <v>2384.6900000000005</v>
      </c>
      <c r="H21" s="81">
        <v>2767.886</v>
      </c>
      <c r="I21" s="81">
        <v>3093.931</v>
      </c>
      <c r="J21" s="81">
        <v>3315.433</v>
      </c>
      <c r="K21" s="81">
        <v>3459.2019999999998</v>
      </c>
      <c r="L21" s="81">
        <v>3453.8689999999997</v>
      </c>
      <c r="M21" s="81">
        <v>3535.8870000000002</v>
      </c>
      <c r="N21" s="81">
        <v>3498.7429999999995</v>
      </c>
      <c r="O21" s="81">
        <v>3354.212</v>
      </c>
      <c r="P21" s="81">
        <v>3245.2020000000002</v>
      </c>
      <c r="Q21" s="81">
        <v>3162.25</v>
      </c>
      <c r="R21" s="81">
        <v>3164.6269999999995</v>
      </c>
      <c r="S21" s="81">
        <v>3462.3960000000002</v>
      </c>
      <c r="T21" s="81">
        <v>3906.7120000000004</v>
      </c>
      <c r="U21" s="81">
        <v>3956.402</v>
      </c>
      <c r="V21" s="81">
        <v>3728.1089999999995</v>
      </c>
      <c r="W21" s="81">
        <v>3353.8389999999995</v>
      </c>
      <c r="X21" s="81">
        <v>2967.1609999999996</v>
      </c>
      <c r="Y21" s="81">
        <v>2551.4720000000002</v>
      </c>
      <c r="Z21" s="78"/>
      <c r="AA21" s="79">
        <f t="shared" si="2"/>
        <v>73245.106999999989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103.5</v>
      </c>
      <c r="C23" s="77">
        <v>107</v>
      </c>
      <c r="D23" s="77">
        <v>107.5</v>
      </c>
      <c r="E23" s="77">
        <v>105.5</v>
      </c>
      <c r="F23" s="77">
        <v>98.5</v>
      </c>
      <c r="G23" s="77">
        <v>89</v>
      </c>
      <c r="H23" s="77">
        <v>88.5</v>
      </c>
      <c r="I23" s="77">
        <v>84</v>
      </c>
      <c r="J23" s="77">
        <v>95.5</v>
      </c>
      <c r="K23" s="77">
        <v>143.5</v>
      </c>
      <c r="L23" s="77">
        <v>195</v>
      </c>
      <c r="M23" s="77">
        <v>218.5</v>
      </c>
      <c r="N23" s="77">
        <v>209.5</v>
      </c>
      <c r="O23" s="77">
        <v>181</v>
      </c>
      <c r="P23" s="77">
        <v>143.5</v>
      </c>
      <c r="Q23" s="77">
        <v>105.5</v>
      </c>
      <c r="R23" s="77">
        <v>77.5</v>
      </c>
      <c r="S23" s="77">
        <v>94</v>
      </c>
      <c r="T23" s="77">
        <v>107</v>
      </c>
      <c r="U23" s="77">
        <v>102.5</v>
      </c>
      <c r="V23" s="77">
        <v>108.5</v>
      </c>
      <c r="W23" s="77">
        <v>94.5</v>
      </c>
      <c r="X23" s="77">
        <v>89</v>
      </c>
      <c r="Y23" s="77">
        <v>83.5</v>
      </c>
      <c r="Z23" s="77"/>
      <c r="AA23" s="79">
        <f t="shared" si="2"/>
        <v>2832</v>
      </c>
    </row>
    <row r="24" spans="1:27" ht="24.95" customHeight="1" x14ac:dyDescent="0.2">
      <c r="A24" s="85" t="s">
        <v>19</v>
      </c>
      <c r="B24" s="77">
        <v>226</v>
      </c>
      <c r="C24" s="77">
        <v>215.00000000000003</v>
      </c>
      <c r="D24" s="77">
        <v>210</v>
      </c>
      <c r="E24" s="77">
        <v>211.00000000000003</v>
      </c>
      <c r="F24" s="77">
        <v>219.99999999999997</v>
      </c>
      <c r="G24" s="77">
        <v>230.99999999999997</v>
      </c>
      <c r="H24" s="77">
        <v>275</v>
      </c>
      <c r="I24" s="77">
        <v>305</v>
      </c>
      <c r="J24" s="77">
        <v>322</v>
      </c>
      <c r="K24" s="77">
        <v>320.00000000000006</v>
      </c>
      <c r="L24" s="77">
        <v>319</v>
      </c>
      <c r="M24" s="77">
        <v>316</v>
      </c>
      <c r="N24" s="77">
        <v>309</v>
      </c>
      <c r="O24" s="77">
        <v>301</v>
      </c>
      <c r="P24" s="77">
        <v>294</v>
      </c>
      <c r="Q24" s="77">
        <v>286</v>
      </c>
      <c r="R24" s="77">
        <v>289</v>
      </c>
      <c r="S24" s="77">
        <v>315</v>
      </c>
      <c r="T24" s="77">
        <v>346.00000000000006</v>
      </c>
      <c r="U24" s="77">
        <v>347</v>
      </c>
      <c r="V24" s="77">
        <v>326</v>
      </c>
      <c r="W24" s="77">
        <v>293.00000000000006</v>
      </c>
      <c r="X24" s="77">
        <v>255</v>
      </c>
      <c r="Y24" s="77">
        <v>226</v>
      </c>
      <c r="Z24" s="77"/>
      <c r="AA24" s="79">
        <f t="shared" si="2"/>
        <v>6757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4377.523000000001</v>
      </c>
      <c r="C26" s="88">
        <f t="shared" ref="C26:Z26" si="3">IF(LEN(C$2)&gt;0,SUM(C19:C25),"")</f>
        <v>4294.6280000000006</v>
      </c>
      <c r="D26" s="88">
        <f t="shared" si="3"/>
        <v>4191.1689999999999</v>
      </c>
      <c r="E26" s="88">
        <f t="shared" si="3"/>
        <v>4165.6230000000005</v>
      </c>
      <c r="F26" s="88">
        <f t="shared" si="3"/>
        <v>4257.8019999999997</v>
      </c>
      <c r="G26" s="88">
        <f t="shared" si="3"/>
        <v>4666.0060000000003</v>
      </c>
      <c r="H26" s="88">
        <f t="shared" si="3"/>
        <v>5191.2389999999996</v>
      </c>
      <c r="I26" s="88">
        <f t="shared" si="3"/>
        <v>5681.9719999999998</v>
      </c>
      <c r="J26" s="88">
        <f t="shared" si="3"/>
        <v>6054.2829999999994</v>
      </c>
      <c r="K26" s="88">
        <f t="shared" si="3"/>
        <v>6183.2429999999995</v>
      </c>
      <c r="L26" s="88">
        <f t="shared" si="3"/>
        <v>6259.9570000000003</v>
      </c>
      <c r="M26" s="88">
        <f t="shared" si="3"/>
        <v>6363.4699999999993</v>
      </c>
      <c r="N26" s="88">
        <f t="shared" si="3"/>
        <v>6302.6889999999994</v>
      </c>
      <c r="O26" s="88">
        <f t="shared" si="3"/>
        <v>6084.7019999999993</v>
      </c>
      <c r="P26" s="88">
        <f t="shared" si="3"/>
        <v>5946.7460000000001</v>
      </c>
      <c r="Q26" s="88">
        <f t="shared" si="3"/>
        <v>5679.8410000000003</v>
      </c>
      <c r="R26" s="88">
        <f t="shared" si="3"/>
        <v>5656.6819999999998</v>
      </c>
      <c r="S26" s="88">
        <f t="shared" si="3"/>
        <v>5960.1149999999998</v>
      </c>
      <c r="T26" s="88">
        <f t="shared" si="3"/>
        <v>6479.8540000000003</v>
      </c>
      <c r="U26" s="88">
        <f t="shared" si="3"/>
        <v>6485.0239999999994</v>
      </c>
      <c r="V26" s="88">
        <f t="shared" si="3"/>
        <v>6126.8069999999998</v>
      </c>
      <c r="W26" s="88">
        <f t="shared" si="3"/>
        <v>5495.503999999999</v>
      </c>
      <c r="X26" s="88">
        <f t="shared" si="3"/>
        <v>5076.0579999999991</v>
      </c>
      <c r="Y26" s="88">
        <f t="shared" si="3"/>
        <v>4590.6309999999994</v>
      </c>
      <c r="Z26" s="89" t="str">
        <f t="shared" si="3"/>
        <v/>
      </c>
      <c r="AA26" s="90">
        <f>SUM(AA19:AA25)</f>
        <v>131571.568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516</v>
      </c>
      <c r="C29" s="72">
        <v>508.5</v>
      </c>
      <c r="D29" s="72">
        <v>504</v>
      </c>
      <c r="E29" s="72">
        <v>503</v>
      </c>
      <c r="F29" s="72">
        <v>505</v>
      </c>
      <c r="G29" s="72">
        <v>499.5</v>
      </c>
      <c r="H29" s="72">
        <v>489</v>
      </c>
      <c r="I29" s="72">
        <v>525.5</v>
      </c>
      <c r="J29" s="72">
        <v>602</v>
      </c>
      <c r="K29" s="72">
        <v>715</v>
      </c>
      <c r="L29" s="72">
        <v>805.5</v>
      </c>
      <c r="M29" s="72">
        <v>825</v>
      </c>
      <c r="N29" s="72">
        <v>816</v>
      </c>
      <c r="O29" s="72">
        <v>755.5</v>
      </c>
      <c r="P29" s="72">
        <v>695</v>
      </c>
      <c r="Q29" s="72">
        <v>629</v>
      </c>
      <c r="R29" s="72">
        <v>555</v>
      </c>
      <c r="S29" s="72">
        <v>553.5</v>
      </c>
      <c r="T29" s="72">
        <v>600.5</v>
      </c>
      <c r="U29" s="72">
        <v>597</v>
      </c>
      <c r="V29" s="72">
        <v>582</v>
      </c>
      <c r="W29" s="72">
        <v>533</v>
      </c>
      <c r="X29" s="72">
        <v>546.5</v>
      </c>
      <c r="Y29" s="72">
        <v>523</v>
      </c>
      <c r="Z29" s="73"/>
      <c r="AA29" s="74">
        <f>SUM(B29:Z29)</f>
        <v>14384</v>
      </c>
    </row>
    <row r="30" spans="1:27" ht="24.95" customHeight="1" x14ac:dyDescent="0.2">
      <c r="A30" s="75" t="s">
        <v>24</v>
      </c>
      <c r="B30" s="76">
        <v>4326.0230000000001</v>
      </c>
      <c r="C30" s="77">
        <v>4189.6279999999997</v>
      </c>
      <c r="D30" s="77">
        <v>4043.6689999999999</v>
      </c>
      <c r="E30" s="77">
        <v>4031.123</v>
      </c>
      <c r="F30" s="77">
        <v>4107.3019999999997</v>
      </c>
      <c r="G30" s="77">
        <v>4504.0630000000001</v>
      </c>
      <c r="H30" s="77">
        <v>4982.1350000000002</v>
      </c>
      <c r="I30" s="77">
        <v>5523.4719999999998</v>
      </c>
      <c r="J30" s="77">
        <v>6037.2830000000004</v>
      </c>
      <c r="K30" s="77">
        <v>6172.2430000000004</v>
      </c>
      <c r="L30" s="77">
        <v>6183.4570000000003</v>
      </c>
      <c r="M30" s="77">
        <v>6301.47</v>
      </c>
      <c r="N30" s="77">
        <v>6217.6890000000003</v>
      </c>
      <c r="O30" s="77">
        <v>6024.2020000000002</v>
      </c>
      <c r="P30" s="77">
        <v>5958.7460000000001</v>
      </c>
      <c r="Q30" s="77">
        <v>5681.8410000000003</v>
      </c>
      <c r="R30" s="77">
        <v>5660.3519999999999</v>
      </c>
      <c r="S30" s="77">
        <v>5794.06</v>
      </c>
      <c r="T30" s="77">
        <v>6297.8490000000002</v>
      </c>
      <c r="U30" s="77">
        <v>6280.5240000000003</v>
      </c>
      <c r="V30" s="77">
        <v>5881.3069999999998</v>
      </c>
      <c r="W30" s="77">
        <v>5324.0039999999999</v>
      </c>
      <c r="X30" s="77">
        <v>4958.058</v>
      </c>
      <c r="Y30" s="77">
        <v>4515.1310000000003</v>
      </c>
      <c r="Z30" s="78"/>
      <c r="AA30" s="79">
        <f>SUM(B30:Z30)</f>
        <v>128995.63100000002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4842.0230000000001</v>
      </c>
      <c r="C32" s="62">
        <f t="shared" ref="C32:Z32" si="4">IF(LEN(C$2)&gt;0,SUM(C29:C31),"")</f>
        <v>4698.1279999999997</v>
      </c>
      <c r="D32" s="62">
        <f t="shared" si="4"/>
        <v>4547.6689999999999</v>
      </c>
      <c r="E32" s="62">
        <f t="shared" si="4"/>
        <v>4534.1229999999996</v>
      </c>
      <c r="F32" s="62">
        <f t="shared" si="4"/>
        <v>4612.3019999999997</v>
      </c>
      <c r="G32" s="62">
        <f t="shared" si="4"/>
        <v>5003.5630000000001</v>
      </c>
      <c r="H32" s="62">
        <f t="shared" si="4"/>
        <v>5471.1350000000002</v>
      </c>
      <c r="I32" s="62">
        <f t="shared" si="4"/>
        <v>6048.9719999999998</v>
      </c>
      <c r="J32" s="62">
        <f t="shared" si="4"/>
        <v>6639.2830000000004</v>
      </c>
      <c r="K32" s="62">
        <f t="shared" si="4"/>
        <v>6887.2430000000004</v>
      </c>
      <c r="L32" s="62">
        <f t="shared" si="4"/>
        <v>6988.9570000000003</v>
      </c>
      <c r="M32" s="62">
        <f t="shared" si="4"/>
        <v>7126.47</v>
      </c>
      <c r="N32" s="62">
        <f t="shared" si="4"/>
        <v>7033.6890000000003</v>
      </c>
      <c r="O32" s="62">
        <f t="shared" si="4"/>
        <v>6779.7020000000002</v>
      </c>
      <c r="P32" s="62">
        <f t="shared" si="4"/>
        <v>6653.7460000000001</v>
      </c>
      <c r="Q32" s="62">
        <f t="shared" si="4"/>
        <v>6310.8410000000003</v>
      </c>
      <c r="R32" s="62">
        <f t="shared" si="4"/>
        <v>6215.3519999999999</v>
      </c>
      <c r="S32" s="62">
        <f t="shared" si="4"/>
        <v>6347.56</v>
      </c>
      <c r="T32" s="62">
        <f t="shared" si="4"/>
        <v>6898.3490000000002</v>
      </c>
      <c r="U32" s="62">
        <f t="shared" si="4"/>
        <v>6877.5240000000003</v>
      </c>
      <c r="V32" s="62">
        <f t="shared" si="4"/>
        <v>6463.3069999999998</v>
      </c>
      <c r="W32" s="62">
        <f t="shared" si="4"/>
        <v>5857.0039999999999</v>
      </c>
      <c r="X32" s="62">
        <f t="shared" si="4"/>
        <v>5504.558</v>
      </c>
      <c r="Y32" s="62">
        <f t="shared" si="4"/>
        <v>5038.1310000000003</v>
      </c>
      <c r="Z32" s="63" t="str">
        <f t="shared" si="4"/>
        <v/>
      </c>
      <c r="AA32" s="64">
        <f>SUM(AA29:AA31)</f>
        <v>143379.63100000002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130</v>
      </c>
      <c r="C35" s="95">
        <v>124</v>
      </c>
      <c r="D35" s="95">
        <v>121</v>
      </c>
      <c r="E35" s="95">
        <v>120</v>
      </c>
      <c r="F35" s="95">
        <v>120</v>
      </c>
      <c r="G35" s="95">
        <v>120</v>
      </c>
      <c r="H35" s="95">
        <v>89</v>
      </c>
      <c r="I35" s="95">
        <v>120</v>
      </c>
      <c r="J35" s="95">
        <v>146</v>
      </c>
      <c r="K35" s="95">
        <v>176</v>
      </c>
      <c r="L35" s="95">
        <v>215</v>
      </c>
      <c r="M35" s="95">
        <v>249</v>
      </c>
      <c r="N35" s="95">
        <v>227</v>
      </c>
      <c r="O35" s="95">
        <v>214</v>
      </c>
      <c r="P35" s="95">
        <v>230</v>
      </c>
      <c r="Q35" s="95">
        <v>180</v>
      </c>
      <c r="R35" s="95">
        <v>115</v>
      </c>
      <c r="S35" s="95">
        <v>42</v>
      </c>
      <c r="T35" s="95">
        <v>41</v>
      </c>
      <c r="U35" s="95">
        <v>41</v>
      </c>
      <c r="V35" s="95">
        <v>52</v>
      </c>
      <c r="W35" s="95">
        <v>72</v>
      </c>
      <c r="X35" s="95">
        <v>130</v>
      </c>
      <c r="Y35" s="95">
        <v>130</v>
      </c>
      <c r="Z35" s="96"/>
      <c r="AA35" s="74">
        <f t="shared" ref="AA35:AA40" si="5">SUM(B35:Z35)</f>
        <v>3204</v>
      </c>
    </row>
    <row r="36" spans="1:27" ht="24.95" customHeight="1" x14ac:dyDescent="0.2">
      <c r="A36" s="97" t="s">
        <v>42</v>
      </c>
      <c r="B36" s="98">
        <v>325</v>
      </c>
      <c r="C36" s="99">
        <v>270</v>
      </c>
      <c r="D36" s="99">
        <v>226</v>
      </c>
      <c r="E36" s="99">
        <v>239</v>
      </c>
      <c r="F36" s="99">
        <v>225</v>
      </c>
      <c r="G36" s="99">
        <v>209</v>
      </c>
      <c r="H36" s="99">
        <v>190</v>
      </c>
      <c r="I36" s="99">
        <v>247</v>
      </c>
      <c r="J36" s="99">
        <v>409</v>
      </c>
      <c r="K36" s="99">
        <v>498</v>
      </c>
      <c r="L36" s="99">
        <v>483</v>
      </c>
      <c r="M36" s="99">
        <v>483</v>
      </c>
      <c r="N36" s="99">
        <v>468</v>
      </c>
      <c r="O36" s="99">
        <v>471</v>
      </c>
      <c r="P36" s="99">
        <v>442</v>
      </c>
      <c r="Q36" s="99">
        <v>421</v>
      </c>
      <c r="R36" s="99">
        <v>412</v>
      </c>
      <c r="S36" s="99">
        <v>337</v>
      </c>
      <c r="T36" s="99">
        <v>368</v>
      </c>
      <c r="U36" s="99">
        <v>342</v>
      </c>
      <c r="V36" s="99">
        <v>275</v>
      </c>
      <c r="W36" s="99">
        <v>280</v>
      </c>
      <c r="X36" s="99">
        <v>289</v>
      </c>
      <c r="Y36" s="99">
        <v>308</v>
      </c>
      <c r="Z36" s="100"/>
      <c r="AA36" s="79">
        <f t="shared" si="5"/>
        <v>8217</v>
      </c>
    </row>
    <row r="37" spans="1:27" ht="24.95" customHeight="1" x14ac:dyDescent="0.2">
      <c r="A37" s="97" t="s">
        <v>43</v>
      </c>
      <c r="B37" s="98">
        <v>295.5</v>
      </c>
      <c r="C37" s="99">
        <v>258.3</v>
      </c>
      <c r="D37" s="99">
        <v>387.2</v>
      </c>
      <c r="E37" s="99">
        <v>367.4</v>
      </c>
      <c r="F37" s="99">
        <v>285.39999999999998</v>
      </c>
      <c r="G37" s="99">
        <v>395.4</v>
      </c>
      <c r="H37" s="99">
        <v>1074</v>
      </c>
      <c r="I37" s="99">
        <v>1025</v>
      </c>
      <c r="J37" s="99">
        <v>900</v>
      </c>
      <c r="K37" s="99">
        <v>833.2</v>
      </c>
      <c r="L37" s="99">
        <v>242.7</v>
      </c>
      <c r="M37" s="99">
        <v>281.3</v>
      </c>
      <c r="N37" s="99">
        <v>314.89999999999998</v>
      </c>
      <c r="O37" s="99">
        <v>114.8</v>
      </c>
      <c r="P37" s="99">
        <v>68.599999999999994</v>
      </c>
      <c r="Q37" s="99">
        <v>477.1</v>
      </c>
      <c r="R37" s="99">
        <v>819.3</v>
      </c>
      <c r="S37" s="99">
        <v>1095</v>
      </c>
      <c r="T37" s="99">
        <v>1060</v>
      </c>
      <c r="U37" s="99">
        <v>1067</v>
      </c>
      <c r="V37" s="99">
        <v>1039</v>
      </c>
      <c r="W37" s="99">
        <v>1041</v>
      </c>
      <c r="X37" s="99">
        <v>907.1</v>
      </c>
      <c r="Y37" s="99">
        <v>929</v>
      </c>
      <c r="Z37" s="100"/>
      <c r="AA37" s="79">
        <f t="shared" si="5"/>
        <v>15278.200000000003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30</v>
      </c>
      <c r="K38" s="99">
        <v>30</v>
      </c>
      <c r="L38" s="99">
        <v>31</v>
      </c>
      <c r="M38" s="99">
        <v>31</v>
      </c>
      <c r="N38" s="99">
        <v>36</v>
      </c>
      <c r="O38" s="99">
        <v>10</v>
      </c>
      <c r="P38" s="99">
        <v>35</v>
      </c>
      <c r="Q38" s="99">
        <v>30</v>
      </c>
      <c r="R38" s="99">
        <v>30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263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750.5</v>
      </c>
      <c r="C40" s="88">
        <f t="shared" ref="C40:Z40" si="6">IF(LEN(C$2)&gt;0,SUM(C35:C39),"")</f>
        <v>652.29999999999995</v>
      </c>
      <c r="D40" s="88">
        <f t="shared" si="6"/>
        <v>734.2</v>
      </c>
      <c r="E40" s="88">
        <f t="shared" si="6"/>
        <v>726.4</v>
      </c>
      <c r="F40" s="88">
        <f t="shared" si="6"/>
        <v>630.4</v>
      </c>
      <c r="G40" s="88">
        <f t="shared" si="6"/>
        <v>724.4</v>
      </c>
      <c r="H40" s="88">
        <f t="shared" si="6"/>
        <v>1353</v>
      </c>
      <c r="I40" s="88">
        <f t="shared" si="6"/>
        <v>1392</v>
      </c>
      <c r="J40" s="88">
        <f t="shared" si="6"/>
        <v>1485</v>
      </c>
      <c r="K40" s="88">
        <f t="shared" si="6"/>
        <v>1537.2</v>
      </c>
      <c r="L40" s="88">
        <f t="shared" si="6"/>
        <v>971.7</v>
      </c>
      <c r="M40" s="88">
        <f t="shared" si="6"/>
        <v>1044.3</v>
      </c>
      <c r="N40" s="88">
        <f t="shared" si="6"/>
        <v>1045.9000000000001</v>
      </c>
      <c r="O40" s="88">
        <f t="shared" si="6"/>
        <v>809.8</v>
      </c>
      <c r="P40" s="88">
        <f t="shared" si="6"/>
        <v>775.6</v>
      </c>
      <c r="Q40" s="88">
        <f t="shared" si="6"/>
        <v>1108.0999999999999</v>
      </c>
      <c r="R40" s="88">
        <f t="shared" si="6"/>
        <v>1376.3</v>
      </c>
      <c r="S40" s="88">
        <f t="shared" si="6"/>
        <v>1474</v>
      </c>
      <c r="T40" s="88">
        <f t="shared" si="6"/>
        <v>1469</v>
      </c>
      <c r="U40" s="88">
        <f t="shared" si="6"/>
        <v>1450</v>
      </c>
      <c r="V40" s="88">
        <f t="shared" si="6"/>
        <v>1366</v>
      </c>
      <c r="W40" s="88">
        <f t="shared" si="6"/>
        <v>1393</v>
      </c>
      <c r="X40" s="88">
        <f t="shared" si="6"/>
        <v>1326.1</v>
      </c>
      <c r="Y40" s="88">
        <f t="shared" si="6"/>
        <v>1367</v>
      </c>
      <c r="Z40" s="89" t="str">
        <f t="shared" si="6"/>
        <v/>
      </c>
      <c r="AA40" s="90">
        <f t="shared" si="5"/>
        <v>26962.2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295.5</v>
      </c>
      <c r="C45" s="99">
        <v>258.3</v>
      </c>
      <c r="D45" s="99">
        <v>387.2</v>
      </c>
      <c r="E45" s="99">
        <v>367.4</v>
      </c>
      <c r="F45" s="99">
        <v>285.39999999999998</v>
      </c>
      <c r="G45" s="99">
        <v>395.4</v>
      </c>
      <c r="H45" s="99">
        <v>1074</v>
      </c>
      <c r="I45" s="99">
        <v>1025</v>
      </c>
      <c r="J45" s="99">
        <v>900</v>
      </c>
      <c r="K45" s="99">
        <v>833.2</v>
      </c>
      <c r="L45" s="99">
        <v>242.7</v>
      </c>
      <c r="M45" s="99">
        <v>281.3</v>
      </c>
      <c r="N45" s="99">
        <v>314.89999999999998</v>
      </c>
      <c r="O45" s="99">
        <v>114.8</v>
      </c>
      <c r="P45" s="99">
        <v>68.599999999999994</v>
      </c>
      <c r="Q45" s="99">
        <v>477.1</v>
      </c>
      <c r="R45" s="99">
        <v>819.3</v>
      </c>
      <c r="S45" s="99">
        <v>1095</v>
      </c>
      <c r="T45" s="99">
        <v>1060</v>
      </c>
      <c r="U45" s="99">
        <v>1067</v>
      </c>
      <c r="V45" s="99">
        <v>1039</v>
      </c>
      <c r="W45" s="99">
        <v>1041</v>
      </c>
      <c r="X45" s="99">
        <v>907.1</v>
      </c>
      <c r="Y45" s="99">
        <v>929</v>
      </c>
      <c r="Z45" s="100"/>
      <c r="AA45" s="79">
        <f t="shared" si="7"/>
        <v>15278.200000000003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73</v>
      </c>
      <c r="C48" s="99">
        <v>60</v>
      </c>
      <c r="D48" s="99">
        <v>58</v>
      </c>
      <c r="E48" s="99">
        <v>66</v>
      </c>
      <c r="F48" s="99">
        <v>79</v>
      </c>
      <c r="G48" s="99">
        <v>88</v>
      </c>
      <c r="H48" s="99">
        <v>119</v>
      </c>
      <c r="I48" s="99">
        <v>131</v>
      </c>
      <c r="J48" s="99">
        <v>137</v>
      </c>
      <c r="K48" s="99">
        <v>123</v>
      </c>
      <c r="L48" s="99">
        <v>112</v>
      </c>
      <c r="M48" s="99">
        <v>103</v>
      </c>
      <c r="N48" s="99">
        <v>98</v>
      </c>
      <c r="O48" s="99">
        <v>99</v>
      </c>
      <c r="P48" s="99">
        <v>109</v>
      </c>
      <c r="Q48" s="99">
        <v>118</v>
      </c>
      <c r="R48" s="99">
        <v>135</v>
      </c>
      <c r="S48" s="99">
        <v>150</v>
      </c>
      <c r="T48" s="99">
        <v>150</v>
      </c>
      <c r="U48" s="99">
        <v>150</v>
      </c>
      <c r="V48" s="99">
        <v>150</v>
      </c>
      <c r="W48" s="99">
        <v>131</v>
      </c>
      <c r="X48" s="99">
        <v>99</v>
      </c>
      <c r="Y48" s="99">
        <v>73</v>
      </c>
      <c r="Z48" s="100"/>
      <c r="AA48" s="79">
        <f t="shared" si="7"/>
        <v>2611</v>
      </c>
    </row>
    <row r="49" spans="1:27" ht="30" customHeight="1" thickBot="1" x14ac:dyDescent="0.25">
      <c r="A49" s="86" t="s">
        <v>49</v>
      </c>
      <c r="B49" s="87">
        <f>IF(LEN(B$2)&gt;0,SUM(B43:B48),"")</f>
        <v>368.5</v>
      </c>
      <c r="C49" s="88">
        <f t="shared" ref="C49:Z49" si="8">IF(LEN(C$2)&gt;0,SUM(C43:C48),"")</f>
        <v>318.3</v>
      </c>
      <c r="D49" s="88">
        <f t="shared" si="8"/>
        <v>445.2</v>
      </c>
      <c r="E49" s="88">
        <f t="shared" si="8"/>
        <v>433.4</v>
      </c>
      <c r="F49" s="88">
        <f t="shared" si="8"/>
        <v>364.4</v>
      </c>
      <c r="G49" s="88">
        <f t="shared" si="8"/>
        <v>483.4</v>
      </c>
      <c r="H49" s="88">
        <f t="shared" si="8"/>
        <v>1193</v>
      </c>
      <c r="I49" s="88">
        <f t="shared" si="8"/>
        <v>1156</v>
      </c>
      <c r="J49" s="88">
        <f t="shared" si="8"/>
        <v>1037</v>
      </c>
      <c r="K49" s="88">
        <f t="shared" si="8"/>
        <v>956.2</v>
      </c>
      <c r="L49" s="88">
        <f t="shared" si="8"/>
        <v>354.7</v>
      </c>
      <c r="M49" s="88">
        <f t="shared" si="8"/>
        <v>384.3</v>
      </c>
      <c r="N49" s="88">
        <f t="shared" si="8"/>
        <v>412.9</v>
      </c>
      <c r="O49" s="88">
        <f t="shared" si="8"/>
        <v>213.8</v>
      </c>
      <c r="P49" s="88">
        <f t="shared" si="8"/>
        <v>177.6</v>
      </c>
      <c r="Q49" s="88">
        <f t="shared" si="8"/>
        <v>595.1</v>
      </c>
      <c r="R49" s="88">
        <f t="shared" si="8"/>
        <v>954.3</v>
      </c>
      <c r="S49" s="88">
        <f t="shared" si="8"/>
        <v>1245</v>
      </c>
      <c r="T49" s="88">
        <f t="shared" si="8"/>
        <v>1210</v>
      </c>
      <c r="U49" s="88">
        <f t="shared" si="8"/>
        <v>1217</v>
      </c>
      <c r="V49" s="88">
        <f t="shared" si="8"/>
        <v>1189</v>
      </c>
      <c r="W49" s="88">
        <f t="shared" si="8"/>
        <v>1172</v>
      </c>
      <c r="X49" s="88">
        <f t="shared" si="8"/>
        <v>1006.1</v>
      </c>
      <c r="Y49" s="88">
        <f t="shared" si="8"/>
        <v>1002</v>
      </c>
      <c r="Z49" s="89" t="str">
        <f t="shared" si="8"/>
        <v/>
      </c>
      <c r="AA49" s="90">
        <f t="shared" si="7"/>
        <v>17889.2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5137.523000000001</v>
      </c>
      <c r="C52" s="88">
        <f t="shared" ref="C52:Z52" si="10">IF(LEN(C$2)&gt;0,SUM(C10:C15)+C26+C40,"")</f>
        <v>4956.4280000000008</v>
      </c>
      <c r="D52" s="88">
        <f t="shared" si="10"/>
        <v>4934.8689999999997</v>
      </c>
      <c r="E52" s="88">
        <f t="shared" si="10"/>
        <v>4901.5230000000001</v>
      </c>
      <c r="F52" s="88">
        <f t="shared" si="10"/>
        <v>4897.7019999999993</v>
      </c>
      <c r="G52" s="88">
        <f t="shared" si="10"/>
        <v>5398.9629999999997</v>
      </c>
      <c r="H52" s="88">
        <f t="shared" si="10"/>
        <v>6545.1349999999993</v>
      </c>
      <c r="I52" s="88">
        <f t="shared" si="10"/>
        <v>7073.9719999999998</v>
      </c>
      <c r="J52" s="88">
        <f t="shared" si="10"/>
        <v>7539.2829999999994</v>
      </c>
      <c r="K52" s="88">
        <f t="shared" si="10"/>
        <v>7720.4429999999993</v>
      </c>
      <c r="L52" s="88">
        <f t="shared" si="10"/>
        <v>7231.6570000000002</v>
      </c>
      <c r="M52" s="88">
        <f t="shared" si="10"/>
        <v>7407.7699999999995</v>
      </c>
      <c r="N52" s="88">
        <f t="shared" si="10"/>
        <v>7348.5889999999999</v>
      </c>
      <c r="O52" s="88">
        <f t="shared" si="10"/>
        <v>6894.5019999999995</v>
      </c>
      <c r="P52" s="88">
        <f t="shared" si="10"/>
        <v>6722.3460000000005</v>
      </c>
      <c r="Q52" s="88">
        <f t="shared" si="10"/>
        <v>6787.9410000000007</v>
      </c>
      <c r="R52" s="88">
        <f t="shared" si="10"/>
        <v>7034.652</v>
      </c>
      <c r="S52" s="88">
        <f t="shared" si="10"/>
        <v>7442.5599999999995</v>
      </c>
      <c r="T52" s="88">
        <f t="shared" si="10"/>
        <v>7958.3490000000002</v>
      </c>
      <c r="U52" s="88">
        <f t="shared" si="10"/>
        <v>7944.5239999999994</v>
      </c>
      <c r="V52" s="88">
        <f t="shared" si="10"/>
        <v>7502.3069999999998</v>
      </c>
      <c r="W52" s="88">
        <f t="shared" si="10"/>
        <v>6898.003999999999</v>
      </c>
      <c r="X52" s="88">
        <f t="shared" si="10"/>
        <v>6411.6579999999994</v>
      </c>
      <c r="Y52" s="88">
        <f t="shared" si="10"/>
        <v>5967.1309999999994</v>
      </c>
      <c r="Z52" s="89" t="str">
        <f t="shared" si="10"/>
        <v/>
      </c>
      <c r="AA52" s="104">
        <f>SUM(B52:Z52)</f>
        <v>158657.83100000001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295.5</v>
      </c>
      <c r="C4" s="18">
        <v>258.3</v>
      </c>
      <c r="D4" s="18">
        <v>387.2</v>
      </c>
      <c r="E4" s="18">
        <v>367.4</v>
      </c>
      <c r="F4" s="18">
        <v>285.39999999999998</v>
      </c>
      <c r="G4" s="18">
        <v>395.4</v>
      </c>
      <c r="H4" s="18">
        <v>1074</v>
      </c>
      <c r="I4" s="18">
        <v>1025</v>
      </c>
      <c r="J4" s="18">
        <v>900</v>
      </c>
      <c r="K4" s="18">
        <v>833.2</v>
      </c>
      <c r="L4" s="18">
        <v>242.7</v>
      </c>
      <c r="M4" s="18">
        <v>281.3</v>
      </c>
      <c r="N4" s="18">
        <v>314.89999999999998</v>
      </c>
      <c r="O4" s="18">
        <v>114.8</v>
      </c>
      <c r="P4" s="18">
        <v>68.599999999999994</v>
      </c>
      <c r="Q4" s="18">
        <v>477.1</v>
      </c>
      <c r="R4" s="18">
        <v>819.3</v>
      </c>
      <c r="S4" s="18">
        <v>1095</v>
      </c>
      <c r="T4" s="18">
        <v>1060</v>
      </c>
      <c r="U4" s="18">
        <v>1067</v>
      </c>
      <c r="V4" s="18">
        <v>1039</v>
      </c>
      <c r="W4" s="18">
        <v>1041</v>
      </c>
      <c r="X4" s="18">
        <v>907.1</v>
      </c>
      <c r="Y4" s="18">
        <v>929</v>
      </c>
      <c r="Z4" s="19"/>
      <c r="AA4" s="111">
        <f>SUM(B4:Z4)</f>
        <v>15278.200000000003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97.54</v>
      </c>
      <c r="C7" s="117">
        <v>104.29</v>
      </c>
      <c r="D7" s="117">
        <v>100.36</v>
      </c>
      <c r="E7" s="117">
        <v>98.97</v>
      </c>
      <c r="F7" s="117">
        <v>102.23</v>
      </c>
      <c r="G7" s="117">
        <v>120.34</v>
      </c>
      <c r="H7" s="117">
        <v>140</v>
      </c>
      <c r="I7" s="117">
        <v>131.34</v>
      </c>
      <c r="J7" s="117">
        <v>125.48</v>
      </c>
      <c r="K7" s="117">
        <v>135.77000000000001</v>
      </c>
      <c r="L7" s="117">
        <v>111.48</v>
      </c>
      <c r="M7" s="117">
        <v>109.59</v>
      </c>
      <c r="N7" s="117">
        <v>104.46</v>
      </c>
      <c r="O7" s="117">
        <v>106.94</v>
      </c>
      <c r="P7" s="117">
        <v>115.14</v>
      </c>
      <c r="Q7" s="117">
        <v>123.77</v>
      </c>
      <c r="R7" s="117">
        <v>135.27000000000001</v>
      </c>
      <c r="S7" s="117">
        <v>139.76</v>
      </c>
      <c r="T7" s="117">
        <v>128.19</v>
      </c>
      <c r="U7" s="117">
        <v>131.16</v>
      </c>
      <c r="V7" s="117">
        <v>140</v>
      </c>
      <c r="W7" s="117">
        <v>128.51</v>
      </c>
      <c r="X7" s="117">
        <v>126.42</v>
      </c>
      <c r="Y7" s="117">
        <v>103.2</v>
      </c>
      <c r="Z7" s="118"/>
      <c r="AA7" s="119">
        <f>IF(SUM(B7:Z7)&lt;&gt;0,AVERAGEIF(B7:Z7,"&lt;&gt;"""),"")</f>
        <v>119.17541666666666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295.5</v>
      </c>
      <c r="C21" s="129">
        <v>258.3</v>
      </c>
      <c r="D21" s="129">
        <v>387.2</v>
      </c>
      <c r="E21" s="129">
        <v>367.4</v>
      </c>
      <c r="F21" s="129">
        <v>285.39999999999998</v>
      </c>
      <c r="G21" s="129">
        <v>395.4</v>
      </c>
      <c r="H21" s="129">
        <v>1074</v>
      </c>
      <c r="I21" s="129">
        <v>1025</v>
      </c>
      <c r="J21" s="129">
        <v>900</v>
      </c>
      <c r="K21" s="129">
        <v>833.2</v>
      </c>
      <c r="L21" s="129">
        <v>242.7</v>
      </c>
      <c r="M21" s="129">
        <v>281.3</v>
      </c>
      <c r="N21" s="129">
        <v>314.89999999999998</v>
      </c>
      <c r="O21" s="129">
        <v>114.8</v>
      </c>
      <c r="P21" s="129">
        <v>68.599999999999994</v>
      </c>
      <c r="Q21" s="129">
        <v>477.1</v>
      </c>
      <c r="R21" s="129">
        <v>819.3</v>
      </c>
      <c r="S21" s="129">
        <v>1095</v>
      </c>
      <c r="T21" s="129">
        <v>1060</v>
      </c>
      <c r="U21" s="129">
        <v>1067</v>
      </c>
      <c r="V21" s="129">
        <v>1039</v>
      </c>
      <c r="W21" s="129">
        <v>1041</v>
      </c>
      <c r="X21" s="129">
        <v>907.1</v>
      </c>
      <c r="Y21" s="130">
        <v>929</v>
      </c>
      <c r="Z21" s="131"/>
      <c r="AA21" s="132">
        <f t="shared" si="2"/>
        <v>15278.200000000003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295.5</v>
      </c>
      <c r="C24" s="135">
        <f t="shared" si="3"/>
        <v>258.3</v>
      </c>
      <c r="D24" s="135">
        <f t="shared" si="3"/>
        <v>387.2</v>
      </c>
      <c r="E24" s="135">
        <f t="shared" si="3"/>
        <v>367.4</v>
      </c>
      <c r="F24" s="135">
        <f t="shared" si="3"/>
        <v>285.39999999999998</v>
      </c>
      <c r="G24" s="135">
        <f t="shared" si="3"/>
        <v>395.4</v>
      </c>
      <c r="H24" s="135">
        <f t="shared" si="3"/>
        <v>1074</v>
      </c>
      <c r="I24" s="135">
        <f t="shared" si="3"/>
        <v>1025</v>
      </c>
      <c r="J24" s="135">
        <f t="shared" si="3"/>
        <v>900</v>
      </c>
      <c r="K24" s="135">
        <f t="shared" si="3"/>
        <v>833.2</v>
      </c>
      <c r="L24" s="135">
        <f t="shared" si="3"/>
        <v>242.7</v>
      </c>
      <c r="M24" s="135">
        <f t="shared" si="3"/>
        <v>281.3</v>
      </c>
      <c r="N24" s="135">
        <f t="shared" si="3"/>
        <v>314.89999999999998</v>
      </c>
      <c r="O24" s="135">
        <f t="shared" si="3"/>
        <v>114.8</v>
      </c>
      <c r="P24" s="135">
        <f t="shared" si="3"/>
        <v>68.599999999999994</v>
      </c>
      <c r="Q24" s="135">
        <f t="shared" si="3"/>
        <v>477.1</v>
      </c>
      <c r="R24" s="135">
        <f t="shared" si="3"/>
        <v>819.3</v>
      </c>
      <c r="S24" s="135">
        <f t="shared" si="3"/>
        <v>1095</v>
      </c>
      <c r="T24" s="135">
        <f t="shared" si="3"/>
        <v>1060</v>
      </c>
      <c r="U24" s="135">
        <f t="shared" si="3"/>
        <v>1067</v>
      </c>
      <c r="V24" s="135">
        <f t="shared" si="3"/>
        <v>1039</v>
      </c>
      <c r="W24" s="135">
        <f t="shared" si="3"/>
        <v>1041</v>
      </c>
      <c r="X24" s="135">
        <f t="shared" si="3"/>
        <v>907.1</v>
      </c>
      <c r="Y24" s="135">
        <f t="shared" si="3"/>
        <v>929</v>
      </c>
      <c r="Z24" s="136" t="str">
        <f t="shared" si="3"/>
        <v/>
      </c>
      <c r="AA24" s="90">
        <f t="shared" si="2"/>
        <v>15278.200000000003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2025-03-23T12:13:36Z</dcterms:created>
  <dcterms:modified xsi:type="dcterms:W3CDTF">2025-03-23T12:13:38Z</dcterms:modified>
</cp:coreProperties>
</file>