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<sst xmlns="http://schemas.openxmlformats.org/spreadsheetml/2006/main" count="119" uniqueCount="54">
  <si>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27/09/2025 14:05:07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</si>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</sst>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16-4C7C-B14C-47ED53D972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316-4C7C-B14C-47ED53D972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316-4C7C-B14C-47ED53D972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316-4C7C-B14C-47ED53D972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16-4C7C-B14C-47ED53D972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16-4C7C-B14C-47ED53D972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316-4C7C-B14C-47ED53D972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16-4C7C-B14C-47ED53D972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123</c:v>
                </c:pt>
                <c:pt idx="16">
                  <c:v>141</c:v>
                </c:pt>
                <c:pt idx="17">
                  <c:v>166</c:v>
                </c:pt>
                <c:pt idx="18">
                  <c:v>188</c:v>
                </c:pt>
                <c:pt idx="19">
                  <c:v>186</c:v>
                </c:pt>
                <c:pt idx="20">
                  <c:v>151</c:v>
                </c:pt>
                <c:pt idx="21">
                  <c:v>192</c:v>
                </c:pt>
                <c:pt idx="22">
                  <c:v>161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316-4C7C-B14C-47ED53D972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2436.7160000000003</c:v>
                </c:pt>
                <c:pt idx="1">
                  <c:v>2380.17</c:v>
                </c:pt>
                <c:pt idx="2">
                  <c:v>2294.9</c:v>
                </c:pt>
                <c:pt idx="3">
                  <c:v>2312.8000000000002</c:v>
                </c:pt>
                <c:pt idx="4">
                  <c:v>2316.8540000000003</c:v>
                </c:pt>
                <c:pt idx="5">
                  <c:v>2332.7310000000002</c:v>
                </c:pt>
                <c:pt idx="6">
                  <c:v>2504.8609999999999</c:v>
                </c:pt>
                <c:pt idx="7">
                  <c:v>2521.511</c:v>
                </c:pt>
                <c:pt idx="8">
                  <c:v>2321.913</c:v>
                </c:pt>
                <c:pt idx="9">
                  <c:v>1757.8090000000002</c:v>
                </c:pt>
                <c:pt idx="10">
                  <c:v>1132.9000000000001</c:v>
                </c:pt>
                <c:pt idx="11">
                  <c:v>427.9</c:v>
                </c:pt>
                <c:pt idx="12">
                  <c:v>427.9</c:v>
                </c:pt>
                <c:pt idx="13">
                  <c:v>427.9</c:v>
                </c:pt>
                <c:pt idx="14">
                  <c:v>587.9</c:v>
                </c:pt>
                <c:pt idx="15">
                  <c:v>1297.9000000000001</c:v>
                </c:pt>
                <c:pt idx="16">
                  <c:v>2480.1550000000002</c:v>
                </c:pt>
                <c:pt idx="17">
                  <c:v>2577.1890000000003</c:v>
                </c:pt>
                <c:pt idx="18">
                  <c:v>2912.9570000000003</c:v>
                </c:pt>
                <c:pt idx="19">
                  <c:v>2920.1460000000002</c:v>
                </c:pt>
                <c:pt idx="20">
                  <c:v>2926.6850000000004</c:v>
                </c:pt>
                <c:pt idx="21">
                  <c:v>2935.5550000000003</c:v>
                </c:pt>
                <c:pt idx="22">
                  <c:v>2945.6860000000001</c:v>
                </c:pt>
                <c:pt idx="23">
                  <c:v>2454.3440000000001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16-4C7C-B14C-47ED53D9728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162</c:v>
                </c:pt>
                <c:pt idx="1">
                  <c:v>161</c:v>
                </c:pt>
                <c:pt idx="2">
                  <c:v>145</c:v>
                </c:pt>
                <c:pt idx="3">
                  <c:v>144</c:v>
                </c:pt>
                <c:pt idx="4">
                  <c:v>140</c:v>
                </c:pt>
                <c:pt idx="5">
                  <c:v>133</c:v>
                </c:pt>
                <c:pt idx="6">
                  <c:v>110</c:v>
                </c:pt>
                <c:pt idx="7">
                  <c:v>153.69999999999999</c:v>
                </c:pt>
                <c:pt idx="8">
                  <c:v>100</c:v>
                </c:pt>
                <c:pt idx="9">
                  <c:v>451.1</c:v>
                </c:pt>
                <c:pt idx="10">
                  <c:v>887.5</c:v>
                </c:pt>
                <c:pt idx="11">
                  <c:v>1663</c:v>
                </c:pt>
                <c:pt idx="12">
                  <c:v>1673.9760000000001</c:v>
                </c:pt>
                <c:pt idx="13">
                  <c:v>1510</c:v>
                </c:pt>
                <c:pt idx="14">
                  <c:v>1552.3510000000001</c:v>
                </c:pt>
                <c:pt idx="15">
                  <c:v>1577.7</c:v>
                </c:pt>
                <c:pt idx="16">
                  <c:v>1010.3</c:v>
                </c:pt>
                <c:pt idx="17">
                  <c:v>810.5</c:v>
                </c:pt>
                <c:pt idx="18">
                  <c:v>969.7</c:v>
                </c:pt>
                <c:pt idx="19">
                  <c:v>742.1</c:v>
                </c:pt>
                <c:pt idx="20">
                  <c:v>889.9</c:v>
                </c:pt>
                <c:pt idx="21">
                  <c:v>846</c:v>
                </c:pt>
                <c:pt idx="22">
                  <c:v>1205.7</c:v>
                </c:pt>
                <c:pt idx="23">
                  <c:v>1537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16-4C7C-B14C-47ED53D9728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2265.2370000000001</c:v>
                </c:pt>
                <c:pt idx="1">
                  <c:v>2274.498</c:v>
                </c:pt>
                <c:pt idx="2">
                  <c:v>2289.4670000000001</c:v>
                </c:pt>
                <c:pt idx="3">
                  <c:v>2287.9569999999999</c:v>
                </c:pt>
                <c:pt idx="4">
                  <c:v>2266.8359999999998</c:v>
                </c:pt>
                <c:pt idx="5">
                  <c:v>2211.549</c:v>
                </c:pt>
                <c:pt idx="6">
                  <c:v>2216.5860000000002</c:v>
                </c:pt>
                <c:pt idx="7">
                  <c:v>2502.4269999999997</c:v>
                </c:pt>
                <c:pt idx="8">
                  <c:v>3121.4469999999997</c:v>
                </c:pt>
                <c:pt idx="9">
                  <c:v>3666.2860000000005</c:v>
                </c:pt>
                <c:pt idx="10">
                  <c:v>4098.491</c:v>
                </c:pt>
                <c:pt idx="11">
                  <c:v>4268.860999999999</c:v>
                </c:pt>
                <c:pt idx="12">
                  <c:v>4228.1310000000003</c:v>
                </c:pt>
                <c:pt idx="13">
                  <c:v>3956.5850000000005</c:v>
                </c:pt>
                <c:pt idx="14">
                  <c:v>3430.1669999999999</c:v>
                </c:pt>
                <c:pt idx="15">
                  <c:v>2728.87</c:v>
                </c:pt>
                <c:pt idx="16">
                  <c:v>2018.1969999999997</c:v>
                </c:pt>
                <c:pt idx="17">
                  <c:v>1343.471</c:v>
                </c:pt>
                <c:pt idx="18">
                  <c:v>1056.2069999999999</c:v>
                </c:pt>
                <c:pt idx="19">
                  <c:v>1012.6379999999999</c:v>
                </c:pt>
                <c:pt idx="20">
                  <c:v>974.57299999999998</c:v>
                </c:pt>
                <c:pt idx="21">
                  <c:v>897.50899999999979</c:v>
                </c:pt>
                <c:pt idx="22">
                  <c:v>863.75400000000013</c:v>
                </c:pt>
                <c:pt idx="23">
                  <c:v>821.83900000000017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16-4C7C-B14C-47ED53D9728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106</c:v>
                </c:pt>
                <c:pt idx="1">
                  <c:v>97</c:v>
                </c:pt>
                <c:pt idx="2">
                  <c:v>88</c:v>
                </c:pt>
                <c:pt idx="3">
                  <c:v>82</c:v>
                </c:pt>
                <c:pt idx="4">
                  <c:v>76</c:v>
                </c:pt>
                <c:pt idx="5">
                  <c:v>70</c:v>
                </c:pt>
                <c:pt idx="6">
                  <c:v>62</c:v>
                </c:pt>
                <c:pt idx="7">
                  <c:v>62</c:v>
                </c:pt>
                <c:pt idx="8">
                  <c:v>70</c:v>
                </c:pt>
                <c:pt idx="9">
                  <c:v>74</c:v>
                </c:pt>
                <c:pt idx="10">
                  <c:v>76</c:v>
                </c:pt>
                <c:pt idx="11">
                  <c:v>75</c:v>
                </c:pt>
                <c:pt idx="12">
                  <c:v>71</c:v>
                </c:pt>
                <c:pt idx="13">
                  <c:v>64</c:v>
                </c:pt>
                <c:pt idx="14">
                  <c:v>53</c:v>
                </c:pt>
                <c:pt idx="15">
                  <c:v>40</c:v>
                </c:pt>
                <c:pt idx="16">
                  <c:v>25</c:v>
                </c:pt>
                <c:pt idx="17">
                  <c:v>11</c:v>
                </c:pt>
                <c:pt idx="18">
                  <c:v>8</c:v>
                </c:pt>
                <c:pt idx="19">
                  <c:v>11</c:v>
                </c:pt>
                <c:pt idx="20">
                  <c:v>16</c:v>
                </c:pt>
                <c:pt idx="21">
                  <c:v>21</c:v>
                </c:pt>
                <c:pt idx="22">
                  <c:v>24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16-4C7C-B14C-47ED53D9728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26</c:v>
                </c:pt>
                <c:pt idx="5">
                  <c:v>66</c:v>
                </c:pt>
                <c:pt idx="6">
                  <c:v>111</c:v>
                </c:pt>
                <c:pt idx="7">
                  <c:v>80</c:v>
                </c:pt>
                <c:pt idx="8">
                  <c:v>88</c:v>
                </c:pt>
                <c:pt idx="9">
                  <c:v>58</c:v>
                </c:pt>
                <c:pt idx="10">
                  <c:v>51</c:v>
                </c:pt>
                <c:pt idx="11">
                  <c:v>25</c:v>
                </c:pt>
                <c:pt idx="12">
                  <c:v>30</c:v>
                </c:pt>
                <c:pt idx="13">
                  <c:v>30</c:v>
                </c:pt>
                <c:pt idx="14">
                  <c:v>25</c:v>
                </c:pt>
                <c:pt idx="15">
                  <c:v>25</c:v>
                </c:pt>
                <c:pt idx="17">
                  <c:v>835</c:v>
                </c:pt>
                <c:pt idx="18">
                  <c:v>971.75700000000006</c:v>
                </c:pt>
                <c:pt idx="19">
                  <c:v>1292</c:v>
                </c:pt>
                <c:pt idx="20">
                  <c:v>1065</c:v>
                </c:pt>
                <c:pt idx="21">
                  <c:v>631</c:v>
                </c:pt>
                <c:pt idx="22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16-4C7C-B14C-47ED53D97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100.09</c:v>
                </c:pt>
                <c:pt idx="1">
                  <c:v>97.9</c:v>
                </c:pt>
                <c:pt idx="2">
                  <c:v>92.79</c:v>
                </c:pt>
                <c:pt idx="3">
                  <c:v>91.94</c:v>
                </c:pt>
                <c:pt idx="4">
                  <c:v>92.98</c:v>
                </c:pt>
                <c:pt idx="5">
                  <c:v>93.56</c:v>
                </c:pt>
                <c:pt idx="6">
                  <c:v>95.91</c:v>
                </c:pt>
                <c:pt idx="7">
                  <c:v>101.13</c:v>
                </c:pt>
                <c:pt idx="8">
                  <c:v>94.76</c:v>
                </c:pt>
                <c:pt idx="9">
                  <c:v>91.61</c:v>
                </c:pt>
                <c:pt idx="10">
                  <c:v>85.47</c:v>
                </c:pt>
                <c:pt idx="11">
                  <c:v>50</c:v>
                </c:pt>
                <c:pt idx="12">
                  <c:v>17.600000000000001</c:v>
                </c:pt>
                <c:pt idx="13">
                  <c:v>50</c:v>
                </c:pt>
                <c:pt idx="14">
                  <c:v>98</c:v>
                </c:pt>
                <c:pt idx="15">
                  <c:v>85.93</c:v>
                </c:pt>
                <c:pt idx="16">
                  <c:v>126.09</c:v>
                </c:pt>
                <c:pt idx="17">
                  <c:v>162.02000000000001</c:v>
                </c:pt>
                <c:pt idx="18">
                  <c:v>154.54</c:v>
                </c:pt>
                <c:pt idx="19">
                  <c:v>194.22</c:v>
                </c:pt>
                <c:pt idx="20">
                  <c:v>167.12</c:v>
                </c:pt>
                <c:pt idx="21">
                  <c:v>147.13999999999999</c:v>
                </c:pt>
                <c:pt idx="22">
                  <c:v>136.07</c:v>
                </c:pt>
                <c:pt idx="23">
                  <c:v>99.2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16-4C7C-B14C-47ED53D97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146.5</c:v>
                </c:pt>
                <c:pt idx="1">
                  <c:v>145.5</c:v>
                </c:pt>
                <c:pt idx="2">
                  <c:v>143.5</c:v>
                </c:pt>
                <c:pt idx="3">
                  <c:v>144</c:v>
                </c:pt>
                <c:pt idx="4">
                  <c:v>149</c:v>
                </c:pt>
                <c:pt idx="5">
                  <c:v>149</c:v>
                </c:pt>
                <c:pt idx="6">
                  <c:v>154</c:v>
                </c:pt>
                <c:pt idx="7">
                  <c:v>152</c:v>
                </c:pt>
                <c:pt idx="8">
                  <c:v>139.5</c:v>
                </c:pt>
                <c:pt idx="9">
                  <c:v>136</c:v>
                </c:pt>
                <c:pt idx="10">
                  <c:v>129.5</c:v>
                </c:pt>
                <c:pt idx="11">
                  <c:v>116</c:v>
                </c:pt>
                <c:pt idx="12">
                  <c:v>117.5</c:v>
                </c:pt>
                <c:pt idx="13">
                  <c:v>115.5</c:v>
                </c:pt>
                <c:pt idx="14">
                  <c:v>129</c:v>
                </c:pt>
                <c:pt idx="15">
                  <c:v>143</c:v>
                </c:pt>
                <c:pt idx="16">
                  <c:v>168</c:v>
                </c:pt>
                <c:pt idx="17">
                  <c:v>173</c:v>
                </c:pt>
                <c:pt idx="18">
                  <c:v>186</c:v>
                </c:pt>
                <c:pt idx="19">
                  <c:v>183.5</c:v>
                </c:pt>
                <c:pt idx="20">
                  <c:v>179</c:v>
                </c:pt>
                <c:pt idx="21">
                  <c:v>186</c:v>
                </c:pt>
                <c:pt idx="22">
                  <c:v>166.5</c:v>
                </c:pt>
                <c:pt idx="23">
                  <c:v>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EF-4AB2-929C-55136890EF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874.9</c:v>
                </c:pt>
                <c:pt idx="1">
                  <c:v>867.59199999999998</c:v>
                </c:pt>
                <c:pt idx="2">
                  <c:v>867.29700000000003</c:v>
                </c:pt>
                <c:pt idx="3">
                  <c:v>914.41899999999998</c:v>
                </c:pt>
                <c:pt idx="4">
                  <c:v>911.03699999999992</c:v>
                </c:pt>
                <c:pt idx="5">
                  <c:v>925.43600000000004</c:v>
                </c:pt>
                <c:pt idx="6">
                  <c:v>915.85799999999995</c:v>
                </c:pt>
                <c:pt idx="7">
                  <c:v>923.495</c:v>
                </c:pt>
                <c:pt idx="8">
                  <c:v>934.46100000000013</c:v>
                </c:pt>
                <c:pt idx="9">
                  <c:v>973.928</c:v>
                </c:pt>
                <c:pt idx="10">
                  <c:v>978.87799999999993</c:v>
                </c:pt>
                <c:pt idx="11">
                  <c:v>987.08400000000006</c:v>
                </c:pt>
                <c:pt idx="12">
                  <c:v>974.78000000000009</c:v>
                </c:pt>
                <c:pt idx="13">
                  <c:v>970.86299999999994</c:v>
                </c:pt>
                <c:pt idx="14">
                  <c:v>974.38699999999994</c:v>
                </c:pt>
                <c:pt idx="15">
                  <c:v>968.26800000000003</c:v>
                </c:pt>
                <c:pt idx="16">
                  <c:v>980.97800000000007</c:v>
                </c:pt>
                <c:pt idx="17">
                  <c:v>962.22400000000005</c:v>
                </c:pt>
                <c:pt idx="18">
                  <c:v>896.8599999999999</c:v>
                </c:pt>
                <c:pt idx="19">
                  <c:v>816.24299999999994</c:v>
                </c:pt>
                <c:pt idx="20">
                  <c:v>867.65800000000002</c:v>
                </c:pt>
                <c:pt idx="21">
                  <c:v>855.52700000000004</c:v>
                </c:pt>
                <c:pt idx="22">
                  <c:v>879.20799999999997</c:v>
                </c:pt>
                <c:pt idx="23">
                  <c:v>876.20600000000002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EF-4AB2-929C-55136890EF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988.99300000000017</c:v>
                </c:pt>
                <c:pt idx="1">
                  <c:v>963.77200000000005</c:v>
                </c:pt>
                <c:pt idx="2">
                  <c:v>950.36000000000013</c:v>
                </c:pt>
                <c:pt idx="3">
                  <c:v>950.47900000000016</c:v>
                </c:pt>
                <c:pt idx="4">
                  <c:v>958.34900000000016</c:v>
                </c:pt>
                <c:pt idx="5">
                  <c:v>980.18299999999999</c:v>
                </c:pt>
                <c:pt idx="6">
                  <c:v>1007.7729999999998</c:v>
                </c:pt>
                <c:pt idx="7">
                  <c:v>1018.996</c:v>
                </c:pt>
                <c:pt idx="8">
                  <c:v>1026.008</c:v>
                </c:pt>
                <c:pt idx="9">
                  <c:v>1013.3199999999999</c:v>
                </c:pt>
                <c:pt idx="10">
                  <c:v>996.24799999999993</c:v>
                </c:pt>
                <c:pt idx="11">
                  <c:v>983.61000000000013</c:v>
                </c:pt>
                <c:pt idx="12">
                  <c:v>982.09100000000024</c:v>
                </c:pt>
                <c:pt idx="13">
                  <c:v>958.11900000000003</c:v>
                </c:pt>
                <c:pt idx="14">
                  <c:v>961.24</c:v>
                </c:pt>
                <c:pt idx="15">
                  <c:v>998.66099999999983</c:v>
                </c:pt>
                <c:pt idx="16">
                  <c:v>982.87600000000009</c:v>
                </c:pt>
                <c:pt idx="17">
                  <c:v>1070.3390000000004</c:v>
                </c:pt>
                <c:pt idx="18">
                  <c:v>1110.6899999999998</c:v>
                </c:pt>
                <c:pt idx="19">
                  <c:v>1115.9080000000001</c:v>
                </c:pt>
                <c:pt idx="20">
                  <c:v>1077.771</c:v>
                </c:pt>
                <c:pt idx="21">
                  <c:v>962.89399999999989</c:v>
                </c:pt>
                <c:pt idx="22">
                  <c:v>942.37</c:v>
                </c:pt>
                <c:pt idx="23">
                  <c:v>965.91200000000015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EF-4AB2-929C-55136890EF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2377.8989999999999</c:v>
                </c:pt>
                <c:pt idx="1">
                  <c:v>2263.8139999999994</c:v>
                </c:pt>
                <c:pt idx="2">
                  <c:v>2158.0609999999997</c:v>
                </c:pt>
                <c:pt idx="3">
                  <c:v>2100.4079999999999</c:v>
                </c:pt>
                <c:pt idx="4">
                  <c:v>2117.4059999999999</c:v>
                </c:pt>
                <c:pt idx="5">
                  <c:v>2183.596</c:v>
                </c:pt>
                <c:pt idx="6">
                  <c:v>2269.0619999999999</c:v>
                </c:pt>
                <c:pt idx="7">
                  <c:v>2561.7219999999998</c:v>
                </c:pt>
                <c:pt idx="8">
                  <c:v>2902.4569999999999</c:v>
                </c:pt>
                <c:pt idx="9">
                  <c:v>3188.9359999999997</c:v>
                </c:pt>
                <c:pt idx="10">
                  <c:v>3480.2579999999994</c:v>
                </c:pt>
                <c:pt idx="11">
                  <c:v>3604.1379999999999</c:v>
                </c:pt>
                <c:pt idx="12">
                  <c:v>3581.636</c:v>
                </c:pt>
                <c:pt idx="13">
                  <c:v>3268.3559999999993</c:v>
                </c:pt>
                <c:pt idx="14">
                  <c:v>2995.7909999999997</c:v>
                </c:pt>
                <c:pt idx="15">
                  <c:v>2916.5510000000004</c:v>
                </c:pt>
                <c:pt idx="16">
                  <c:v>2865.2160000000003</c:v>
                </c:pt>
                <c:pt idx="17">
                  <c:v>2996.806</c:v>
                </c:pt>
                <c:pt idx="18">
                  <c:v>3324.1399999999994</c:v>
                </c:pt>
                <c:pt idx="19">
                  <c:v>3474.2350000000001</c:v>
                </c:pt>
                <c:pt idx="20">
                  <c:v>3343.6809999999996</c:v>
                </c:pt>
                <c:pt idx="21">
                  <c:v>3002.6839999999997</c:v>
                </c:pt>
                <c:pt idx="22">
                  <c:v>2707.0190000000002</c:v>
                </c:pt>
                <c:pt idx="23">
                  <c:v>2442.0650000000001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EF-4AB2-929C-55136890EF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298</c:v>
                </c:pt>
                <c:pt idx="1">
                  <c:v>287</c:v>
                </c:pt>
                <c:pt idx="2">
                  <c:v>281</c:v>
                </c:pt>
                <c:pt idx="3">
                  <c:v>279</c:v>
                </c:pt>
                <c:pt idx="4">
                  <c:v>284</c:v>
                </c:pt>
                <c:pt idx="5">
                  <c:v>303.99999999999994</c:v>
                </c:pt>
                <c:pt idx="6">
                  <c:v>331</c:v>
                </c:pt>
                <c:pt idx="7">
                  <c:v>370.99999999999994</c:v>
                </c:pt>
                <c:pt idx="8">
                  <c:v>395.99999999999994</c:v>
                </c:pt>
                <c:pt idx="9">
                  <c:v>405</c:v>
                </c:pt>
                <c:pt idx="10">
                  <c:v>412</c:v>
                </c:pt>
                <c:pt idx="11">
                  <c:v>415</c:v>
                </c:pt>
                <c:pt idx="12">
                  <c:v>418</c:v>
                </c:pt>
                <c:pt idx="13">
                  <c:v>406</c:v>
                </c:pt>
                <c:pt idx="14">
                  <c:v>387</c:v>
                </c:pt>
                <c:pt idx="15">
                  <c:v>387</c:v>
                </c:pt>
                <c:pt idx="16">
                  <c:v>395.99999999999994</c:v>
                </c:pt>
                <c:pt idx="17">
                  <c:v>407.00000000000006</c:v>
                </c:pt>
                <c:pt idx="18">
                  <c:v>425.99999999999994</c:v>
                </c:pt>
                <c:pt idx="19">
                  <c:v>426.99999999999994</c:v>
                </c:pt>
                <c:pt idx="20">
                  <c:v>397</c:v>
                </c:pt>
                <c:pt idx="21">
                  <c:v>363</c:v>
                </c:pt>
                <c:pt idx="22">
                  <c:v>335</c:v>
                </c:pt>
                <c:pt idx="23">
                  <c:v>297.00000000000006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EF-4AB2-929C-55136890EF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2EF-4AB2-929C-55136890EF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70.929000000000002</c:v>
                </c:pt>
                <c:pt idx="12">
                  <c:v>110</c:v>
                </c:pt>
                <c:pt idx="13">
                  <c:v>14.647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EF-4AB2-929C-55136890EF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2EF-4AB2-929C-55136890EF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2EF-4AB2-929C-55136890EF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2EF-4AB2-929C-55136890EF5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387.7</c:v>
                </c:pt>
                <c:pt idx="1">
                  <c:v>489</c:v>
                </c:pt>
                <c:pt idx="2">
                  <c:v>521.1</c:v>
                </c:pt>
                <c:pt idx="3">
                  <c:v>542.5</c:v>
                </c:pt>
                <c:pt idx="4">
                  <c:v>509.9</c:v>
                </c:pt>
                <c:pt idx="5">
                  <c:v>375.1</c:v>
                </c:pt>
                <c:pt idx="6">
                  <c:v>432.1</c:v>
                </c:pt>
                <c:pt idx="7">
                  <c:v>406</c:v>
                </c:pt>
                <c:pt idx="8">
                  <c:v>421.9</c:v>
                </c:pt>
                <c:pt idx="9">
                  <c:v>409</c:v>
                </c:pt>
                <c:pt idx="10">
                  <c:v>368</c:v>
                </c:pt>
                <c:pt idx="11">
                  <c:v>402</c:v>
                </c:pt>
                <c:pt idx="12">
                  <c:v>366</c:v>
                </c:pt>
                <c:pt idx="13">
                  <c:v>374</c:v>
                </c:pt>
                <c:pt idx="14">
                  <c:v>320</c:v>
                </c:pt>
                <c:pt idx="15">
                  <c:v>379</c:v>
                </c:pt>
                <c:pt idx="16">
                  <c:v>275</c:v>
                </c:pt>
                <c:pt idx="17">
                  <c:v>121</c:v>
                </c:pt>
                <c:pt idx="18">
                  <c:v>148</c:v>
                </c:pt>
                <c:pt idx="19">
                  <c:v>132</c:v>
                </c:pt>
                <c:pt idx="20">
                  <c:v>143</c:v>
                </c:pt>
                <c:pt idx="21">
                  <c:v>138</c:v>
                </c:pt>
                <c:pt idx="22">
                  <c:v>243</c:v>
                </c:pt>
                <c:pt idx="23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EF-4AB2-929C-55136890EF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13.622999999999999</c:v>
                </c:pt>
                <c:pt idx="7">
                  <c:v>5.4509999999999996</c:v>
                </c:pt>
                <c:pt idx="16">
                  <c:v>6.5640000000000001</c:v>
                </c:pt>
                <c:pt idx="17">
                  <c:v>12.781000000000001</c:v>
                </c:pt>
                <c:pt idx="18">
                  <c:v>14.922000000000001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EF-4AB2-929C-55136890EF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2EF-4AB2-929C-55136890EF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2EF-4AB2-929C-55136890E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100.09</c:v>
                </c:pt>
                <c:pt idx="1">
                  <c:v>97.9</c:v>
                </c:pt>
                <c:pt idx="2">
                  <c:v>92.79</c:v>
                </c:pt>
                <c:pt idx="3">
                  <c:v>91.94</c:v>
                </c:pt>
                <c:pt idx="4">
                  <c:v>92.98</c:v>
                </c:pt>
                <c:pt idx="5">
                  <c:v>93.56</c:v>
                </c:pt>
                <c:pt idx="6">
                  <c:v>95.91</c:v>
                </c:pt>
                <c:pt idx="7">
                  <c:v>101.13</c:v>
                </c:pt>
                <c:pt idx="8">
                  <c:v>94.76</c:v>
                </c:pt>
                <c:pt idx="9">
                  <c:v>91.61</c:v>
                </c:pt>
                <c:pt idx="10">
                  <c:v>85.47</c:v>
                </c:pt>
                <c:pt idx="11">
                  <c:v>50</c:v>
                </c:pt>
                <c:pt idx="12">
                  <c:v>17.600000000000001</c:v>
                </c:pt>
                <c:pt idx="13">
                  <c:v>50</c:v>
                </c:pt>
                <c:pt idx="14">
                  <c:v>98</c:v>
                </c:pt>
                <c:pt idx="15">
                  <c:v>85.93</c:v>
                </c:pt>
                <c:pt idx="16">
                  <c:v>126.09</c:v>
                </c:pt>
                <c:pt idx="17">
                  <c:v>162.02000000000001</c:v>
                </c:pt>
                <c:pt idx="18">
                  <c:v>154.54</c:v>
                </c:pt>
                <c:pt idx="19">
                  <c:v>194.22</c:v>
                </c:pt>
                <c:pt idx="20">
                  <c:v>167.12</c:v>
                </c:pt>
                <c:pt idx="21">
                  <c:v>147.13999999999999</c:v>
                </c:pt>
                <c:pt idx="22">
                  <c:v>136.07</c:v>
                </c:pt>
                <c:pt idx="23">
                  <c:v>99.2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EF-4AB2-929C-55136890EF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5088.9530000000004</v>
      </c>
      <c r="C4" s="18">
        <v>5031.6679999999997</v>
      </c>
      <c r="D4" s="18">
        <v>4936.3670000000011</v>
      </c>
      <c r="E4" s="18">
        <v>4945.7569999999996</v>
      </c>
      <c r="F4" s="18">
        <v>4944.6899999999996</v>
      </c>
      <c r="G4" s="18">
        <v>4932.2800000000007</v>
      </c>
      <c r="H4" s="18">
        <v>5123.4470000000001</v>
      </c>
      <c r="I4" s="18">
        <v>5438.6380000000008</v>
      </c>
      <c r="J4" s="18">
        <v>5820.36</v>
      </c>
      <c r="K4" s="18">
        <v>6126.1949999999979</v>
      </c>
      <c r="L4" s="18">
        <v>6364.8910000000014</v>
      </c>
      <c r="M4" s="18">
        <v>6578.7610000000013</v>
      </c>
      <c r="N4" s="18">
        <v>6550.0069999999996</v>
      </c>
      <c r="O4" s="18">
        <v>6107.4850000000006</v>
      </c>
      <c r="P4" s="18">
        <v>5767.4180000000015</v>
      </c>
      <c r="Q4" s="18">
        <v>5792.4700000000012</v>
      </c>
      <c r="R4" s="18">
        <v>5674.652</v>
      </c>
      <c r="S4" s="18">
        <v>5743.1600000000008</v>
      </c>
      <c r="T4" s="18">
        <v>6106.621000000001</v>
      </c>
      <c r="U4" s="18">
        <v>6163.884</v>
      </c>
      <c r="V4" s="18">
        <v>6023.1579999999994</v>
      </c>
      <c r="W4" s="18">
        <v>5523.0640000000012</v>
      </c>
      <c r="X4" s="18">
        <v>5288.1400000000012</v>
      </c>
      <c r="Y4" s="18">
        <v>4960.1830000000009</v>
      </c>
      <c r="Z4" s="19"/>
      <c r="AA4" s="20">
        <f>SUM(B4:Z4)</f>
        <v>135032.24900000001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100.09</v>
      </c>
      <c r="C7" s="28">
        <v>97.9</v>
      </c>
      <c r="D7" s="28">
        <v>92.79</v>
      </c>
      <c r="E7" s="28">
        <v>91.94</v>
      </c>
      <c r="F7" s="28">
        <v>92.98</v>
      </c>
      <c r="G7" s="28">
        <v>93.56</v>
      </c>
      <c r="H7" s="28">
        <v>95.91</v>
      </c>
      <c r="I7" s="28">
        <v>101.13</v>
      </c>
      <c r="J7" s="28">
        <v>94.76</v>
      </c>
      <c r="K7" s="28">
        <v>91.61</v>
      </c>
      <c r="L7" s="28">
        <v>85.47</v>
      </c>
      <c r="M7" s="28">
        <v>50</v>
      </c>
      <c r="N7" s="28">
        <v>17.600000000000001</v>
      </c>
      <c r="O7" s="28">
        <v>50</v>
      </c>
      <c r="P7" s="28">
        <v>98</v>
      </c>
      <c r="Q7" s="28">
        <v>85.93</v>
      </c>
      <c r="R7" s="28">
        <v>126.09</v>
      </c>
      <c r="S7" s="28">
        <v>162.02000000000001</v>
      </c>
      <c r="T7" s="28">
        <v>154.54</v>
      </c>
      <c r="U7" s="28">
        <v>194.22</v>
      </c>
      <c r="V7" s="28">
        <v>167.12</v>
      </c>
      <c r="W7" s="28">
        <v>147.13999999999999</v>
      </c>
      <c r="X7" s="28">
        <v>136.07</v>
      </c>
      <c r="Y7" s="28">
        <v>99.2</v>
      </c>
      <c r="Z7" s="29"/>
      <c r="AA7" s="30">
        <f>IF(SUM(B7:Z7)&lt;&gt;0,AVERAGEIF(B7:Z7,"&lt;&gt;"""),"")</f>
        <v>105.25291666666665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119</v>
      </c>
      <c r="C11" s="47">
        <v>119</v>
      </c>
      <c r="D11" s="47">
        <v>119</v>
      </c>
      <c r="E11" s="47">
        <v>119</v>
      </c>
      <c r="F11" s="47">
        <v>119</v>
      </c>
      <c r="G11" s="47">
        <v>119</v>
      </c>
      <c r="H11" s="47">
        <v>119</v>
      </c>
      <c r="I11" s="47">
        <v>119</v>
      </c>
      <c r="J11" s="47">
        <v>119</v>
      </c>
      <c r="K11" s="47">
        <v>119</v>
      </c>
      <c r="L11" s="47">
        <v>119</v>
      </c>
      <c r="M11" s="47">
        <v>119</v>
      </c>
      <c r="N11" s="47">
        <v>119</v>
      </c>
      <c r="O11" s="47">
        <v>119</v>
      </c>
      <c r="P11" s="47">
        <v>119</v>
      </c>
      <c r="Q11" s="47">
        <v>123</v>
      </c>
      <c r="R11" s="47">
        <v>141</v>
      </c>
      <c r="S11" s="47">
        <v>166</v>
      </c>
      <c r="T11" s="47">
        <v>188</v>
      </c>
      <c r="U11" s="47">
        <v>186</v>
      </c>
      <c r="V11" s="47">
        <v>151</v>
      </c>
      <c r="W11" s="47">
        <v>192</v>
      </c>
      <c r="X11" s="47">
        <v>161</v>
      </c>
      <c r="Y11" s="47">
        <v>119</v>
      </c>
      <c r="Z11" s="48"/>
      <c r="AA11" s="49">
        <f t="shared" si="0"/>
        <v>3212</v>
      </c>
    </row>
    <row r="12" spans="1:27" ht="24.95" customHeight="1" x14ac:dyDescent="0.2">
      <c r="A12" s="50" t="s">
        <v>8</v>
      </c>
      <c r="B12" s="51">
        <v>2436.7160000000003</v>
      </c>
      <c r="C12" s="52">
        <v>2380.17</v>
      </c>
      <c r="D12" s="52">
        <v>2294.9</v>
      </c>
      <c r="E12" s="52">
        <v>2312.8000000000002</v>
      </c>
      <c r="F12" s="52">
        <v>2316.8540000000003</v>
      </c>
      <c r="G12" s="52">
        <v>2332.7310000000002</v>
      </c>
      <c r="H12" s="52">
        <v>2504.8609999999999</v>
      </c>
      <c r="I12" s="52">
        <v>2521.511</v>
      </c>
      <c r="J12" s="52">
        <v>2321.913</v>
      </c>
      <c r="K12" s="52">
        <v>1757.8090000000002</v>
      </c>
      <c r="L12" s="52">
        <v>1132.9000000000001</v>
      </c>
      <c r="M12" s="52">
        <v>427.9</v>
      </c>
      <c r="N12" s="52">
        <v>427.9</v>
      </c>
      <c r="O12" s="52">
        <v>427.9</v>
      </c>
      <c r="P12" s="52">
        <v>587.9</v>
      </c>
      <c r="Q12" s="52">
        <v>1297.9000000000001</v>
      </c>
      <c r="R12" s="52">
        <v>2480.1550000000002</v>
      </c>
      <c r="S12" s="52">
        <v>2577.1890000000003</v>
      </c>
      <c r="T12" s="52">
        <v>2912.9570000000003</v>
      </c>
      <c r="U12" s="52">
        <v>2920.1460000000002</v>
      </c>
      <c r="V12" s="52">
        <v>2926.6850000000004</v>
      </c>
      <c r="W12" s="52">
        <v>2935.5550000000003</v>
      </c>
      <c r="X12" s="52">
        <v>2945.6860000000001</v>
      </c>
      <c r="Y12" s="52">
        <v>2454.3440000000001</v>
      </c>
      <c r="Z12" s="53"/>
      <c r="AA12" s="54">
        <f t="shared" si="0"/>
        <v>49635.382000000005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26</v>
      </c>
      <c r="G13" s="52">
        <v>66</v>
      </c>
      <c r="H13" s="52">
        <v>111</v>
      </c>
      <c r="I13" s="52">
        <v>80</v>
      </c>
      <c r="J13" s="52">
        <v>88</v>
      </c>
      <c r="K13" s="52">
        <v>58</v>
      </c>
      <c r="L13" s="52">
        <v>51</v>
      </c>
      <c r="M13" s="52">
        <v>25</v>
      </c>
      <c r="N13" s="52">
        <v>30</v>
      </c>
      <c r="O13" s="52">
        <v>30</v>
      </c>
      <c r="P13" s="52">
        <v>25</v>
      </c>
      <c r="Q13" s="52">
        <v>25</v>
      </c>
      <c r="R13" s="52"/>
      <c r="S13" s="52">
        <v>835</v>
      </c>
      <c r="T13" s="52">
        <v>971.75700000000006</v>
      </c>
      <c r="U13" s="52">
        <v>1292</v>
      </c>
      <c r="V13" s="52">
        <v>1065</v>
      </c>
      <c r="W13" s="52">
        <v>631</v>
      </c>
      <c r="X13" s="52">
        <v>88</v>
      </c>
      <c r="Y13" s="52"/>
      <c r="Z13" s="53"/>
      <c r="AA13" s="54">
        <f t="shared" si="0"/>
        <v>5497.7569999999996</v>
      </c>
    </row>
    <row r="14" spans="1:27" ht="24.95" customHeight="1" x14ac:dyDescent="0.2">
      <c r="A14" s="55" t="s">
        <v>10</v>
      </c>
      <c r="B14" s="56">
        <v>2265.2370000000001</v>
      </c>
      <c r="C14" s="57">
        <v>2274.498</v>
      </c>
      <c r="D14" s="57">
        <v>2289.4670000000001</v>
      </c>
      <c r="E14" s="57">
        <v>2287.9569999999999</v>
      </c>
      <c r="F14" s="57">
        <v>2266.8359999999998</v>
      </c>
      <c r="G14" s="57">
        <v>2211.549</v>
      </c>
      <c r="H14" s="57">
        <v>2216.5860000000002</v>
      </c>
      <c r="I14" s="57">
        <v>2502.4269999999997</v>
      </c>
      <c r="J14" s="57">
        <v>3121.4469999999997</v>
      </c>
      <c r="K14" s="57">
        <v>3666.2860000000005</v>
      </c>
      <c r="L14" s="57">
        <v>4098.491</v>
      </c>
      <c r="M14" s="57">
        <v>4268.860999999999</v>
      </c>
      <c r="N14" s="57">
        <v>4228.1310000000003</v>
      </c>
      <c r="O14" s="57">
        <v>3956.5850000000005</v>
      </c>
      <c r="P14" s="57">
        <v>3430.1669999999999</v>
      </c>
      <c r="Q14" s="57">
        <v>2728.87</v>
      </c>
      <c r="R14" s="57">
        <v>2018.1969999999997</v>
      </c>
      <c r="S14" s="57">
        <v>1343.471</v>
      </c>
      <c r="T14" s="57">
        <v>1056.2069999999999</v>
      </c>
      <c r="U14" s="57">
        <v>1012.6379999999999</v>
      </c>
      <c r="V14" s="57">
        <v>974.57299999999998</v>
      </c>
      <c r="W14" s="57">
        <v>897.50899999999979</v>
      </c>
      <c r="X14" s="57">
        <v>863.75400000000013</v>
      </c>
      <c r="Y14" s="57">
        <v>821.83900000000017</v>
      </c>
      <c r="Z14" s="58"/>
      <c r="AA14" s="59">
        <f t="shared" si="0"/>
        <v>56801.582999999999</v>
      </c>
    </row>
    <row r="15" spans="1:27" ht="24.95" customHeight="1" x14ac:dyDescent="0.2">
      <c r="A15" s="55" t="s">
        <v>11</v>
      </c>
      <c r="B15" s="56">
        <v>106</v>
      </c>
      <c r="C15" s="57">
        <v>97</v>
      </c>
      <c r="D15" s="57">
        <v>88</v>
      </c>
      <c r="E15" s="57">
        <v>82</v>
      </c>
      <c r="F15" s="57">
        <v>76</v>
      </c>
      <c r="G15" s="57">
        <v>70</v>
      </c>
      <c r="H15" s="57">
        <v>62</v>
      </c>
      <c r="I15" s="57">
        <v>62</v>
      </c>
      <c r="J15" s="57">
        <v>70</v>
      </c>
      <c r="K15" s="57">
        <v>74</v>
      </c>
      <c r="L15" s="57">
        <v>76</v>
      </c>
      <c r="M15" s="57">
        <v>75</v>
      </c>
      <c r="N15" s="57">
        <v>71</v>
      </c>
      <c r="O15" s="57">
        <v>64</v>
      </c>
      <c r="P15" s="57">
        <v>53</v>
      </c>
      <c r="Q15" s="57">
        <v>40</v>
      </c>
      <c r="R15" s="57">
        <v>25</v>
      </c>
      <c r="S15" s="57">
        <v>11</v>
      </c>
      <c r="T15" s="57">
        <v>8</v>
      </c>
      <c r="U15" s="57">
        <v>11</v>
      </c>
      <c r="V15" s="57">
        <v>16</v>
      </c>
      <c r="W15" s="57">
        <v>21</v>
      </c>
      <c r="X15" s="57">
        <v>24</v>
      </c>
      <c r="Y15" s="57">
        <v>28</v>
      </c>
      <c r="Z15" s="58"/>
      <c r="AA15" s="59">
        <f t="shared" si="0"/>
        <v>1310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4926.9530000000004</v>
      </c>
      <c r="C16" s="62">
        <f t="shared" si="1"/>
        <v>4870.6679999999997</v>
      </c>
      <c r="D16" s="62">
        <f t="shared" si="1"/>
        <v>4791.3670000000002</v>
      </c>
      <c r="E16" s="62">
        <f t="shared" si="1"/>
        <v>4801.7569999999996</v>
      </c>
      <c r="F16" s="62">
        <f t="shared" si="1"/>
        <v>4804.6900000000005</v>
      </c>
      <c r="G16" s="62">
        <f t="shared" si="1"/>
        <v>4799.2800000000007</v>
      </c>
      <c r="H16" s="62">
        <f t="shared" si="1"/>
        <v>5013.4470000000001</v>
      </c>
      <c r="I16" s="62">
        <f t="shared" si="1"/>
        <v>5284.9380000000001</v>
      </c>
      <c r="J16" s="62">
        <f t="shared" si="1"/>
        <v>5720.36</v>
      </c>
      <c r="K16" s="62">
        <f t="shared" si="1"/>
        <v>5675.0950000000012</v>
      </c>
      <c r="L16" s="62">
        <f t="shared" si="1"/>
        <v>5477.3909999999996</v>
      </c>
      <c r="M16" s="62">
        <f t="shared" si="1"/>
        <v>4915.7609999999986</v>
      </c>
      <c r="N16" s="62">
        <f t="shared" si="1"/>
        <v>4876.0309999999999</v>
      </c>
      <c r="O16" s="62">
        <f t="shared" si="1"/>
        <v>4597.4850000000006</v>
      </c>
      <c r="P16" s="62">
        <f t="shared" si="1"/>
        <v>4215.067</v>
      </c>
      <c r="Q16" s="62">
        <f t="shared" si="1"/>
        <v>4214.7700000000004</v>
      </c>
      <c r="R16" s="62">
        <f t="shared" si="1"/>
        <v>4664.3519999999999</v>
      </c>
      <c r="S16" s="62">
        <f t="shared" si="1"/>
        <v>4932.66</v>
      </c>
      <c r="T16" s="62">
        <f t="shared" si="1"/>
        <v>5136.9210000000003</v>
      </c>
      <c r="U16" s="62">
        <f t="shared" si="1"/>
        <v>5421.7840000000006</v>
      </c>
      <c r="V16" s="62">
        <f t="shared" si="1"/>
        <v>5133.2580000000007</v>
      </c>
      <c r="W16" s="62">
        <f t="shared" si="1"/>
        <v>4677.0640000000003</v>
      </c>
      <c r="X16" s="62">
        <f t="shared" si="1"/>
        <v>4082.4400000000005</v>
      </c>
      <c r="Y16" s="62">
        <f t="shared" si="1"/>
        <v>3423.183</v>
      </c>
      <c r="Z16" s="63" t="str">
        <f t="shared" si="1"/>
        <v/>
      </c>
      <c r="AA16" s="64">
        <f>SUM(AA10:AA15)</f>
        <v>116456.72200000001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1448.9</v>
      </c>
      <c r="C29" s="72">
        <v>1433.9</v>
      </c>
      <c r="D29" s="72">
        <v>1418.9</v>
      </c>
      <c r="E29" s="72">
        <v>1399.9</v>
      </c>
      <c r="F29" s="72">
        <v>1397.9</v>
      </c>
      <c r="G29" s="72">
        <v>1403.9</v>
      </c>
      <c r="H29" s="72">
        <v>1444.9</v>
      </c>
      <c r="I29" s="72">
        <v>1487.33</v>
      </c>
      <c r="J29" s="72">
        <v>1699.99</v>
      </c>
      <c r="K29" s="72">
        <v>1888.65</v>
      </c>
      <c r="L29" s="72">
        <v>2002.94</v>
      </c>
      <c r="M29" s="72">
        <v>2068.79</v>
      </c>
      <c r="N29" s="72">
        <v>2038.93</v>
      </c>
      <c r="O29" s="72">
        <v>1911.68</v>
      </c>
      <c r="P29" s="72">
        <v>1698.42</v>
      </c>
      <c r="Q29" s="72">
        <v>1471.04</v>
      </c>
      <c r="R29" s="72">
        <v>1200.57</v>
      </c>
      <c r="S29" s="72">
        <v>1400.12</v>
      </c>
      <c r="T29" s="72">
        <v>1776.9</v>
      </c>
      <c r="U29" s="72">
        <v>2077.9</v>
      </c>
      <c r="V29" s="72">
        <v>1795.9</v>
      </c>
      <c r="W29" s="72">
        <v>1385.9</v>
      </c>
      <c r="X29" s="72">
        <v>879.9</v>
      </c>
      <c r="Y29" s="72">
        <v>806.9</v>
      </c>
      <c r="Z29" s="73"/>
      <c r="AA29" s="74">
        <f>SUM(B29:Z29)</f>
        <v>37540.160000000003</v>
      </c>
    </row>
    <row r="30" spans="1:27" ht="24.95" customHeight="1" x14ac:dyDescent="0.2">
      <c r="A30" s="75" t="s">
        <v>24</v>
      </c>
      <c r="B30" s="76">
        <v>2410.0529999999999</v>
      </c>
      <c r="C30" s="77">
        <v>2206.768</v>
      </c>
      <c r="D30" s="77">
        <v>2187.4670000000001</v>
      </c>
      <c r="E30" s="77">
        <v>2215.857</v>
      </c>
      <c r="F30" s="77">
        <v>2216.79</v>
      </c>
      <c r="G30" s="77">
        <v>2148.38</v>
      </c>
      <c r="H30" s="77">
        <v>2265.547</v>
      </c>
      <c r="I30" s="77">
        <v>2484.6080000000002</v>
      </c>
      <c r="J30" s="77">
        <v>2813.37</v>
      </c>
      <c r="K30" s="77">
        <v>2786.4450000000002</v>
      </c>
      <c r="L30" s="77">
        <v>2842.451</v>
      </c>
      <c r="M30" s="77">
        <v>2788.971</v>
      </c>
      <c r="N30" s="77">
        <v>2807.0770000000002</v>
      </c>
      <c r="O30" s="77">
        <v>2706.8049999999998</v>
      </c>
      <c r="P30" s="77">
        <v>2420.998</v>
      </c>
      <c r="Q30" s="77">
        <v>2208.73</v>
      </c>
      <c r="R30" s="77">
        <v>2350.7820000000002</v>
      </c>
      <c r="S30" s="77">
        <v>2208.54</v>
      </c>
      <c r="T30" s="77">
        <v>1692.021</v>
      </c>
      <c r="U30" s="77">
        <v>1653.884</v>
      </c>
      <c r="V30" s="77">
        <v>1751.3579999999999</v>
      </c>
      <c r="W30" s="77">
        <v>1703.164</v>
      </c>
      <c r="X30" s="77">
        <v>1492.54</v>
      </c>
      <c r="Y30" s="77">
        <v>1346.2829999999999</v>
      </c>
      <c r="Z30" s="78"/>
      <c r="AA30" s="79">
        <f>SUM(B30:Z30)</f>
        <v>53708.889000000003</v>
      </c>
    </row>
    <row r="31" spans="1:27" ht="24.95" customHeight="1" x14ac:dyDescent="0.2">
      <c r="A31" s="82" t="s">
        <v>25</v>
      </c>
      <c r="B31" s="80">
        <v>1230</v>
      </c>
      <c r="C31" s="81">
        <v>1391</v>
      </c>
      <c r="D31" s="81">
        <v>1330</v>
      </c>
      <c r="E31" s="81">
        <v>1330</v>
      </c>
      <c r="F31" s="81">
        <v>1330</v>
      </c>
      <c r="G31" s="81">
        <v>1380</v>
      </c>
      <c r="H31" s="81">
        <v>1413</v>
      </c>
      <c r="I31" s="81">
        <v>1413</v>
      </c>
      <c r="J31" s="81">
        <v>1307</v>
      </c>
      <c r="K31" s="81">
        <v>1130</v>
      </c>
      <c r="L31" s="81">
        <v>835</v>
      </c>
      <c r="M31" s="81">
        <v>300</v>
      </c>
      <c r="N31" s="81">
        <v>300</v>
      </c>
      <c r="O31" s="81">
        <v>300</v>
      </c>
      <c r="P31" s="81">
        <v>460</v>
      </c>
      <c r="Q31" s="81">
        <v>807</v>
      </c>
      <c r="R31" s="81">
        <v>1395</v>
      </c>
      <c r="S31" s="81">
        <v>1605</v>
      </c>
      <c r="T31" s="81">
        <v>1909</v>
      </c>
      <c r="U31" s="81">
        <v>1914</v>
      </c>
      <c r="V31" s="81">
        <v>1915</v>
      </c>
      <c r="W31" s="81">
        <v>1920</v>
      </c>
      <c r="X31" s="81">
        <v>1924</v>
      </c>
      <c r="Y31" s="81">
        <v>1505</v>
      </c>
      <c r="Z31" s="83"/>
      <c r="AA31" s="84">
        <f>SUM(B31:Z31)</f>
        <v>30343</v>
      </c>
    </row>
    <row r="32" spans="1:27" ht="30" customHeight="1" thickBot="1" x14ac:dyDescent="0.25">
      <c r="A32" s="60" t="s">
        <v>26</v>
      </c>
      <c r="B32" s="61">
        <f>IF(LEN(B$2)&gt;0,SUM(B29:B31),"")</f>
        <v>5088.9529999999995</v>
      </c>
      <c r="C32" s="62">
        <f t="shared" ref="C32:Z32" si="4">IF(LEN(C$2)&gt;0,SUM(C29:C31),"")</f>
        <v>5031.6679999999997</v>
      </c>
      <c r="D32" s="62">
        <f t="shared" si="4"/>
        <v>4936.3670000000002</v>
      </c>
      <c r="E32" s="62">
        <f t="shared" si="4"/>
        <v>4945.7569999999996</v>
      </c>
      <c r="F32" s="62">
        <f t="shared" si="4"/>
        <v>4944.6900000000005</v>
      </c>
      <c r="G32" s="62">
        <f t="shared" si="4"/>
        <v>4932.2800000000007</v>
      </c>
      <c r="H32" s="62">
        <f t="shared" si="4"/>
        <v>5123.4470000000001</v>
      </c>
      <c r="I32" s="62">
        <f t="shared" si="4"/>
        <v>5384.9380000000001</v>
      </c>
      <c r="J32" s="62">
        <f t="shared" si="4"/>
        <v>5820.36</v>
      </c>
      <c r="K32" s="62">
        <f t="shared" si="4"/>
        <v>5805.0950000000003</v>
      </c>
      <c r="L32" s="62">
        <f t="shared" si="4"/>
        <v>5680.3909999999996</v>
      </c>
      <c r="M32" s="62">
        <f t="shared" si="4"/>
        <v>5157.7610000000004</v>
      </c>
      <c r="N32" s="62">
        <f t="shared" si="4"/>
        <v>5146.0070000000005</v>
      </c>
      <c r="O32" s="62">
        <f t="shared" si="4"/>
        <v>4918.4849999999997</v>
      </c>
      <c r="P32" s="62">
        <f t="shared" si="4"/>
        <v>4579.4179999999997</v>
      </c>
      <c r="Q32" s="62">
        <f t="shared" si="4"/>
        <v>4486.7700000000004</v>
      </c>
      <c r="R32" s="62">
        <f t="shared" si="4"/>
        <v>4946.3519999999999</v>
      </c>
      <c r="S32" s="62">
        <f t="shared" si="4"/>
        <v>5213.66</v>
      </c>
      <c r="T32" s="62">
        <f t="shared" si="4"/>
        <v>5377.9210000000003</v>
      </c>
      <c r="U32" s="62">
        <f t="shared" si="4"/>
        <v>5645.7839999999997</v>
      </c>
      <c r="V32" s="62">
        <f t="shared" si="4"/>
        <v>5462.2579999999998</v>
      </c>
      <c r="W32" s="62">
        <f t="shared" si="4"/>
        <v>5009.0640000000003</v>
      </c>
      <c r="X32" s="62">
        <f t="shared" si="4"/>
        <v>4296.4400000000005</v>
      </c>
      <c r="Y32" s="62">
        <f t="shared" si="4"/>
        <v>3658.183</v>
      </c>
      <c r="Z32" s="63" t="str">
        <f t="shared" si="4"/>
        <v/>
      </c>
      <c r="AA32" s="64">
        <f>SUM(AA29:AA31)</f>
        <v>121592.049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>
        <v>11</v>
      </c>
      <c r="D35" s="95">
        <v>27</v>
      </c>
      <c r="E35" s="95">
        <v>26</v>
      </c>
      <c r="F35" s="95">
        <v>15</v>
      </c>
      <c r="G35" s="95">
        <v>15</v>
      </c>
      <c r="H35" s="95">
        <v>10</v>
      </c>
      <c r="I35" s="95"/>
      <c r="J35" s="95"/>
      <c r="K35" s="95">
        <v>30</v>
      </c>
      <c r="L35" s="95">
        <v>78</v>
      </c>
      <c r="M35" s="95">
        <v>30</v>
      </c>
      <c r="N35" s="95">
        <v>48</v>
      </c>
      <c r="O35" s="95">
        <v>55</v>
      </c>
      <c r="P35" s="95">
        <v>61</v>
      </c>
      <c r="Q35" s="95">
        <v>42</v>
      </c>
      <c r="R35" s="95">
        <v>38</v>
      </c>
      <c r="S35" s="95">
        <v>80</v>
      </c>
      <c r="T35" s="95">
        <v>82</v>
      </c>
      <c r="U35" s="95">
        <v>45</v>
      </c>
      <c r="V35" s="95">
        <v>122</v>
      </c>
      <c r="W35" s="95">
        <v>80</v>
      </c>
      <c r="X35" s="95">
        <v>30</v>
      </c>
      <c r="Y35" s="95">
        <v>19</v>
      </c>
      <c r="Z35" s="96"/>
      <c r="AA35" s="74">
        <f t="shared" ref="AA35:AA40" si="5">SUM(B35:Z35)</f>
        <v>949</v>
      </c>
    </row>
    <row r="36" spans="1:27" ht="24.95" customHeight="1" x14ac:dyDescent="0.2">
      <c r="A36" s="97" t="s">
        <v>29</v>
      </c>
      <c r="B36" s="98">
        <v>57</v>
      </c>
      <c r="C36" s="99">
        <v>50</v>
      </c>
      <c r="D36" s="99">
        <v>18</v>
      </c>
      <c r="E36" s="99">
        <v>18</v>
      </c>
      <c r="F36" s="99">
        <v>25</v>
      </c>
      <c r="G36" s="99">
        <v>18</v>
      </c>
      <c r="H36" s="99"/>
      <c r="I36" s="99"/>
      <c r="J36" s="99"/>
      <c r="K36" s="99"/>
      <c r="L36" s="99">
        <v>25</v>
      </c>
      <c r="M36" s="99">
        <v>112</v>
      </c>
      <c r="N36" s="99">
        <v>134</v>
      </c>
      <c r="O36" s="99">
        <v>146</v>
      </c>
      <c r="P36" s="99">
        <v>183.351</v>
      </c>
      <c r="Q36" s="99">
        <v>130</v>
      </c>
      <c r="R36" s="99">
        <v>144</v>
      </c>
      <c r="S36" s="99">
        <v>101</v>
      </c>
      <c r="T36" s="99">
        <v>59</v>
      </c>
      <c r="U36" s="99">
        <v>79</v>
      </c>
      <c r="V36" s="99">
        <v>107</v>
      </c>
      <c r="W36" s="99">
        <v>152</v>
      </c>
      <c r="X36" s="99">
        <v>84</v>
      </c>
      <c r="Y36" s="99">
        <v>116</v>
      </c>
      <c r="Z36" s="100"/>
      <c r="AA36" s="79">
        <f t="shared" si="5"/>
        <v>1758.3510000000001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>
        <v>53.7</v>
      </c>
      <c r="J37" s="99"/>
      <c r="K37" s="99">
        <v>321.10000000000002</v>
      </c>
      <c r="L37" s="99">
        <v>684.5</v>
      </c>
      <c r="M37" s="99">
        <v>1421</v>
      </c>
      <c r="N37" s="99">
        <v>1404</v>
      </c>
      <c r="O37" s="99">
        <v>1189</v>
      </c>
      <c r="P37" s="99">
        <v>1188</v>
      </c>
      <c r="Q37" s="99">
        <v>1305.7</v>
      </c>
      <c r="R37" s="99">
        <v>728.3</v>
      </c>
      <c r="S37" s="99">
        <v>529.5</v>
      </c>
      <c r="T37" s="99">
        <v>728.7</v>
      </c>
      <c r="U37" s="99">
        <v>518.1</v>
      </c>
      <c r="V37" s="99">
        <v>560.9</v>
      </c>
      <c r="W37" s="99">
        <v>514</v>
      </c>
      <c r="X37" s="99">
        <v>991.7</v>
      </c>
      <c r="Y37" s="99">
        <v>1302</v>
      </c>
      <c r="Z37" s="100"/>
      <c r="AA37" s="79">
        <f t="shared" si="5"/>
        <v>13440.2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100</v>
      </c>
      <c r="L38" s="99">
        <v>100</v>
      </c>
      <c r="M38" s="99">
        <v>100</v>
      </c>
      <c r="N38" s="99">
        <v>87.975999999999999</v>
      </c>
      <c r="O38" s="99">
        <v>120</v>
      </c>
      <c r="P38" s="99">
        <v>120</v>
      </c>
      <c r="Q38" s="99">
        <v>100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2427.9760000000001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162</v>
      </c>
      <c r="C40" s="88">
        <f t="shared" si="6"/>
        <v>161</v>
      </c>
      <c r="D40" s="88">
        <f t="shared" si="6"/>
        <v>145</v>
      </c>
      <c r="E40" s="88">
        <f t="shared" si="6"/>
        <v>144</v>
      </c>
      <c r="F40" s="88">
        <f t="shared" si="6"/>
        <v>140</v>
      </c>
      <c r="G40" s="88">
        <f t="shared" si="6"/>
        <v>133</v>
      </c>
      <c r="H40" s="88">
        <f t="shared" si="6"/>
        <v>110</v>
      </c>
      <c r="I40" s="88">
        <f t="shared" si="6"/>
        <v>153.69999999999999</v>
      </c>
      <c r="J40" s="88">
        <f t="shared" si="6"/>
        <v>100</v>
      </c>
      <c r="K40" s="88">
        <f t="shared" si="6"/>
        <v>451.1</v>
      </c>
      <c r="L40" s="88">
        <f t="shared" si="6"/>
        <v>887.5</v>
      </c>
      <c r="M40" s="88">
        <f t="shared" si="6"/>
        <v>1663</v>
      </c>
      <c r="N40" s="88">
        <f t="shared" si="6"/>
        <v>1673.9760000000001</v>
      </c>
      <c r="O40" s="88">
        <f t="shared" si="6"/>
        <v>1510</v>
      </c>
      <c r="P40" s="88">
        <f t="shared" si="6"/>
        <v>1552.3510000000001</v>
      </c>
      <c r="Q40" s="88">
        <f t="shared" si="6"/>
        <v>1577.7</v>
      </c>
      <c r="R40" s="88">
        <f t="shared" si="6"/>
        <v>1010.3</v>
      </c>
      <c r="S40" s="88">
        <f t="shared" si="6"/>
        <v>810.5</v>
      </c>
      <c r="T40" s="88">
        <f t="shared" si="6"/>
        <v>969.7</v>
      </c>
      <c r="U40" s="88">
        <f t="shared" si="6"/>
        <v>742.1</v>
      </c>
      <c r="V40" s="88">
        <f t="shared" si="6"/>
        <v>889.9</v>
      </c>
      <c r="W40" s="88">
        <f t="shared" si="6"/>
        <v>846</v>
      </c>
      <c r="X40" s="88">
        <f t="shared" si="6"/>
        <v>1205.7</v>
      </c>
      <c r="Y40" s="88">
        <f t="shared" si="6"/>
        <v>1537</v>
      </c>
      <c r="Z40" s="89" t="str">
        <f t="shared" si="6"/>
        <v/>
      </c>
      <c r="AA40" s="90">
        <f t="shared" si="5"/>
        <v>18575.527000000002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>
        <v>53.7</v>
      </c>
      <c r="J45" s="99"/>
      <c r="K45" s="99">
        <v>321.10000000000002</v>
      </c>
      <c r="L45" s="99">
        <v>684.5</v>
      </c>
      <c r="M45" s="99">
        <v>1421</v>
      </c>
      <c r="N45" s="99">
        <v>1404</v>
      </c>
      <c r="O45" s="99">
        <v>1189</v>
      </c>
      <c r="P45" s="99">
        <v>1188</v>
      </c>
      <c r="Q45" s="99">
        <v>1305.7</v>
      </c>
      <c r="R45" s="99">
        <v>728.3</v>
      </c>
      <c r="S45" s="99">
        <v>529.5</v>
      </c>
      <c r="T45" s="99">
        <v>728.7</v>
      </c>
      <c r="U45" s="99">
        <v>518.1</v>
      </c>
      <c r="V45" s="99">
        <v>560.9</v>
      </c>
      <c r="W45" s="99">
        <v>514</v>
      </c>
      <c r="X45" s="99">
        <v>991.7</v>
      </c>
      <c r="Y45" s="99">
        <v>1302</v>
      </c>
      <c r="Z45" s="100"/>
      <c r="AA45" s="79">
        <f t="shared" si="7"/>
        <v>13440.2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53.7</v>
      </c>
      <c r="J49" s="88">
        <f t="shared" si="8"/>
        <v>0</v>
      </c>
      <c r="K49" s="88">
        <f t="shared" si="8"/>
        <v>321.10000000000002</v>
      </c>
      <c r="L49" s="88">
        <f t="shared" si="8"/>
        <v>684.5</v>
      </c>
      <c r="M49" s="88">
        <f t="shared" si="8"/>
        <v>1421</v>
      </c>
      <c r="N49" s="88">
        <f t="shared" si="8"/>
        <v>1404</v>
      </c>
      <c r="O49" s="88">
        <f t="shared" si="8"/>
        <v>1189</v>
      </c>
      <c r="P49" s="88">
        <f t="shared" si="8"/>
        <v>1188</v>
      </c>
      <c r="Q49" s="88">
        <f t="shared" si="8"/>
        <v>1305.7</v>
      </c>
      <c r="R49" s="88">
        <f t="shared" si="8"/>
        <v>728.3</v>
      </c>
      <c r="S49" s="88">
        <f t="shared" si="8"/>
        <v>529.5</v>
      </c>
      <c r="T49" s="88">
        <f t="shared" si="8"/>
        <v>728.7</v>
      </c>
      <c r="U49" s="88">
        <f t="shared" si="8"/>
        <v>518.1</v>
      </c>
      <c r="V49" s="88">
        <f t="shared" si="8"/>
        <v>560.9</v>
      </c>
      <c r="W49" s="88">
        <f t="shared" si="8"/>
        <v>514</v>
      </c>
      <c r="X49" s="88">
        <f t="shared" si="8"/>
        <v>991.7</v>
      </c>
      <c r="Y49" s="88">
        <f t="shared" si="8"/>
        <v>1302</v>
      </c>
      <c r="Z49" s="89" t="str">
        <f t="shared" si="8"/>
        <v/>
      </c>
      <c r="AA49" s="90">
        <f t="shared" si="7"/>
        <v>13440.2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5088.9530000000004</v>
      </c>
      <c r="C52" s="88">
        <f t="shared" si="10"/>
        <v>5031.6679999999997</v>
      </c>
      <c r="D52" s="88">
        <f t="shared" si="10"/>
        <v>4936.3670000000002</v>
      </c>
      <c r="E52" s="88">
        <f t="shared" si="10"/>
        <v>4945.7569999999996</v>
      </c>
      <c r="F52" s="88">
        <f t="shared" si="10"/>
        <v>4944.6900000000005</v>
      </c>
      <c r="G52" s="88">
        <f t="shared" si="10"/>
        <v>4932.2800000000007</v>
      </c>
      <c r="H52" s="88">
        <f t="shared" si="10"/>
        <v>5123.4470000000001</v>
      </c>
      <c r="I52" s="88">
        <f t="shared" si="10"/>
        <v>5438.6379999999999</v>
      </c>
      <c r="J52" s="88">
        <f t="shared" si="10"/>
        <v>5820.36</v>
      </c>
      <c r="K52" s="88">
        <f t="shared" si="10"/>
        <v>6126.1950000000015</v>
      </c>
      <c r="L52" s="88">
        <f t="shared" si="10"/>
        <v>6364.8909999999996</v>
      </c>
      <c r="M52" s="88">
        <f t="shared" si="10"/>
        <v>6578.7609999999986</v>
      </c>
      <c r="N52" s="88">
        <f t="shared" si="10"/>
        <v>6550.0069999999996</v>
      </c>
      <c r="O52" s="88">
        <f t="shared" si="10"/>
        <v>6107.4850000000006</v>
      </c>
      <c r="P52" s="88">
        <f t="shared" si="10"/>
        <v>5767.4179999999997</v>
      </c>
      <c r="Q52" s="88">
        <f t="shared" si="10"/>
        <v>5792.47</v>
      </c>
      <c r="R52" s="88">
        <f t="shared" si="10"/>
        <v>5674.652</v>
      </c>
      <c r="S52" s="88">
        <f t="shared" si="10"/>
        <v>5743.16</v>
      </c>
      <c r="T52" s="88">
        <f t="shared" si="10"/>
        <v>6106.6210000000001</v>
      </c>
      <c r="U52" s="88">
        <f t="shared" si="10"/>
        <v>6163.8840000000009</v>
      </c>
      <c r="V52" s="88">
        <f t="shared" si="10"/>
        <v>6023.1580000000004</v>
      </c>
      <c r="W52" s="88">
        <f t="shared" si="10"/>
        <v>5523.0640000000003</v>
      </c>
      <c r="X52" s="88">
        <f t="shared" si="10"/>
        <v>5288.14</v>
      </c>
      <c r="Y52" s="88">
        <f t="shared" si="10"/>
        <v>4960.183</v>
      </c>
      <c r="Z52" s="89" t="str">
        <f t="shared" si="10"/>
        <v/>
      </c>
      <c r="AA52" s="104">
        <f>SUM(B52:Z52)</f>
        <v>135032.24900000001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5088.9920000000011</v>
      </c>
      <c r="C4" s="18">
        <v>5031.6779999999999</v>
      </c>
      <c r="D4" s="18">
        <v>4936.3180000000011</v>
      </c>
      <c r="E4" s="18">
        <v>4945.8059999999987</v>
      </c>
      <c r="F4" s="18">
        <v>4944.6920000000009</v>
      </c>
      <c r="G4" s="18">
        <v>4932.3149999999987</v>
      </c>
      <c r="H4" s="18">
        <v>5123.4160000000002</v>
      </c>
      <c r="I4" s="18">
        <v>5438.6640000000007</v>
      </c>
      <c r="J4" s="18">
        <v>5820.3260000000009</v>
      </c>
      <c r="K4" s="18">
        <v>6126.1840000000011</v>
      </c>
      <c r="L4" s="18">
        <v>6364.8840000000009</v>
      </c>
      <c r="M4" s="18">
        <v>6578.7609999999995</v>
      </c>
      <c r="N4" s="18">
        <v>6550.0069999999987</v>
      </c>
      <c r="O4" s="18">
        <v>6107.4849999999997</v>
      </c>
      <c r="P4" s="18">
        <v>5767.4180000000015</v>
      </c>
      <c r="Q4" s="18">
        <v>5792.48</v>
      </c>
      <c r="R4" s="18">
        <v>5674.6339999999991</v>
      </c>
      <c r="S4" s="18">
        <v>5743.1500000000005</v>
      </c>
      <c r="T4" s="18">
        <v>6106.612000000001</v>
      </c>
      <c r="U4" s="18">
        <v>6163.8859999999986</v>
      </c>
      <c r="V4" s="18">
        <v>6023.1099999999988</v>
      </c>
      <c r="W4" s="18">
        <v>5523.1049999999996</v>
      </c>
      <c r="X4" s="18">
        <v>5288.0969999999998</v>
      </c>
      <c r="Y4" s="18">
        <v>4960.1830000000018</v>
      </c>
      <c r="Z4" s="19"/>
      <c r="AA4" s="20">
        <f>SUM(B4:Z4)</f>
        <v>135032.20300000001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100.09</v>
      </c>
      <c r="C7" s="28">
        <v>97.9</v>
      </c>
      <c r="D7" s="28">
        <v>92.79</v>
      </c>
      <c r="E7" s="28">
        <v>91.94</v>
      </c>
      <c r="F7" s="28">
        <v>92.98</v>
      </c>
      <c r="G7" s="28">
        <v>93.56</v>
      </c>
      <c r="H7" s="28">
        <v>95.91</v>
      </c>
      <c r="I7" s="28">
        <v>101.13</v>
      </c>
      <c r="J7" s="28">
        <v>94.76</v>
      </c>
      <c r="K7" s="28">
        <v>91.61</v>
      </c>
      <c r="L7" s="28">
        <v>85.47</v>
      </c>
      <c r="M7" s="28">
        <v>50</v>
      </c>
      <c r="N7" s="28">
        <v>17.600000000000001</v>
      </c>
      <c r="O7" s="28">
        <v>50</v>
      </c>
      <c r="P7" s="28">
        <v>98</v>
      </c>
      <c r="Q7" s="28">
        <v>85.93</v>
      </c>
      <c r="R7" s="28">
        <v>126.09</v>
      </c>
      <c r="S7" s="28">
        <v>162.02000000000001</v>
      </c>
      <c r="T7" s="28">
        <v>154.54</v>
      </c>
      <c r="U7" s="28">
        <v>194.22</v>
      </c>
      <c r="V7" s="28">
        <v>167.12</v>
      </c>
      <c r="W7" s="28">
        <v>147.13999999999999</v>
      </c>
      <c r="X7" s="28">
        <v>136.07</v>
      </c>
      <c r="Y7" s="28">
        <v>99.2</v>
      </c>
      <c r="Z7" s="29"/>
      <c r="AA7" s="30">
        <f>IF(SUM(B7:Z7)&lt;&gt;0,AVERAGEIF(B7:Z7,"&lt;&gt;"""),"")</f>
        <v>105.25291666666665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13.622999999999999</v>
      </c>
      <c r="I14" s="57">
        <v>5.4509999999999996</v>
      </c>
      <c r="J14" s="57"/>
      <c r="K14" s="57"/>
      <c r="L14" s="57"/>
      <c r="M14" s="57"/>
      <c r="N14" s="57"/>
      <c r="O14" s="57"/>
      <c r="P14" s="57"/>
      <c r="Q14" s="57"/>
      <c r="R14" s="57">
        <v>6.5640000000000001</v>
      </c>
      <c r="S14" s="57">
        <v>12.781000000000001</v>
      </c>
      <c r="T14" s="57">
        <v>14.922000000000001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218.34100000000001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13.622999999999999</v>
      </c>
      <c r="I16" s="62">
        <f t="shared" si="1"/>
        <v>5.4509999999999996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6.5640000000000001</v>
      </c>
      <c r="S16" s="62">
        <f t="shared" si="1"/>
        <v>12.781000000000001</v>
      </c>
      <c r="T16" s="62">
        <f t="shared" si="1"/>
        <v>14.922000000000001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218.34100000000001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874.9</v>
      </c>
      <c r="C19" s="72">
        <v>867.59199999999998</v>
      </c>
      <c r="D19" s="72">
        <v>867.29700000000003</v>
      </c>
      <c r="E19" s="72">
        <v>914.41899999999998</v>
      </c>
      <c r="F19" s="72">
        <v>911.03699999999992</v>
      </c>
      <c r="G19" s="72">
        <v>925.43600000000004</v>
      </c>
      <c r="H19" s="72">
        <v>915.85799999999995</v>
      </c>
      <c r="I19" s="72">
        <v>923.495</v>
      </c>
      <c r="J19" s="72">
        <v>934.46100000000013</v>
      </c>
      <c r="K19" s="72">
        <v>973.928</v>
      </c>
      <c r="L19" s="72">
        <v>978.87799999999993</v>
      </c>
      <c r="M19" s="72">
        <v>987.08400000000006</v>
      </c>
      <c r="N19" s="72">
        <v>974.78000000000009</v>
      </c>
      <c r="O19" s="72">
        <v>970.86299999999994</v>
      </c>
      <c r="P19" s="72">
        <v>974.38699999999994</v>
      </c>
      <c r="Q19" s="72">
        <v>968.26800000000003</v>
      </c>
      <c r="R19" s="72">
        <v>980.97800000000007</v>
      </c>
      <c r="S19" s="72">
        <v>962.22400000000005</v>
      </c>
      <c r="T19" s="72">
        <v>896.8599999999999</v>
      </c>
      <c r="U19" s="72">
        <v>816.24299999999994</v>
      </c>
      <c r="V19" s="72">
        <v>867.65800000000002</v>
      </c>
      <c r="W19" s="72">
        <v>855.52700000000004</v>
      </c>
      <c r="X19" s="72">
        <v>879.20799999999997</v>
      </c>
      <c r="Y19" s="72">
        <v>876.20600000000002</v>
      </c>
      <c r="Z19" s="73"/>
      <c r="AA19" s="74">
        <f t="shared" ref="AA19:AA25" si="2">SUM(B19:Z19)</f>
        <v>22097.587</v>
      </c>
    </row>
    <row r="20" spans="1:27" ht="24.95" customHeight="1" x14ac:dyDescent="0.2">
      <c r="A20" s="75" t="s">
        <v>15</v>
      </c>
      <c r="B20" s="76">
        <v>988.99300000000017</v>
      </c>
      <c r="C20" s="77">
        <v>963.77200000000005</v>
      </c>
      <c r="D20" s="77">
        <v>950.36000000000013</v>
      </c>
      <c r="E20" s="77">
        <v>950.47900000000016</v>
      </c>
      <c r="F20" s="77">
        <v>958.34900000000016</v>
      </c>
      <c r="G20" s="77">
        <v>980.18299999999999</v>
      </c>
      <c r="H20" s="77">
        <v>1007.7729999999998</v>
      </c>
      <c r="I20" s="77">
        <v>1018.996</v>
      </c>
      <c r="J20" s="77">
        <v>1026.008</v>
      </c>
      <c r="K20" s="77">
        <v>1013.3199999999999</v>
      </c>
      <c r="L20" s="77">
        <v>996.24799999999993</v>
      </c>
      <c r="M20" s="77">
        <v>983.61000000000013</v>
      </c>
      <c r="N20" s="77">
        <v>982.09100000000024</v>
      </c>
      <c r="O20" s="77">
        <v>958.11900000000003</v>
      </c>
      <c r="P20" s="77">
        <v>961.24</v>
      </c>
      <c r="Q20" s="77">
        <v>998.66099999999983</v>
      </c>
      <c r="R20" s="77">
        <v>982.87600000000009</v>
      </c>
      <c r="S20" s="77">
        <v>1070.3390000000004</v>
      </c>
      <c r="T20" s="77">
        <v>1110.6899999999998</v>
      </c>
      <c r="U20" s="77">
        <v>1115.9080000000001</v>
      </c>
      <c r="V20" s="77">
        <v>1077.771</v>
      </c>
      <c r="W20" s="77">
        <v>962.89399999999989</v>
      </c>
      <c r="X20" s="77">
        <v>942.37</v>
      </c>
      <c r="Y20" s="77">
        <v>965.91200000000015</v>
      </c>
      <c r="Z20" s="78"/>
      <c r="AA20" s="79">
        <f t="shared" si="2"/>
        <v>23966.962</v>
      </c>
    </row>
    <row r="21" spans="1:27" ht="24.95" customHeight="1" x14ac:dyDescent="0.2">
      <c r="A21" s="75" t="s">
        <v>16</v>
      </c>
      <c r="B21" s="80">
        <v>2377.8989999999999</v>
      </c>
      <c r="C21" s="81">
        <v>2263.8139999999994</v>
      </c>
      <c r="D21" s="81">
        <v>2158.0609999999997</v>
      </c>
      <c r="E21" s="81">
        <v>2100.4079999999999</v>
      </c>
      <c r="F21" s="81">
        <v>2117.4059999999999</v>
      </c>
      <c r="G21" s="81">
        <v>2183.596</v>
      </c>
      <c r="H21" s="81">
        <v>2269.0619999999999</v>
      </c>
      <c r="I21" s="81">
        <v>2561.7219999999998</v>
      </c>
      <c r="J21" s="81">
        <v>2902.4569999999999</v>
      </c>
      <c r="K21" s="81">
        <v>3188.9359999999997</v>
      </c>
      <c r="L21" s="81">
        <v>3480.2579999999994</v>
      </c>
      <c r="M21" s="81">
        <v>3604.1379999999999</v>
      </c>
      <c r="N21" s="81">
        <v>3581.636</v>
      </c>
      <c r="O21" s="81">
        <v>3268.3559999999993</v>
      </c>
      <c r="P21" s="81">
        <v>2995.7909999999997</v>
      </c>
      <c r="Q21" s="81">
        <v>2916.5510000000004</v>
      </c>
      <c r="R21" s="81">
        <v>2865.2160000000003</v>
      </c>
      <c r="S21" s="81">
        <v>2996.806</v>
      </c>
      <c r="T21" s="81">
        <v>3324.1399999999994</v>
      </c>
      <c r="U21" s="81">
        <v>3474.2350000000001</v>
      </c>
      <c r="V21" s="81">
        <v>3343.6809999999996</v>
      </c>
      <c r="W21" s="81">
        <v>3002.6839999999997</v>
      </c>
      <c r="X21" s="81">
        <v>2707.0190000000002</v>
      </c>
      <c r="Y21" s="81">
        <v>2442.0650000000001</v>
      </c>
      <c r="Z21" s="78"/>
      <c r="AA21" s="79">
        <f t="shared" si="2"/>
        <v>68125.936999999991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70.929000000000002</v>
      </c>
      <c r="N22" s="81">
        <v>110</v>
      </c>
      <c r="O22" s="81">
        <v>14.647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195.57599999999999</v>
      </c>
    </row>
    <row r="23" spans="1:27" ht="24.95" customHeight="1" x14ac:dyDescent="0.2">
      <c r="A23" s="85" t="s">
        <v>18</v>
      </c>
      <c r="B23" s="77">
        <v>146.5</v>
      </c>
      <c r="C23" s="77">
        <v>145.5</v>
      </c>
      <c r="D23" s="77">
        <v>143.5</v>
      </c>
      <c r="E23" s="77">
        <v>144</v>
      </c>
      <c r="F23" s="77">
        <v>149</v>
      </c>
      <c r="G23" s="77">
        <v>149</v>
      </c>
      <c r="H23" s="77">
        <v>154</v>
      </c>
      <c r="I23" s="77">
        <v>152</v>
      </c>
      <c r="J23" s="77">
        <v>139.5</v>
      </c>
      <c r="K23" s="77">
        <v>136</v>
      </c>
      <c r="L23" s="77">
        <v>129.5</v>
      </c>
      <c r="M23" s="77">
        <v>116</v>
      </c>
      <c r="N23" s="77">
        <v>117.5</v>
      </c>
      <c r="O23" s="77">
        <v>115.5</v>
      </c>
      <c r="P23" s="77">
        <v>129</v>
      </c>
      <c r="Q23" s="77">
        <v>143</v>
      </c>
      <c r="R23" s="77">
        <v>168</v>
      </c>
      <c r="S23" s="77">
        <v>173</v>
      </c>
      <c r="T23" s="77">
        <v>186</v>
      </c>
      <c r="U23" s="77">
        <v>183.5</v>
      </c>
      <c r="V23" s="77">
        <v>179</v>
      </c>
      <c r="W23" s="77">
        <v>186</v>
      </c>
      <c r="X23" s="77">
        <v>166.5</v>
      </c>
      <c r="Y23" s="77">
        <v>153</v>
      </c>
      <c r="Z23" s="77"/>
      <c r="AA23" s="79">
        <f t="shared" si="2"/>
        <v>3604.5</v>
      </c>
    </row>
    <row r="24" spans="1:27" ht="24.95" customHeight="1" x14ac:dyDescent="0.2">
      <c r="A24" s="85" t="s">
        <v>19</v>
      </c>
      <c r="B24" s="77">
        <v>298</v>
      </c>
      <c r="C24" s="77">
        <v>287</v>
      </c>
      <c r="D24" s="77">
        <v>281</v>
      </c>
      <c r="E24" s="77">
        <v>279</v>
      </c>
      <c r="F24" s="77">
        <v>284</v>
      </c>
      <c r="G24" s="77">
        <v>303.99999999999994</v>
      </c>
      <c r="H24" s="77">
        <v>331</v>
      </c>
      <c r="I24" s="77">
        <v>370.99999999999994</v>
      </c>
      <c r="J24" s="77">
        <v>395.99999999999994</v>
      </c>
      <c r="K24" s="77">
        <v>405</v>
      </c>
      <c r="L24" s="77">
        <v>412</v>
      </c>
      <c r="M24" s="77">
        <v>415</v>
      </c>
      <c r="N24" s="77">
        <v>418</v>
      </c>
      <c r="O24" s="77">
        <v>406</v>
      </c>
      <c r="P24" s="77">
        <v>387</v>
      </c>
      <c r="Q24" s="77">
        <v>387</v>
      </c>
      <c r="R24" s="77">
        <v>395.99999999999994</v>
      </c>
      <c r="S24" s="77">
        <v>407.00000000000006</v>
      </c>
      <c r="T24" s="77">
        <v>425.99999999999994</v>
      </c>
      <c r="U24" s="77">
        <v>426.99999999999994</v>
      </c>
      <c r="V24" s="77">
        <v>397</v>
      </c>
      <c r="W24" s="77">
        <v>363</v>
      </c>
      <c r="X24" s="77">
        <v>335</v>
      </c>
      <c r="Y24" s="77">
        <v>297.00000000000006</v>
      </c>
      <c r="Z24" s="77"/>
      <c r="AA24" s="79">
        <f t="shared" si="2"/>
        <v>8709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4686.2919999999995</v>
      </c>
      <c r="C26" s="88">
        <f t="shared" ref="C26:Z26" si="3">IF(LEN(C$2)&gt;0,SUM(C19:C25),"")</f>
        <v>4527.6779999999999</v>
      </c>
      <c r="D26" s="88">
        <f t="shared" si="3"/>
        <v>4400.2179999999998</v>
      </c>
      <c r="E26" s="88">
        <f t="shared" si="3"/>
        <v>4388.3060000000005</v>
      </c>
      <c r="F26" s="88">
        <f t="shared" si="3"/>
        <v>4419.7919999999995</v>
      </c>
      <c r="G26" s="88">
        <f t="shared" si="3"/>
        <v>4542.2150000000001</v>
      </c>
      <c r="H26" s="88">
        <f t="shared" si="3"/>
        <v>4677.6929999999993</v>
      </c>
      <c r="I26" s="88">
        <f t="shared" si="3"/>
        <v>5027.2129999999997</v>
      </c>
      <c r="J26" s="88">
        <f t="shared" si="3"/>
        <v>5398.4259999999995</v>
      </c>
      <c r="K26" s="88">
        <f t="shared" si="3"/>
        <v>5717.1839999999993</v>
      </c>
      <c r="L26" s="88">
        <f t="shared" si="3"/>
        <v>5996.8839999999991</v>
      </c>
      <c r="M26" s="88">
        <f t="shared" si="3"/>
        <v>6176.7610000000004</v>
      </c>
      <c r="N26" s="88">
        <f t="shared" si="3"/>
        <v>6184.0070000000005</v>
      </c>
      <c r="O26" s="88">
        <f t="shared" si="3"/>
        <v>5733.4849999999997</v>
      </c>
      <c r="P26" s="88">
        <f t="shared" si="3"/>
        <v>5447.4179999999997</v>
      </c>
      <c r="Q26" s="88">
        <f t="shared" si="3"/>
        <v>5413.4800000000005</v>
      </c>
      <c r="R26" s="88">
        <f t="shared" si="3"/>
        <v>5393.0700000000006</v>
      </c>
      <c r="S26" s="88">
        <f t="shared" si="3"/>
        <v>5609.3690000000006</v>
      </c>
      <c r="T26" s="88">
        <f t="shared" si="3"/>
        <v>5943.6899999999987</v>
      </c>
      <c r="U26" s="88">
        <f t="shared" si="3"/>
        <v>6016.8860000000004</v>
      </c>
      <c r="V26" s="88">
        <f t="shared" si="3"/>
        <v>5865.11</v>
      </c>
      <c r="W26" s="88">
        <f t="shared" si="3"/>
        <v>5370.1049999999996</v>
      </c>
      <c r="X26" s="88">
        <f t="shared" si="3"/>
        <v>5030.0969999999998</v>
      </c>
      <c r="Y26" s="88">
        <f t="shared" si="3"/>
        <v>4734.183</v>
      </c>
      <c r="Z26" s="89" t="str">
        <f t="shared" si="3"/>
        <v/>
      </c>
      <c r="AA26" s="90">
        <f>SUM(AA19:AA25)</f>
        <v>126699.56199999999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539.5</v>
      </c>
      <c r="C29" s="72">
        <v>527.5</v>
      </c>
      <c r="D29" s="72">
        <v>514.5</v>
      </c>
      <c r="E29" s="72">
        <v>513</v>
      </c>
      <c r="F29" s="72">
        <v>523</v>
      </c>
      <c r="G29" s="72">
        <v>543</v>
      </c>
      <c r="H29" s="72">
        <v>583</v>
      </c>
      <c r="I29" s="72">
        <v>679.43</v>
      </c>
      <c r="J29" s="72">
        <v>693.59</v>
      </c>
      <c r="K29" s="72">
        <v>689.75</v>
      </c>
      <c r="L29" s="72">
        <v>682.54</v>
      </c>
      <c r="M29" s="72">
        <v>671.89</v>
      </c>
      <c r="N29" s="72">
        <v>676.53</v>
      </c>
      <c r="O29" s="72">
        <v>673.28</v>
      </c>
      <c r="P29" s="72">
        <v>647.52</v>
      </c>
      <c r="Q29" s="72">
        <v>641.14</v>
      </c>
      <c r="R29" s="72">
        <v>664.67</v>
      </c>
      <c r="S29" s="72">
        <v>640.22</v>
      </c>
      <c r="T29" s="72">
        <v>687</v>
      </c>
      <c r="U29" s="72">
        <v>680.5</v>
      </c>
      <c r="V29" s="72">
        <v>646</v>
      </c>
      <c r="W29" s="72">
        <v>614</v>
      </c>
      <c r="X29" s="72">
        <v>571.5</v>
      </c>
      <c r="Y29" s="72">
        <v>550</v>
      </c>
      <c r="Z29" s="73"/>
      <c r="AA29" s="74">
        <f>SUM(B29:Z29)</f>
        <v>14853.06</v>
      </c>
    </row>
    <row r="30" spans="1:27" ht="24.95" customHeight="1" x14ac:dyDescent="0.2">
      <c r="A30" s="75" t="s">
        <v>24</v>
      </c>
      <c r="B30" s="76">
        <v>4479.7920000000004</v>
      </c>
      <c r="C30" s="77">
        <v>4316.1779999999999</v>
      </c>
      <c r="D30" s="77">
        <v>4178.7179999999998</v>
      </c>
      <c r="E30" s="77">
        <v>4164.3059999999996</v>
      </c>
      <c r="F30" s="77">
        <v>4184.7920000000004</v>
      </c>
      <c r="G30" s="77">
        <v>4287.2150000000001</v>
      </c>
      <c r="H30" s="77">
        <v>4407.3159999999998</v>
      </c>
      <c r="I30" s="77">
        <v>4759.2340000000004</v>
      </c>
      <c r="J30" s="77">
        <v>5026.8360000000002</v>
      </c>
      <c r="K30" s="77">
        <v>5436.4340000000002</v>
      </c>
      <c r="L30" s="77">
        <v>5682.3440000000001</v>
      </c>
      <c r="M30" s="77">
        <v>5906.8710000000001</v>
      </c>
      <c r="N30" s="77">
        <v>5873.4769999999999</v>
      </c>
      <c r="O30" s="77">
        <v>5434.2049999999999</v>
      </c>
      <c r="P30" s="77">
        <v>5119.8980000000001</v>
      </c>
      <c r="Q30" s="77">
        <v>5151.34</v>
      </c>
      <c r="R30" s="77">
        <v>5009.9639999999999</v>
      </c>
      <c r="S30" s="77">
        <v>5102.93</v>
      </c>
      <c r="T30" s="77">
        <v>5419.6120000000001</v>
      </c>
      <c r="U30" s="77">
        <v>5483.3860000000004</v>
      </c>
      <c r="V30" s="77">
        <v>5377.11</v>
      </c>
      <c r="W30" s="77">
        <v>4909.1049999999996</v>
      </c>
      <c r="X30" s="77">
        <v>4716.5969999999998</v>
      </c>
      <c r="Y30" s="77">
        <v>4410.183</v>
      </c>
      <c r="Z30" s="78"/>
      <c r="AA30" s="79">
        <f>SUM(B30:Z30)</f>
        <v>118837.84299999999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5019.2920000000004</v>
      </c>
      <c r="C32" s="62">
        <f t="shared" ref="C32:Z32" si="4">IF(LEN(C$2)&gt;0,SUM(C29:C31),"")</f>
        <v>4843.6779999999999</v>
      </c>
      <c r="D32" s="62">
        <f t="shared" si="4"/>
        <v>4693.2179999999998</v>
      </c>
      <c r="E32" s="62">
        <f t="shared" si="4"/>
        <v>4677.3059999999996</v>
      </c>
      <c r="F32" s="62">
        <f t="shared" si="4"/>
        <v>4707.7920000000004</v>
      </c>
      <c r="G32" s="62">
        <f t="shared" si="4"/>
        <v>4830.2150000000001</v>
      </c>
      <c r="H32" s="62">
        <f t="shared" si="4"/>
        <v>4990.3159999999998</v>
      </c>
      <c r="I32" s="62">
        <f t="shared" si="4"/>
        <v>5438.6640000000007</v>
      </c>
      <c r="J32" s="62">
        <f t="shared" si="4"/>
        <v>5720.4260000000004</v>
      </c>
      <c r="K32" s="62">
        <f t="shared" si="4"/>
        <v>6126.1840000000002</v>
      </c>
      <c r="L32" s="62">
        <f t="shared" si="4"/>
        <v>6364.884</v>
      </c>
      <c r="M32" s="62">
        <f t="shared" si="4"/>
        <v>6578.7610000000004</v>
      </c>
      <c r="N32" s="62">
        <f t="shared" si="4"/>
        <v>6550.0069999999996</v>
      </c>
      <c r="O32" s="62">
        <f t="shared" si="4"/>
        <v>6107.4849999999997</v>
      </c>
      <c r="P32" s="62">
        <f t="shared" si="4"/>
        <v>5767.4179999999997</v>
      </c>
      <c r="Q32" s="62">
        <f t="shared" si="4"/>
        <v>5792.4800000000005</v>
      </c>
      <c r="R32" s="62">
        <f t="shared" si="4"/>
        <v>5674.634</v>
      </c>
      <c r="S32" s="62">
        <f t="shared" si="4"/>
        <v>5743.1500000000005</v>
      </c>
      <c r="T32" s="62">
        <f t="shared" si="4"/>
        <v>6106.6120000000001</v>
      </c>
      <c r="U32" s="62">
        <f t="shared" si="4"/>
        <v>6163.8860000000004</v>
      </c>
      <c r="V32" s="62">
        <f t="shared" si="4"/>
        <v>6023.11</v>
      </c>
      <c r="W32" s="62">
        <f t="shared" si="4"/>
        <v>5523.1049999999996</v>
      </c>
      <c r="X32" s="62">
        <f t="shared" si="4"/>
        <v>5288.0969999999998</v>
      </c>
      <c r="Y32" s="62">
        <f t="shared" si="4"/>
        <v>4960.183</v>
      </c>
      <c r="Z32" s="63" t="str">
        <f t="shared" si="4"/>
        <v/>
      </c>
      <c r="AA32" s="64">
        <f>SUM(AA29:AA31)</f>
        <v>133690.90299999999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183</v>
      </c>
      <c r="C35" s="95">
        <v>200</v>
      </c>
      <c r="D35" s="95">
        <v>180</v>
      </c>
      <c r="E35" s="95">
        <v>180</v>
      </c>
      <c r="F35" s="95">
        <v>180</v>
      </c>
      <c r="G35" s="95">
        <v>180</v>
      </c>
      <c r="H35" s="95">
        <v>180</v>
      </c>
      <c r="I35" s="95">
        <v>200</v>
      </c>
      <c r="J35" s="95">
        <v>200</v>
      </c>
      <c r="K35" s="95">
        <v>175</v>
      </c>
      <c r="L35" s="95">
        <v>175</v>
      </c>
      <c r="M35" s="95">
        <v>206</v>
      </c>
      <c r="N35" s="95">
        <v>181</v>
      </c>
      <c r="O35" s="95">
        <v>181</v>
      </c>
      <c r="P35" s="95">
        <v>206</v>
      </c>
      <c r="Q35" s="95">
        <v>196</v>
      </c>
      <c r="R35" s="95">
        <v>171</v>
      </c>
      <c r="S35" s="95">
        <v>54</v>
      </c>
      <c r="T35" s="95">
        <v>55</v>
      </c>
      <c r="U35" s="95">
        <v>45</v>
      </c>
      <c r="V35" s="95">
        <v>44</v>
      </c>
      <c r="W35" s="95">
        <v>46</v>
      </c>
      <c r="X35" s="95">
        <v>134</v>
      </c>
      <c r="Y35" s="95">
        <v>136</v>
      </c>
      <c r="Z35" s="96"/>
      <c r="AA35" s="74">
        <f t="shared" ref="AA35:AA40" si="5">SUM(B35:Z35)</f>
        <v>3688</v>
      </c>
    </row>
    <row r="36" spans="1:27" ht="24.95" customHeight="1" x14ac:dyDescent="0.2">
      <c r="A36" s="97" t="s">
        <v>42</v>
      </c>
      <c r="B36" s="98">
        <v>135</v>
      </c>
      <c r="C36" s="99">
        <v>101</v>
      </c>
      <c r="D36" s="99">
        <v>98</v>
      </c>
      <c r="E36" s="99">
        <v>94</v>
      </c>
      <c r="F36" s="99">
        <v>93</v>
      </c>
      <c r="G36" s="99">
        <v>93</v>
      </c>
      <c r="H36" s="99">
        <v>119</v>
      </c>
      <c r="I36" s="99">
        <v>206</v>
      </c>
      <c r="J36" s="99">
        <v>122</v>
      </c>
      <c r="K36" s="99">
        <v>234</v>
      </c>
      <c r="L36" s="99">
        <v>193</v>
      </c>
      <c r="M36" s="99">
        <v>196</v>
      </c>
      <c r="N36" s="99">
        <v>185</v>
      </c>
      <c r="O36" s="99">
        <v>173</v>
      </c>
      <c r="P36" s="99">
        <v>94</v>
      </c>
      <c r="Q36" s="99">
        <v>183</v>
      </c>
      <c r="R36" s="99">
        <v>104</v>
      </c>
      <c r="S36" s="99">
        <v>67</v>
      </c>
      <c r="T36" s="99">
        <v>93</v>
      </c>
      <c r="U36" s="99">
        <v>87</v>
      </c>
      <c r="V36" s="99">
        <v>99</v>
      </c>
      <c r="W36" s="99">
        <v>92</v>
      </c>
      <c r="X36" s="99">
        <v>109</v>
      </c>
      <c r="Y36" s="99">
        <v>75</v>
      </c>
      <c r="Z36" s="100"/>
      <c r="AA36" s="79">
        <f t="shared" si="5"/>
        <v>3045</v>
      </c>
    </row>
    <row r="37" spans="1:27" ht="24.95" customHeight="1" x14ac:dyDescent="0.2">
      <c r="A37" s="97" t="s">
        <v>43</v>
      </c>
      <c r="B37" s="98">
        <v>69.7</v>
      </c>
      <c r="C37" s="99">
        <v>188</v>
      </c>
      <c r="D37" s="99">
        <v>243.1</v>
      </c>
      <c r="E37" s="99">
        <v>268.5</v>
      </c>
      <c r="F37" s="99">
        <v>236.9</v>
      </c>
      <c r="G37" s="99">
        <v>102.1</v>
      </c>
      <c r="H37" s="99">
        <v>133.1</v>
      </c>
      <c r="I37" s="99"/>
      <c r="J37" s="99">
        <v>99.9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1341.3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>
        <v>20</v>
      </c>
      <c r="P38" s="99">
        <v>20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40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387.7</v>
      </c>
      <c r="C40" s="88">
        <f t="shared" ref="C40:Z40" si="6">IF(LEN(C$2)&gt;0,SUM(C35:C39),"")</f>
        <v>489</v>
      </c>
      <c r="D40" s="88">
        <f t="shared" si="6"/>
        <v>521.1</v>
      </c>
      <c r="E40" s="88">
        <f t="shared" si="6"/>
        <v>542.5</v>
      </c>
      <c r="F40" s="88">
        <f t="shared" si="6"/>
        <v>509.9</v>
      </c>
      <c r="G40" s="88">
        <f t="shared" si="6"/>
        <v>375.1</v>
      </c>
      <c r="H40" s="88">
        <f t="shared" si="6"/>
        <v>432.1</v>
      </c>
      <c r="I40" s="88">
        <f t="shared" si="6"/>
        <v>406</v>
      </c>
      <c r="J40" s="88">
        <f t="shared" si="6"/>
        <v>421.9</v>
      </c>
      <c r="K40" s="88">
        <f t="shared" si="6"/>
        <v>409</v>
      </c>
      <c r="L40" s="88">
        <f t="shared" si="6"/>
        <v>368</v>
      </c>
      <c r="M40" s="88">
        <f t="shared" si="6"/>
        <v>402</v>
      </c>
      <c r="N40" s="88">
        <f t="shared" si="6"/>
        <v>366</v>
      </c>
      <c r="O40" s="88">
        <f t="shared" si="6"/>
        <v>374</v>
      </c>
      <c r="P40" s="88">
        <f t="shared" si="6"/>
        <v>320</v>
      </c>
      <c r="Q40" s="88">
        <f t="shared" si="6"/>
        <v>379</v>
      </c>
      <c r="R40" s="88">
        <f t="shared" si="6"/>
        <v>275</v>
      </c>
      <c r="S40" s="88">
        <f t="shared" si="6"/>
        <v>121</v>
      </c>
      <c r="T40" s="88">
        <f t="shared" si="6"/>
        <v>148</v>
      </c>
      <c r="U40" s="88">
        <f t="shared" si="6"/>
        <v>132</v>
      </c>
      <c r="V40" s="88">
        <f t="shared" si="6"/>
        <v>143</v>
      </c>
      <c r="W40" s="88">
        <f t="shared" si="6"/>
        <v>138</v>
      </c>
      <c r="X40" s="88">
        <f t="shared" si="6"/>
        <v>243</v>
      </c>
      <c r="Y40" s="88">
        <f t="shared" si="6"/>
        <v>211</v>
      </c>
      <c r="Z40" s="89" t="str">
        <f t="shared" si="6"/>
        <v/>
      </c>
      <c r="AA40" s="90">
        <f t="shared" si="5"/>
        <v>8114.3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69.7</v>
      </c>
      <c r="C45" s="99">
        <v>188</v>
      </c>
      <c r="D45" s="99">
        <v>243.1</v>
      </c>
      <c r="E45" s="99">
        <v>268.5</v>
      </c>
      <c r="F45" s="99">
        <v>236.9</v>
      </c>
      <c r="G45" s="99">
        <v>102.1</v>
      </c>
      <c r="H45" s="99">
        <v>133.1</v>
      </c>
      <c r="I45" s="99"/>
      <c r="J45" s="99">
        <v>99.9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1341.3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73</v>
      </c>
      <c r="C48" s="99">
        <v>71</v>
      </c>
      <c r="D48" s="99">
        <v>74</v>
      </c>
      <c r="E48" s="99">
        <v>78</v>
      </c>
      <c r="F48" s="99">
        <v>89</v>
      </c>
      <c r="G48" s="99">
        <v>115</v>
      </c>
      <c r="H48" s="99">
        <v>150</v>
      </c>
      <c r="I48" s="99">
        <v>190</v>
      </c>
      <c r="J48" s="99">
        <v>207</v>
      </c>
      <c r="K48" s="99">
        <v>212</v>
      </c>
      <c r="L48" s="99">
        <v>217</v>
      </c>
      <c r="M48" s="99">
        <v>221</v>
      </c>
      <c r="N48" s="99">
        <v>228</v>
      </c>
      <c r="O48" s="99">
        <v>223</v>
      </c>
      <c r="P48" s="99">
        <v>215</v>
      </c>
      <c r="Q48" s="99">
        <v>224</v>
      </c>
      <c r="R48" s="99">
        <v>230</v>
      </c>
      <c r="S48" s="99">
        <v>230</v>
      </c>
      <c r="T48" s="99">
        <v>230</v>
      </c>
      <c r="U48" s="99">
        <v>230</v>
      </c>
      <c r="V48" s="99">
        <v>230</v>
      </c>
      <c r="W48" s="99">
        <v>150</v>
      </c>
      <c r="X48" s="99">
        <v>150</v>
      </c>
      <c r="Y48" s="99">
        <v>150</v>
      </c>
      <c r="Z48" s="100"/>
      <c r="AA48" s="79">
        <f t="shared" si="7"/>
        <v>4187</v>
      </c>
    </row>
    <row r="49" spans="1:27" ht="30" customHeight="1" thickBot="1" x14ac:dyDescent="0.25">
      <c r="A49" s="86" t="s">
        <v>49</v>
      </c>
      <c r="B49" s="87">
        <f>IF(LEN(B$2)&gt;0,SUM(B43:B48),"")</f>
        <v>142.69999999999999</v>
      </c>
      <c r="C49" s="88">
        <f t="shared" ref="C49:Z49" si="8">IF(LEN(C$2)&gt;0,SUM(C43:C48),"")</f>
        <v>259</v>
      </c>
      <c r="D49" s="88">
        <f t="shared" si="8"/>
        <v>317.10000000000002</v>
      </c>
      <c r="E49" s="88">
        <f t="shared" si="8"/>
        <v>346.5</v>
      </c>
      <c r="F49" s="88">
        <f t="shared" si="8"/>
        <v>325.89999999999998</v>
      </c>
      <c r="G49" s="88">
        <f t="shared" si="8"/>
        <v>217.1</v>
      </c>
      <c r="H49" s="88">
        <f t="shared" si="8"/>
        <v>283.10000000000002</v>
      </c>
      <c r="I49" s="88">
        <f t="shared" si="8"/>
        <v>190</v>
      </c>
      <c r="J49" s="88">
        <f t="shared" si="8"/>
        <v>306.89999999999998</v>
      </c>
      <c r="K49" s="88">
        <f t="shared" si="8"/>
        <v>212</v>
      </c>
      <c r="L49" s="88">
        <f t="shared" si="8"/>
        <v>217</v>
      </c>
      <c r="M49" s="88">
        <f t="shared" si="8"/>
        <v>221</v>
      </c>
      <c r="N49" s="88">
        <f t="shared" si="8"/>
        <v>228</v>
      </c>
      <c r="O49" s="88">
        <f t="shared" si="8"/>
        <v>223</v>
      </c>
      <c r="P49" s="88">
        <f t="shared" si="8"/>
        <v>215</v>
      </c>
      <c r="Q49" s="88">
        <f t="shared" si="8"/>
        <v>224</v>
      </c>
      <c r="R49" s="88">
        <f t="shared" si="8"/>
        <v>230</v>
      </c>
      <c r="S49" s="88">
        <f t="shared" si="8"/>
        <v>230</v>
      </c>
      <c r="T49" s="88">
        <f t="shared" si="8"/>
        <v>230</v>
      </c>
      <c r="U49" s="88">
        <f t="shared" si="8"/>
        <v>230</v>
      </c>
      <c r="V49" s="88">
        <f t="shared" si="8"/>
        <v>230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5528.2999999999993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5088.9919999999993</v>
      </c>
      <c r="C52" s="88">
        <f t="shared" ref="C52:Z52" si="10">IF(LEN(C$2)&gt;0,SUM(C10:C15)+C26+C40,"")</f>
        <v>5031.6779999999999</v>
      </c>
      <c r="D52" s="88">
        <f t="shared" si="10"/>
        <v>4936.3180000000002</v>
      </c>
      <c r="E52" s="88">
        <f t="shared" si="10"/>
        <v>4945.8060000000005</v>
      </c>
      <c r="F52" s="88">
        <f t="shared" si="10"/>
        <v>4944.6919999999991</v>
      </c>
      <c r="G52" s="88">
        <f t="shared" si="10"/>
        <v>4932.3150000000005</v>
      </c>
      <c r="H52" s="88">
        <f t="shared" si="10"/>
        <v>5123.4159999999993</v>
      </c>
      <c r="I52" s="88">
        <f t="shared" si="10"/>
        <v>5438.6639999999998</v>
      </c>
      <c r="J52" s="88">
        <f t="shared" si="10"/>
        <v>5820.3259999999991</v>
      </c>
      <c r="K52" s="88">
        <f t="shared" si="10"/>
        <v>6126.1839999999993</v>
      </c>
      <c r="L52" s="88">
        <f t="shared" si="10"/>
        <v>6364.8839999999991</v>
      </c>
      <c r="M52" s="88">
        <f t="shared" si="10"/>
        <v>6578.7610000000004</v>
      </c>
      <c r="N52" s="88">
        <f t="shared" si="10"/>
        <v>6550.0070000000005</v>
      </c>
      <c r="O52" s="88">
        <f t="shared" si="10"/>
        <v>6107.4849999999997</v>
      </c>
      <c r="P52" s="88">
        <f t="shared" si="10"/>
        <v>5767.4179999999997</v>
      </c>
      <c r="Q52" s="88">
        <f t="shared" si="10"/>
        <v>5792.4800000000005</v>
      </c>
      <c r="R52" s="88">
        <f t="shared" si="10"/>
        <v>5674.6340000000009</v>
      </c>
      <c r="S52" s="88">
        <f t="shared" si="10"/>
        <v>5743.1500000000005</v>
      </c>
      <c r="T52" s="88">
        <f t="shared" si="10"/>
        <v>6106.6119999999983</v>
      </c>
      <c r="U52" s="88">
        <f t="shared" si="10"/>
        <v>6163.8860000000004</v>
      </c>
      <c r="V52" s="88">
        <f t="shared" si="10"/>
        <v>6023.11</v>
      </c>
      <c r="W52" s="88">
        <f t="shared" si="10"/>
        <v>5523.1049999999996</v>
      </c>
      <c r="X52" s="88">
        <f t="shared" si="10"/>
        <v>5288.0969999999998</v>
      </c>
      <c r="Y52" s="88">
        <f t="shared" si="10"/>
        <v>4960.183</v>
      </c>
      <c r="Z52" s="89" t="str">
        <f t="shared" si="10"/>
        <v/>
      </c>
      <c r="AA52" s="104">
        <f>SUM(B52:Z52)</f>
        <v>135032.20299999998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69.7</v>
      </c>
      <c r="C4" s="18">
        <v>188</v>
      </c>
      <c r="D4" s="18">
        <v>243.1</v>
      </c>
      <c r="E4" s="18">
        <v>268.5</v>
      </c>
      <c r="F4" s="18">
        <v>236.9</v>
      </c>
      <c r="G4" s="18">
        <v>102.1</v>
      </c>
      <c r="H4" s="18">
        <v>133.1</v>
      </c>
      <c r="I4" s="18">
        <v>-53.7</v>
      </c>
      <c r="J4" s="18">
        <v>99.9</v>
      </c>
      <c r="K4" s="18">
        <v>-321.10000000000002</v>
      </c>
      <c r="L4" s="18">
        <v>-684.5</v>
      </c>
      <c r="M4" s="18">
        <v>-1421</v>
      </c>
      <c r="N4" s="18">
        <v>-1404</v>
      </c>
      <c r="O4" s="18">
        <v>-1189</v>
      </c>
      <c r="P4" s="18">
        <v>-1188</v>
      </c>
      <c r="Q4" s="18">
        <v>-1305.7</v>
      </c>
      <c r="R4" s="18">
        <v>-728.3</v>
      </c>
      <c r="S4" s="18">
        <v>-529.5</v>
      </c>
      <c r="T4" s="18">
        <v>-728.7</v>
      </c>
      <c r="U4" s="18">
        <v>-518.1</v>
      </c>
      <c r="V4" s="18">
        <v>-560.9</v>
      </c>
      <c r="W4" s="18">
        <v>-514</v>
      </c>
      <c r="X4" s="18">
        <v>-991.7</v>
      </c>
      <c r="Y4" s="18">
        <v>-1302</v>
      </c>
      <c r="Z4" s="19"/>
      <c r="AA4" s="111">
        <f>SUM(B4:Z4)</f>
        <v>-12098.900000000001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100.09</v>
      </c>
      <c r="C7" s="117">
        <v>97.9</v>
      </c>
      <c r="D7" s="117">
        <v>92.79</v>
      </c>
      <c r="E7" s="117">
        <v>91.94</v>
      </c>
      <c r="F7" s="117">
        <v>92.98</v>
      </c>
      <c r="G7" s="117">
        <v>93.56</v>
      </c>
      <c r="H7" s="117">
        <v>95.91</v>
      </c>
      <c r="I7" s="117">
        <v>101.13</v>
      </c>
      <c r="J7" s="117">
        <v>94.76</v>
      </c>
      <c r="K7" s="117">
        <v>91.61</v>
      </c>
      <c r="L7" s="117">
        <v>85.47</v>
      </c>
      <c r="M7" s="117">
        <v>50</v>
      </c>
      <c r="N7" s="117">
        <v>17.600000000000001</v>
      </c>
      <c r="O7" s="117">
        <v>50</v>
      </c>
      <c r="P7" s="117">
        <v>98</v>
      </c>
      <c r="Q7" s="117">
        <v>85.93</v>
      </c>
      <c r="R7" s="117">
        <v>126.09</v>
      </c>
      <c r="S7" s="117">
        <v>162.02000000000001</v>
      </c>
      <c r="T7" s="117">
        <v>154.54</v>
      </c>
      <c r="U7" s="117">
        <v>194.22</v>
      </c>
      <c r="V7" s="117">
        <v>167.12</v>
      </c>
      <c r="W7" s="117">
        <v>147.13999999999999</v>
      </c>
      <c r="X7" s="117">
        <v>136.07</v>
      </c>
      <c r="Y7" s="117">
        <v>99.2</v>
      </c>
      <c r="Z7" s="118"/>
      <c r="AA7" s="119">
        <f>IF(SUM(B7:Z7)&lt;&gt;0,AVERAGEIF(B7:Z7,"&lt;&gt;"""),"")</f>
        <v>105.25291666666665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>
        <v>53.7</v>
      </c>
      <c r="J13" s="129"/>
      <c r="K13" s="129">
        <v>321.10000000000002</v>
      </c>
      <c r="L13" s="129">
        <v>684.5</v>
      </c>
      <c r="M13" s="129">
        <v>1421</v>
      </c>
      <c r="N13" s="129">
        <v>1404</v>
      </c>
      <c r="O13" s="129">
        <v>1189</v>
      </c>
      <c r="P13" s="129">
        <v>1188</v>
      </c>
      <c r="Q13" s="129">
        <v>1305.7</v>
      </c>
      <c r="R13" s="129">
        <v>728.3</v>
      </c>
      <c r="S13" s="129">
        <v>529.5</v>
      </c>
      <c r="T13" s="129">
        <v>728.7</v>
      </c>
      <c r="U13" s="129">
        <v>518.1</v>
      </c>
      <c r="V13" s="129">
        <v>560.9</v>
      </c>
      <c r="W13" s="129">
        <v>514</v>
      </c>
      <c r="X13" s="129">
        <v>991.7</v>
      </c>
      <c r="Y13" s="130">
        <v>1302</v>
      </c>
      <c r="Z13" s="131"/>
      <c r="AA13" s="132">
        <f t="shared" si="0"/>
        <v>13440.2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53.7</v>
      </c>
      <c r="J16" s="135">
        <f t="shared" si="1"/>
        <v>0</v>
      </c>
      <c r="K16" s="135">
        <f t="shared" si="1"/>
        <v>321.10000000000002</v>
      </c>
      <c r="L16" s="135">
        <f t="shared" si="1"/>
        <v>684.5</v>
      </c>
      <c r="M16" s="135">
        <f t="shared" si="1"/>
        <v>1421</v>
      </c>
      <c r="N16" s="135">
        <f t="shared" si="1"/>
        <v>1404</v>
      </c>
      <c r="O16" s="135">
        <f t="shared" si="1"/>
        <v>1189</v>
      </c>
      <c r="P16" s="135">
        <f t="shared" si="1"/>
        <v>1188</v>
      </c>
      <c r="Q16" s="135">
        <f t="shared" si="1"/>
        <v>1305.7</v>
      </c>
      <c r="R16" s="135">
        <f t="shared" si="1"/>
        <v>728.3</v>
      </c>
      <c r="S16" s="135">
        <f t="shared" si="1"/>
        <v>529.5</v>
      </c>
      <c r="T16" s="135">
        <f t="shared" si="1"/>
        <v>728.7</v>
      </c>
      <c r="U16" s="135">
        <f t="shared" si="1"/>
        <v>518.1</v>
      </c>
      <c r="V16" s="135">
        <f t="shared" si="1"/>
        <v>560.9</v>
      </c>
      <c r="W16" s="135">
        <f t="shared" si="1"/>
        <v>514</v>
      </c>
      <c r="X16" s="135">
        <f t="shared" si="1"/>
        <v>991.7</v>
      </c>
      <c r="Y16" s="135">
        <f t="shared" si="1"/>
        <v>1302</v>
      </c>
      <c r="Z16" s="136" t="str">
        <f t="shared" si="1"/>
        <v/>
      </c>
      <c r="AA16" s="90">
        <f t="shared" si="0"/>
        <v>13440.2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69.7</v>
      </c>
      <c r="C21" s="129">
        <v>188</v>
      </c>
      <c r="D21" s="129">
        <v>243.1</v>
      </c>
      <c r="E21" s="129">
        <v>268.5</v>
      </c>
      <c r="F21" s="129">
        <v>236.9</v>
      </c>
      <c r="G21" s="129">
        <v>102.1</v>
      </c>
      <c r="H21" s="129">
        <v>133.1</v>
      </c>
      <c r="I21" s="129"/>
      <c r="J21" s="129">
        <v>99.9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1341.3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69.7</v>
      </c>
      <c r="C24" s="135">
        <f t="shared" si="3"/>
        <v>188</v>
      </c>
      <c r="D24" s="135">
        <f t="shared" si="3"/>
        <v>243.1</v>
      </c>
      <c r="E24" s="135">
        <f t="shared" si="3"/>
        <v>268.5</v>
      </c>
      <c r="F24" s="135">
        <f t="shared" si="3"/>
        <v>236.9</v>
      </c>
      <c r="G24" s="135">
        <f t="shared" si="3"/>
        <v>102.1</v>
      </c>
      <c r="H24" s="135">
        <f t="shared" si="3"/>
        <v>133.1</v>
      </c>
      <c r="I24" s="135">
        <f t="shared" si="3"/>
        <v>0</v>
      </c>
      <c r="J24" s="135">
        <f t="shared" si="3"/>
        <v>99.9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1341.3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2025-09-27T11:05:07Z</dcterms:created>
  <dcterms:modified xsi:type="dcterms:W3CDTF">2025-09-27T11:05:09Z</dcterms:modified>
</cp:coreProperties>
</file>