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34400" windowHeight="1065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<sst xmlns="http://schemas.openxmlformats.org/spreadsheetml/2006/main" count="124" uniqueCount="57">
  <si>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16/09/2026 23:30:06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</si>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</sst>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C20-4567-99EF-5FDB3C4918A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4">
                  <c:v>3.5110000000000001</c:v>
                </c:pt>
                <c:pt idx="25">
                  <c:v>3.5110000000000001</c:v>
                </c:pt>
                <c:pt idx="30">
                  <c:v>3.5110000000000001</c:v>
                </c:pt>
                <c:pt idx="31">
                  <c:v>3.5110000000000001</c:v>
                </c:pt>
                <c:pt idx="32">
                  <c:v>3.5110000000000001</c:v>
                </c:pt>
                <c:pt idx="33">
                  <c:v>3.5110000000000001</c:v>
                </c:pt>
                <c:pt idx="34">
                  <c:v>3.5110000000000001</c:v>
                </c:pt>
                <c:pt idx="35">
                  <c:v>3.5110000000000001</c:v>
                </c:pt>
                <c:pt idx="36">
                  <c:v>3.5110000000000001</c:v>
                </c:pt>
                <c:pt idx="37">
                  <c:v>3.5110000000000001</c:v>
                </c:pt>
                <c:pt idx="38">
                  <c:v>3.5110000000000001</c:v>
                </c:pt>
                <c:pt idx="60">
                  <c:v>3.5110000000000001</c:v>
                </c:pt>
                <c:pt idx="64">
                  <c:v>3.5110000000000001</c:v>
                </c:pt>
                <c:pt idx="66">
                  <c:v>3.5110000000000001</c:v>
                </c:pt>
                <c:pt idx="67">
                  <c:v>3.5110000000000001</c:v>
                </c:pt>
                <c:pt idx="72">
                  <c:v>1.8109999999999999</c:v>
                </c:pt>
                <c:pt idx="73">
                  <c:v>1.8109999999999999</c:v>
                </c:pt>
                <c:pt idx="74">
                  <c:v>1.8109999999999999</c:v>
                </c:pt>
                <c:pt idx="75">
                  <c:v>1.8109999999999999</c:v>
                </c:pt>
                <c:pt idx="76">
                  <c:v>3.5110000000000001</c:v>
                </c:pt>
                <c:pt idx="77">
                  <c:v>3.5110000000000001</c:v>
                </c:pt>
                <c:pt idx="78">
                  <c:v>3.5110000000000001</c:v>
                </c:pt>
                <c:pt idx="79">
                  <c:v>3.5110000000000001</c:v>
                </c:pt>
                <c:pt idx="80">
                  <c:v>3.5110000000000001</c:v>
                </c:pt>
                <c:pt idx="81">
                  <c:v>3.5110000000000001</c:v>
                </c:pt>
                <c:pt idx="82">
                  <c:v>3.5110000000000001</c:v>
                </c:pt>
                <c:pt idx="83">
                  <c:v>3.5110000000000001</c:v>
                </c:pt>
                <c:pt idx="92">
                  <c:v>3.5110000000000001</c:v>
                </c:pt>
                <c:pt idx="93">
                  <c:v>3.5110000000000001</c:v>
                </c:pt>
                <c:pt idx="94">
                  <c:v>3.5110000000000001</c:v>
                </c:pt>
                <c:pt idx="95">
                  <c:v>3.5110000000000001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20-4567-99EF-5FDB3C4918A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">
                  <c:v>0.06</c:v>
                </c:pt>
                <c:pt idx="5">
                  <c:v>6.8000000000000005E-2</c:v>
                </c:pt>
                <c:pt idx="9">
                  <c:v>8.4000000000000005E-2</c:v>
                </c:pt>
                <c:pt idx="11">
                  <c:v>2.2999999999999998</c:v>
                </c:pt>
                <c:pt idx="12">
                  <c:v>2.4E-2</c:v>
                </c:pt>
                <c:pt idx="14">
                  <c:v>0.1</c:v>
                </c:pt>
                <c:pt idx="15">
                  <c:v>8.4000000000000005E-2</c:v>
                </c:pt>
                <c:pt idx="16">
                  <c:v>5.6000000000000001E-2</c:v>
                </c:pt>
                <c:pt idx="17">
                  <c:v>3.2000000000000001E-2</c:v>
                </c:pt>
                <c:pt idx="18">
                  <c:v>2.4E-2</c:v>
                </c:pt>
                <c:pt idx="19">
                  <c:v>2.8000000000000001E-2</c:v>
                </c:pt>
                <c:pt idx="20">
                  <c:v>0.128</c:v>
                </c:pt>
                <c:pt idx="21">
                  <c:v>0.06</c:v>
                </c:pt>
                <c:pt idx="22">
                  <c:v>0.4</c:v>
                </c:pt>
                <c:pt idx="23">
                  <c:v>0.21199999999999999</c:v>
                </c:pt>
                <c:pt idx="24">
                  <c:v>0.21199999999999999</c:v>
                </c:pt>
                <c:pt idx="25">
                  <c:v>10.196</c:v>
                </c:pt>
                <c:pt idx="26">
                  <c:v>18.236000000000001</c:v>
                </c:pt>
                <c:pt idx="27">
                  <c:v>18.196000000000002</c:v>
                </c:pt>
                <c:pt idx="28">
                  <c:v>28.047999999999998</c:v>
                </c:pt>
                <c:pt idx="29">
                  <c:v>10.263999999999999</c:v>
                </c:pt>
                <c:pt idx="30">
                  <c:v>4.1479999999999997</c:v>
                </c:pt>
                <c:pt idx="31">
                  <c:v>0.21199999999999999</c:v>
                </c:pt>
                <c:pt idx="32">
                  <c:v>0.13600000000000001</c:v>
                </c:pt>
                <c:pt idx="33">
                  <c:v>0.16</c:v>
                </c:pt>
                <c:pt idx="34">
                  <c:v>3.1360000000000001</c:v>
                </c:pt>
                <c:pt idx="35">
                  <c:v>6.2880000000000003</c:v>
                </c:pt>
                <c:pt idx="36">
                  <c:v>6.08</c:v>
                </c:pt>
                <c:pt idx="37">
                  <c:v>0.06</c:v>
                </c:pt>
                <c:pt idx="39">
                  <c:v>0.85599999999999998</c:v>
                </c:pt>
                <c:pt idx="43">
                  <c:v>0.18</c:v>
                </c:pt>
                <c:pt idx="44">
                  <c:v>1.6E-2</c:v>
                </c:pt>
                <c:pt idx="45">
                  <c:v>0.112</c:v>
                </c:pt>
                <c:pt idx="46">
                  <c:v>0.2</c:v>
                </c:pt>
                <c:pt idx="47">
                  <c:v>0.16800000000000001</c:v>
                </c:pt>
                <c:pt idx="48">
                  <c:v>0.02</c:v>
                </c:pt>
                <c:pt idx="49">
                  <c:v>9.6000000000000002E-2</c:v>
                </c:pt>
                <c:pt idx="50">
                  <c:v>9.6000000000000002E-2</c:v>
                </c:pt>
                <c:pt idx="51">
                  <c:v>0.108</c:v>
                </c:pt>
                <c:pt idx="52">
                  <c:v>0.14399999999999999</c:v>
                </c:pt>
                <c:pt idx="53">
                  <c:v>9.1999999999999998E-2</c:v>
                </c:pt>
                <c:pt idx="54">
                  <c:v>2.8000000000000001E-2</c:v>
                </c:pt>
                <c:pt idx="57">
                  <c:v>0.08</c:v>
                </c:pt>
                <c:pt idx="60">
                  <c:v>0.112</c:v>
                </c:pt>
                <c:pt idx="61">
                  <c:v>0.14799999999999999</c:v>
                </c:pt>
                <c:pt idx="62">
                  <c:v>0.13200000000000001</c:v>
                </c:pt>
                <c:pt idx="63">
                  <c:v>0.248</c:v>
                </c:pt>
                <c:pt idx="64">
                  <c:v>0.216</c:v>
                </c:pt>
                <c:pt idx="66">
                  <c:v>0.17599999999999999</c:v>
                </c:pt>
                <c:pt idx="67">
                  <c:v>3.2000000000000001E-2</c:v>
                </c:pt>
                <c:pt idx="75">
                  <c:v>4</c:v>
                </c:pt>
                <c:pt idx="76">
                  <c:v>10</c:v>
                </c:pt>
                <c:pt idx="77">
                  <c:v>0.156</c:v>
                </c:pt>
                <c:pt idx="78">
                  <c:v>4.3999999999999997E-2</c:v>
                </c:pt>
                <c:pt idx="79">
                  <c:v>4.0880000000000001</c:v>
                </c:pt>
                <c:pt idx="80">
                  <c:v>9.1999999999999993</c:v>
                </c:pt>
                <c:pt idx="84">
                  <c:v>8.0000000000000002E-3</c:v>
                </c:pt>
                <c:pt idx="85">
                  <c:v>0.124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20-4567-99EF-5FDB3C4918A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1.024</c:v>
                </c:pt>
                <c:pt idx="1">
                  <c:v>1.008</c:v>
                </c:pt>
                <c:pt idx="2">
                  <c:v>1</c:v>
                </c:pt>
                <c:pt idx="3">
                  <c:v>1</c:v>
                </c:pt>
                <c:pt idx="4">
                  <c:v>0.99199999999999999</c:v>
                </c:pt>
                <c:pt idx="5">
                  <c:v>0.96799999999999997</c:v>
                </c:pt>
                <c:pt idx="6">
                  <c:v>5.1999999999999998E-2</c:v>
                </c:pt>
                <c:pt idx="7">
                  <c:v>0.86799999999999999</c:v>
                </c:pt>
                <c:pt idx="8">
                  <c:v>1.0880000000000001</c:v>
                </c:pt>
                <c:pt idx="9">
                  <c:v>0.246</c:v>
                </c:pt>
                <c:pt idx="11">
                  <c:v>0.92</c:v>
                </c:pt>
                <c:pt idx="12">
                  <c:v>0.11600000000000001</c:v>
                </c:pt>
                <c:pt idx="13">
                  <c:v>8.4000000000000005E-2</c:v>
                </c:pt>
                <c:pt idx="14">
                  <c:v>0.98799999999999999</c:v>
                </c:pt>
                <c:pt idx="15">
                  <c:v>1.016</c:v>
                </c:pt>
                <c:pt idx="16">
                  <c:v>5.6000000000000001E-2</c:v>
                </c:pt>
                <c:pt idx="17">
                  <c:v>2.145</c:v>
                </c:pt>
                <c:pt idx="18">
                  <c:v>5.5579999999999998</c:v>
                </c:pt>
                <c:pt idx="19">
                  <c:v>4.8000000000000001E-2</c:v>
                </c:pt>
                <c:pt idx="20">
                  <c:v>21.116</c:v>
                </c:pt>
                <c:pt idx="21">
                  <c:v>0.14000000000000001</c:v>
                </c:pt>
                <c:pt idx="22">
                  <c:v>3.2000000000000001E-2</c:v>
                </c:pt>
                <c:pt idx="23">
                  <c:v>2.8000000000000001E-2</c:v>
                </c:pt>
                <c:pt idx="24">
                  <c:v>9.968</c:v>
                </c:pt>
                <c:pt idx="25">
                  <c:v>5.992</c:v>
                </c:pt>
                <c:pt idx="26">
                  <c:v>2.984</c:v>
                </c:pt>
                <c:pt idx="27">
                  <c:v>6</c:v>
                </c:pt>
                <c:pt idx="28">
                  <c:v>2</c:v>
                </c:pt>
                <c:pt idx="30">
                  <c:v>5.9550000000000001</c:v>
                </c:pt>
                <c:pt idx="31">
                  <c:v>8.0269999999999992</c:v>
                </c:pt>
                <c:pt idx="32">
                  <c:v>8.3279999999999994</c:v>
                </c:pt>
                <c:pt idx="33">
                  <c:v>25.616</c:v>
                </c:pt>
                <c:pt idx="34">
                  <c:v>32.095999999999997</c:v>
                </c:pt>
                <c:pt idx="35">
                  <c:v>44.363999999999997</c:v>
                </c:pt>
                <c:pt idx="36">
                  <c:v>29.315999999999999</c:v>
                </c:pt>
                <c:pt idx="37">
                  <c:v>3.375</c:v>
                </c:pt>
                <c:pt idx="38">
                  <c:v>4</c:v>
                </c:pt>
                <c:pt idx="39">
                  <c:v>4.2439999999999998</c:v>
                </c:pt>
                <c:pt idx="40">
                  <c:v>17.164000000000001</c:v>
                </c:pt>
                <c:pt idx="41">
                  <c:v>23.018000000000001</c:v>
                </c:pt>
                <c:pt idx="42">
                  <c:v>20.064</c:v>
                </c:pt>
                <c:pt idx="43">
                  <c:v>20.186</c:v>
                </c:pt>
                <c:pt idx="44">
                  <c:v>18.725999999999999</c:v>
                </c:pt>
                <c:pt idx="45">
                  <c:v>25.387</c:v>
                </c:pt>
                <c:pt idx="46">
                  <c:v>30.388000000000002</c:v>
                </c:pt>
                <c:pt idx="47">
                  <c:v>31.936</c:v>
                </c:pt>
                <c:pt idx="48">
                  <c:v>36.456000000000003</c:v>
                </c:pt>
                <c:pt idx="49">
                  <c:v>33.755000000000003</c:v>
                </c:pt>
                <c:pt idx="50">
                  <c:v>33.634999999999998</c:v>
                </c:pt>
                <c:pt idx="51">
                  <c:v>35.116999999999997</c:v>
                </c:pt>
                <c:pt idx="52">
                  <c:v>38.658000000000001</c:v>
                </c:pt>
                <c:pt idx="53">
                  <c:v>41.223999999999997</c:v>
                </c:pt>
                <c:pt idx="54">
                  <c:v>40.847000000000001</c:v>
                </c:pt>
                <c:pt idx="55">
                  <c:v>47.616999999999997</c:v>
                </c:pt>
                <c:pt idx="56">
                  <c:v>37.307000000000002</c:v>
                </c:pt>
                <c:pt idx="57">
                  <c:v>36.152999999999999</c:v>
                </c:pt>
                <c:pt idx="58">
                  <c:v>26.51</c:v>
                </c:pt>
                <c:pt idx="59">
                  <c:v>16.524999999999999</c:v>
                </c:pt>
                <c:pt idx="60">
                  <c:v>4.0679999999999996</c:v>
                </c:pt>
                <c:pt idx="61">
                  <c:v>2.65</c:v>
                </c:pt>
                <c:pt idx="62">
                  <c:v>3.2080000000000002</c:v>
                </c:pt>
                <c:pt idx="63">
                  <c:v>14.048999999999999</c:v>
                </c:pt>
                <c:pt idx="64">
                  <c:v>0.124</c:v>
                </c:pt>
                <c:pt idx="66">
                  <c:v>5.6440000000000001</c:v>
                </c:pt>
                <c:pt idx="67">
                  <c:v>14.141999999999999</c:v>
                </c:pt>
                <c:pt idx="68">
                  <c:v>4.6989999999999998</c:v>
                </c:pt>
                <c:pt idx="70">
                  <c:v>2.4E-2</c:v>
                </c:pt>
                <c:pt idx="71">
                  <c:v>3.2000000000000001E-2</c:v>
                </c:pt>
                <c:pt idx="72">
                  <c:v>14.933</c:v>
                </c:pt>
                <c:pt idx="74">
                  <c:v>6.5970000000000004</c:v>
                </c:pt>
                <c:pt idx="75">
                  <c:v>3.86</c:v>
                </c:pt>
                <c:pt idx="77">
                  <c:v>4.056</c:v>
                </c:pt>
                <c:pt idx="78">
                  <c:v>7.9089999999999998</c:v>
                </c:pt>
                <c:pt idx="81">
                  <c:v>1.901</c:v>
                </c:pt>
                <c:pt idx="82">
                  <c:v>4.0410000000000004</c:v>
                </c:pt>
                <c:pt idx="83">
                  <c:v>23.8</c:v>
                </c:pt>
                <c:pt idx="84">
                  <c:v>1.2E-2</c:v>
                </c:pt>
                <c:pt idx="85">
                  <c:v>2.37</c:v>
                </c:pt>
                <c:pt idx="86">
                  <c:v>4.2</c:v>
                </c:pt>
                <c:pt idx="87">
                  <c:v>4.0170000000000003</c:v>
                </c:pt>
                <c:pt idx="88">
                  <c:v>20.9</c:v>
                </c:pt>
                <c:pt idx="89">
                  <c:v>13.3</c:v>
                </c:pt>
                <c:pt idx="90">
                  <c:v>10.9</c:v>
                </c:pt>
                <c:pt idx="93">
                  <c:v>3.5999999999999997E-2</c:v>
                </c:pt>
                <c:pt idx="94">
                  <c:v>3.2000000000000001E-2</c:v>
                </c:pt>
                <c:pt idx="95">
                  <c:v>3.2189999999999999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20-4567-99EF-5FDB3C4918A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C20-4567-99EF-5FDB3C4918A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C20-4567-99EF-5FDB3C4918A9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AC20-4567-99EF-5FDB3C4918A9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4">
                  <c:v>5.8000000000000003E-2</c:v>
                </c:pt>
                <c:pt idx="5">
                  <c:v>5.0000000000000001E-3</c:v>
                </c:pt>
                <c:pt idx="31">
                  <c:v>5.8000000000000003E-2</c:v>
                </c:pt>
                <c:pt idx="32">
                  <c:v>13.382999999999999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C20-4567-99EF-5FDB3C4918A9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C20-4567-99EF-5FDB3C4918A9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40.058999999999997</c:v>
                </c:pt>
                <c:pt idx="12">
                  <c:v>40</c:v>
                </c:pt>
                <c:pt idx="13">
                  <c:v>40</c:v>
                </c:pt>
                <c:pt idx="14">
                  <c:v>40.07</c:v>
                </c:pt>
                <c:pt idx="15">
                  <c:v>40.078000000000003</c:v>
                </c:pt>
                <c:pt idx="16">
                  <c:v>40</c:v>
                </c:pt>
                <c:pt idx="17">
                  <c:v>40.054000000000002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9.1430000000000007</c:v>
                </c:pt>
                <c:pt idx="23">
                  <c:v>39.93</c:v>
                </c:pt>
                <c:pt idx="66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C20-4567-99EF-5FDB3C4918A9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117.9</c:v>
                </c:pt>
                <c:pt idx="1">
                  <c:v>91.6</c:v>
                </c:pt>
                <c:pt idx="2">
                  <c:v>89</c:v>
                </c:pt>
                <c:pt idx="3">
                  <c:v>106.3</c:v>
                </c:pt>
                <c:pt idx="4">
                  <c:v>82.2</c:v>
                </c:pt>
                <c:pt idx="5">
                  <c:v>32.700000000000003</c:v>
                </c:pt>
                <c:pt idx="6">
                  <c:v>31.1</c:v>
                </c:pt>
                <c:pt idx="7">
                  <c:v>28.3</c:v>
                </c:pt>
                <c:pt idx="8">
                  <c:v>19.100000000000001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21.5</c:v>
                </c:pt>
                <c:pt idx="22">
                  <c:v>27.6</c:v>
                </c:pt>
                <c:pt idx="23">
                  <c:v>9</c:v>
                </c:pt>
                <c:pt idx="24">
                  <c:v>0</c:v>
                </c:pt>
                <c:pt idx="25">
                  <c:v>0</c:v>
                </c:pt>
                <c:pt idx="26">
                  <c:v>42.8</c:v>
                </c:pt>
                <c:pt idx="27">
                  <c:v>58.6</c:v>
                </c:pt>
                <c:pt idx="28">
                  <c:v>76.5</c:v>
                </c:pt>
                <c:pt idx="29">
                  <c:v>80.3</c:v>
                </c:pt>
                <c:pt idx="30">
                  <c:v>75.599999999999994</c:v>
                </c:pt>
                <c:pt idx="31">
                  <c:v>3.2</c:v>
                </c:pt>
                <c:pt idx="32">
                  <c:v>43.5</c:v>
                </c:pt>
                <c:pt idx="33">
                  <c:v>28.9</c:v>
                </c:pt>
                <c:pt idx="34">
                  <c:v>11.2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66.400000000000006</c:v>
                </c:pt>
                <c:pt idx="70">
                  <c:v>48.1</c:v>
                </c:pt>
                <c:pt idx="71">
                  <c:v>25.3</c:v>
                </c:pt>
                <c:pt idx="72">
                  <c:v>54.8</c:v>
                </c:pt>
                <c:pt idx="73">
                  <c:v>0</c:v>
                </c:pt>
                <c:pt idx="74">
                  <c:v>0</c:v>
                </c:pt>
                <c:pt idx="75">
                  <c:v>53</c:v>
                </c:pt>
                <c:pt idx="76">
                  <c:v>55.2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108.6</c:v>
                </c:pt>
                <c:pt idx="81">
                  <c:v>31.9</c:v>
                </c:pt>
                <c:pt idx="82">
                  <c:v>65.599999999999994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24.2</c:v>
                </c:pt>
                <c:pt idx="89">
                  <c:v>24.2</c:v>
                </c:pt>
                <c:pt idx="90">
                  <c:v>24.2</c:v>
                </c:pt>
                <c:pt idx="91">
                  <c:v>24.2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C20-4567-99EF-5FDB3C4918A9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0">
                  <c:v>42.231999999999999</c:v>
                </c:pt>
                <c:pt idx="41">
                  <c:v>1.63</c:v>
                </c:pt>
                <c:pt idx="42">
                  <c:v>23.722999999999999</c:v>
                </c:pt>
                <c:pt idx="43">
                  <c:v>32.402000000000001</c:v>
                </c:pt>
                <c:pt idx="44">
                  <c:v>78</c:v>
                </c:pt>
                <c:pt idx="45">
                  <c:v>71.427000000000007</c:v>
                </c:pt>
                <c:pt idx="46">
                  <c:v>22</c:v>
                </c:pt>
                <c:pt idx="52">
                  <c:v>1.8</c:v>
                </c:pt>
                <c:pt idx="53">
                  <c:v>1.8</c:v>
                </c:pt>
                <c:pt idx="54">
                  <c:v>4</c:v>
                </c:pt>
                <c:pt idx="55">
                  <c:v>4</c:v>
                </c:pt>
                <c:pt idx="58">
                  <c:v>36.616999999999997</c:v>
                </c:pt>
                <c:pt idx="59">
                  <c:v>123.084</c:v>
                </c:pt>
                <c:pt idx="61">
                  <c:v>0.98199999999999998</c:v>
                </c:pt>
                <c:pt idx="73">
                  <c:v>59.965000000000003</c:v>
                </c:pt>
                <c:pt idx="74">
                  <c:v>46.271000000000001</c:v>
                </c:pt>
                <c:pt idx="75">
                  <c:v>8.077</c:v>
                </c:pt>
                <c:pt idx="77">
                  <c:v>11.35</c:v>
                </c:pt>
                <c:pt idx="78">
                  <c:v>8.5380000000000003</c:v>
                </c:pt>
                <c:pt idx="79">
                  <c:v>35.323</c:v>
                </c:pt>
                <c:pt idx="81">
                  <c:v>57.402000000000001</c:v>
                </c:pt>
                <c:pt idx="82">
                  <c:v>19.998999999999999</c:v>
                </c:pt>
                <c:pt idx="83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C20-4567-99EF-5FDB3C4918A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5.2690000000000001</c:v>
                </c:pt>
                <c:pt idx="1">
                  <c:v>22.640999999999998</c:v>
                </c:pt>
                <c:pt idx="2">
                  <c:v>16.768000000000001</c:v>
                </c:pt>
                <c:pt idx="3">
                  <c:v>16.693999999999999</c:v>
                </c:pt>
                <c:pt idx="4">
                  <c:v>15.644</c:v>
                </c:pt>
                <c:pt idx="5">
                  <c:v>21.524000000000001</c:v>
                </c:pt>
                <c:pt idx="6">
                  <c:v>17.940000000000001</c:v>
                </c:pt>
                <c:pt idx="7">
                  <c:v>18.088000000000001</c:v>
                </c:pt>
                <c:pt idx="8">
                  <c:v>17.89</c:v>
                </c:pt>
                <c:pt idx="9">
                  <c:v>18.73</c:v>
                </c:pt>
                <c:pt idx="10">
                  <c:v>19.510000000000002</c:v>
                </c:pt>
                <c:pt idx="11">
                  <c:v>25.314</c:v>
                </c:pt>
                <c:pt idx="12">
                  <c:v>21.02</c:v>
                </c:pt>
                <c:pt idx="13">
                  <c:v>21.439</c:v>
                </c:pt>
                <c:pt idx="14">
                  <c:v>21.75</c:v>
                </c:pt>
                <c:pt idx="15">
                  <c:v>26.093</c:v>
                </c:pt>
                <c:pt idx="16">
                  <c:v>22.658999999999999</c:v>
                </c:pt>
                <c:pt idx="17">
                  <c:v>23.548999999999999</c:v>
                </c:pt>
                <c:pt idx="18">
                  <c:v>45.499000000000002</c:v>
                </c:pt>
                <c:pt idx="19">
                  <c:v>26.15</c:v>
                </c:pt>
                <c:pt idx="20">
                  <c:v>46.37</c:v>
                </c:pt>
                <c:pt idx="21">
                  <c:v>26.36</c:v>
                </c:pt>
                <c:pt idx="22">
                  <c:v>25.87</c:v>
                </c:pt>
                <c:pt idx="23">
                  <c:v>25.58</c:v>
                </c:pt>
                <c:pt idx="24">
                  <c:v>46.393999999999998</c:v>
                </c:pt>
                <c:pt idx="25">
                  <c:v>26.173999999999999</c:v>
                </c:pt>
                <c:pt idx="26">
                  <c:v>4.62</c:v>
                </c:pt>
                <c:pt idx="27">
                  <c:v>3.14</c:v>
                </c:pt>
                <c:pt idx="30">
                  <c:v>5.87</c:v>
                </c:pt>
                <c:pt idx="31">
                  <c:v>65.606999999999999</c:v>
                </c:pt>
                <c:pt idx="32">
                  <c:v>64.525000000000006</c:v>
                </c:pt>
                <c:pt idx="33">
                  <c:v>58.295999999999999</c:v>
                </c:pt>
                <c:pt idx="34">
                  <c:v>79.766999999999996</c:v>
                </c:pt>
                <c:pt idx="35">
                  <c:v>104.687</c:v>
                </c:pt>
                <c:pt idx="36">
                  <c:v>65.001000000000005</c:v>
                </c:pt>
                <c:pt idx="37">
                  <c:v>113.908</c:v>
                </c:pt>
                <c:pt idx="38">
                  <c:v>95.186000000000007</c:v>
                </c:pt>
                <c:pt idx="39">
                  <c:v>77.120999999999995</c:v>
                </c:pt>
                <c:pt idx="40">
                  <c:v>74.590999999999994</c:v>
                </c:pt>
                <c:pt idx="41">
                  <c:v>121.65900000000001</c:v>
                </c:pt>
                <c:pt idx="42">
                  <c:v>110.932</c:v>
                </c:pt>
                <c:pt idx="43">
                  <c:v>111.033</c:v>
                </c:pt>
                <c:pt idx="44">
                  <c:v>95.971999999999994</c:v>
                </c:pt>
                <c:pt idx="45">
                  <c:v>91.578999999999994</c:v>
                </c:pt>
                <c:pt idx="46">
                  <c:v>125.554</c:v>
                </c:pt>
                <c:pt idx="47">
                  <c:v>120.16800000000001</c:v>
                </c:pt>
                <c:pt idx="48">
                  <c:v>109.351</c:v>
                </c:pt>
                <c:pt idx="49">
                  <c:v>97.861999999999995</c:v>
                </c:pt>
                <c:pt idx="50">
                  <c:v>94.507000000000005</c:v>
                </c:pt>
                <c:pt idx="51">
                  <c:v>95.245999999999995</c:v>
                </c:pt>
                <c:pt idx="52">
                  <c:v>99.176000000000002</c:v>
                </c:pt>
                <c:pt idx="53">
                  <c:v>100.818</c:v>
                </c:pt>
                <c:pt idx="54">
                  <c:v>108.92400000000001</c:v>
                </c:pt>
                <c:pt idx="55">
                  <c:v>93.161000000000001</c:v>
                </c:pt>
                <c:pt idx="56">
                  <c:v>125.379</c:v>
                </c:pt>
                <c:pt idx="57">
                  <c:v>80.099999999999994</c:v>
                </c:pt>
                <c:pt idx="58">
                  <c:v>69.578999999999994</c:v>
                </c:pt>
                <c:pt idx="59">
                  <c:v>66.381</c:v>
                </c:pt>
                <c:pt idx="60">
                  <c:v>33.090000000000003</c:v>
                </c:pt>
                <c:pt idx="61">
                  <c:v>100.319</c:v>
                </c:pt>
                <c:pt idx="62">
                  <c:v>96.424999999999997</c:v>
                </c:pt>
                <c:pt idx="63">
                  <c:v>97.793000000000006</c:v>
                </c:pt>
                <c:pt idx="64">
                  <c:v>95.555999999999997</c:v>
                </c:pt>
                <c:pt idx="65">
                  <c:v>86.7</c:v>
                </c:pt>
                <c:pt idx="66">
                  <c:v>124.361</c:v>
                </c:pt>
                <c:pt idx="67">
                  <c:v>80.218999999999994</c:v>
                </c:pt>
                <c:pt idx="68">
                  <c:v>35.534999999999997</c:v>
                </c:pt>
                <c:pt idx="69">
                  <c:v>29.048999999999999</c:v>
                </c:pt>
                <c:pt idx="70">
                  <c:v>27.661999999999999</c:v>
                </c:pt>
                <c:pt idx="71">
                  <c:v>26.364000000000001</c:v>
                </c:pt>
                <c:pt idx="72">
                  <c:v>29.376999999999999</c:v>
                </c:pt>
                <c:pt idx="73">
                  <c:v>38.658000000000001</c:v>
                </c:pt>
                <c:pt idx="74">
                  <c:v>45.662999999999997</c:v>
                </c:pt>
                <c:pt idx="75">
                  <c:v>29.547000000000001</c:v>
                </c:pt>
                <c:pt idx="76">
                  <c:v>18.981000000000002</c:v>
                </c:pt>
                <c:pt idx="77">
                  <c:v>39.326999999999998</c:v>
                </c:pt>
                <c:pt idx="78">
                  <c:v>38.398000000000003</c:v>
                </c:pt>
                <c:pt idx="79">
                  <c:v>22.777999999999999</c:v>
                </c:pt>
                <c:pt idx="80">
                  <c:v>22.369</c:v>
                </c:pt>
                <c:pt idx="81">
                  <c:v>38.924999999999997</c:v>
                </c:pt>
                <c:pt idx="82">
                  <c:v>40.456000000000003</c:v>
                </c:pt>
                <c:pt idx="83">
                  <c:v>60.292000000000002</c:v>
                </c:pt>
                <c:pt idx="84">
                  <c:v>27.262</c:v>
                </c:pt>
                <c:pt idx="85">
                  <c:v>40.292999999999999</c:v>
                </c:pt>
                <c:pt idx="86">
                  <c:v>42.319000000000003</c:v>
                </c:pt>
                <c:pt idx="87">
                  <c:v>28.914000000000001</c:v>
                </c:pt>
                <c:pt idx="88">
                  <c:v>47.896000000000001</c:v>
                </c:pt>
                <c:pt idx="89">
                  <c:v>43.256999999999998</c:v>
                </c:pt>
                <c:pt idx="90">
                  <c:v>43.412999999999997</c:v>
                </c:pt>
                <c:pt idx="91">
                  <c:v>42.84</c:v>
                </c:pt>
                <c:pt idx="92">
                  <c:v>32.792999999999999</c:v>
                </c:pt>
                <c:pt idx="93">
                  <c:v>43.890999999999998</c:v>
                </c:pt>
                <c:pt idx="94">
                  <c:v>55.658000000000001</c:v>
                </c:pt>
                <c:pt idx="95">
                  <c:v>32.381999999999998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C20-4567-99EF-5FDB3C4918A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0">
                  <c:v>42.231999999999999</c:v>
                </c:pt>
                <c:pt idx="41">
                  <c:v>1.63</c:v>
                </c:pt>
                <c:pt idx="42">
                  <c:v>23.722999999999999</c:v>
                </c:pt>
                <c:pt idx="43">
                  <c:v>32.402000000000001</c:v>
                </c:pt>
                <c:pt idx="44">
                  <c:v>78</c:v>
                </c:pt>
                <c:pt idx="45">
                  <c:v>71.427000000000007</c:v>
                </c:pt>
                <c:pt idx="46">
                  <c:v>22</c:v>
                </c:pt>
                <c:pt idx="52">
                  <c:v>1.8</c:v>
                </c:pt>
                <c:pt idx="53">
                  <c:v>1.8</c:v>
                </c:pt>
                <c:pt idx="54">
                  <c:v>4</c:v>
                </c:pt>
                <c:pt idx="55">
                  <c:v>4</c:v>
                </c:pt>
                <c:pt idx="58">
                  <c:v>36.616999999999997</c:v>
                </c:pt>
                <c:pt idx="59">
                  <c:v>123.084</c:v>
                </c:pt>
                <c:pt idx="61">
                  <c:v>0.98199999999999998</c:v>
                </c:pt>
                <c:pt idx="73">
                  <c:v>59.965000000000003</c:v>
                </c:pt>
                <c:pt idx="74">
                  <c:v>46.271000000000001</c:v>
                </c:pt>
                <c:pt idx="75">
                  <c:v>8.077</c:v>
                </c:pt>
                <c:pt idx="77">
                  <c:v>11.35</c:v>
                </c:pt>
                <c:pt idx="78">
                  <c:v>8.5380000000000003</c:v>
                </c:pt>
                <c:pt idx="79">
                  <c:v>35.323</c:v>
                </c:pt>
                <c:pt idx="81">
                  <c:v>57.402000000000001</c:v>
                </c:pt>
                <c:pt idx="82">
                  <c:v>19.998999999999999</c:v>
                </c:pt>
                <c:pt idx="83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C20-4567-99EF-5FDB3C4918A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31">
                  <c:v>20.533999999999999</c:v>
                </c:pt>
                <c:pt idx="94">
                  <c:v>13.968999999999999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C20-4567-99EF-5FDB3C4918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191.07</c:v>
                </c:pt>
                <c:pt idx="1">
                  <c:v>182.48</c:v>
                </c:pt>
                <c:pt idx="2">
                  <c:v>170.92</c:v>
                </c:pt>
                <c:pt idx="3">
                  <c:v>165.5</c:v>
                </c:pt>
                <c:pt idx="4">
                  <c:v>169.53</c:v>
                </c:pt>
                <c:pt idx="5">
                  <c:v>166.15</c:v>
                </c:pt>
                <c:pt idx="6">
                  <c:v>169.93</c:v>
                </c:pt>
                <c:pt idx="7">
                  <c:v>170.02</c:v>
                </c:pt>
                <c:pt idx="8">
                  <c:v>166.3</c:v>
                </c:pt>
                <c:pt idx="9">
                  <c:v>167.34</c:v>
                </c:pt>
                <c:pt idx="10">
                  <c:v>167.67</c:v>
                </c:pt>
                <c:pt idx="11">
                  <c:v>166.64</c:v>
                </c:pt>
                <c:pt idx="12">
                  <c:v>165.9</c:v>
                </c:pt>
                <c:pt idx="13">
                  <c:v>166.34</c:v>
                </c:pt>
                <c:pt idx="14">
                  <c:v>166.3</c:v>
                </c:pt>
                <c:pt idx="15">
                  <c:v>164.26</c:v>
                </c:pt>
                <c:pt idx="16">
                  <c:v>167.15</c:v>
                </c:pt>
                <c:pt idx="17">
                  <c:v>170.56</c:v>
                </c:pt>
                <c:pt idx="18">
                  <c:v>175.55</c:v>
                </c:pt>
                <c:pt idx="19">
                  <c:v>165.94</c:v>
                </c:pt>
                <c:pt idx="20">
                  <c:v>176.26</c:v>
                </c:pt>
                <c:pt idx="21">
                  <c:v>205.39</c:v>
                </c:pt>
                <c:pt idx="22">
                  <c:v>206.54</c:v>
                </c:pt>
                <c:pt idx="23">
                  <c:v>200.5</c:v>
                </c:pt>
                <c:pt idx="24">
                  <c:v>208.41</c:v>
                </c:pt>
                <c:pt idx="25">
                  <c:v>228.63</c:v>
                </c:pt>
                <c:pt idx="26">
                  <c:v>220.8</c:v>
                </c:pt>
                <c:pt idx="27">
                  <c:v>223.71</c:v>
                </c:pt>
                <c:pt idx="28">
                  <c:v>220.16</c:v>
                </c:pt>
                <c:pt idx="29">
                  <c:v>215.68</c:v>
                </c:pt>
                <c:pt idx="30">
                  <c:v>216.02</c:v>
                </c:pt>
                <c:pt idx="31">
                  <c:v>173.3</c:v>
                </c:pt>
                <c:pt idx="32">
                  <c:v>148.97999999999999</c:v>
                </c:pt>
                <c:pt idx="33">
                  <c:v>99.23</c:v>
                </c:pt>
                <c:pt idx="34">
                  <c:v>85.14</c:v>
                </c:pt>
                <c:pt idx="35">
                  <c:v>25</c:v>
                </c:pt>
                <c:pt idx="36">
                  <c:v>15.01</c:v>
                </c:pt>
                <c:pt idx="37">
                  <c:v>3.68</c:v>
                </c:pt>
                <c:pt idx="38">
                  <c:v>-4.9000000000000004</c:v>
                </c:pt>
                <c:pt idx="39">
                  <c:v>-7.62</c:v>
                </c:pt>
                <c:pt idx="40">
                  <c:v>4.9800000000000004</c:v>
                </c:pt>
                <c:pt idx="41">
                  <c:v>2.98</c:v>
                </c:pt>
                <c:pt idx="42">
                  <c:v>2.98</c:v>
                </c:pt>
                <c:pt idx="43">
                  <c:v>2.99</c:v>
                </c:pt>
                <c:pt idx="44">
                  <c:v>4.99</c:v>
                </c:pt>
                <c:pt idx="45">
                  <c:v>4.99</c:v>
                </c:pt>
                <c:pt idx="46">
                  <c:v>4.99</c:v>
                </c:pt>
                <c:pt idx="47">
                  <c:v>4.99</c:v>
                </c:pt>
                <c:pt idx="48">
                  <c:v>4.99</c:v>
                </c:pt>
                <c:pt idx="49">
                  <c:v>5.56</c:v>
                </c:pt>
                <c:pt idx="50">
                  <c:v>5.95</c:v>
                </c:pt>
                <c:pt idx="51">
                  <c:v>6.39</c:v>
                </c:pt>
                <c:pt idx="52">
                  <c:v>6.92</c:v>
                </c:pt>
                <c:pt idx="53">
                  <c:v>7.35</c:v>
                </c:pt>
                <c:pt idx="54">
                  <c:v>5.99</c:v>
                </c:pt>
                <c:pt idx="55">
                  <c:v>8.39</c:v>
                </c:pt>
                <c:pt idx="56">
                  <c:v>4.99</c:v>
                </c:pt>
                <c:pt idx="57">
                  <c:v>9.17</c:v>
                </c:pt>
                <c:pt idx="58">
                  <c:v>9.41</c:v>
                </c:pt>
                <c:pt idx="59">
                  <c:v>8.2799999999999994</c:v>
                </c:pt>
                <c:pt idx="60">
                  <c:v>-2</c:v>
                </c:pt>
                <c:pt idx="61">
                  <c:v>3.3</c:v>
                </c:pt>
                <c:pt idx="62">
                  <c:v>18.82</c:v>
                </c:pt>
                <c:pt idx="63">
                  <c:v>69.89</c:v>
                </c:pt>
                <c:pt idx="64">
                  <c:v>69.900000000000006</c:v>
                </c:pt>
                <c:pt idx="65">
                  <c:v>130.02000000000001</c:v>
                </c:pt>
                <c:pt idx="66">
                  <c:v>186.17</c:v>
                </c:pt>
                <c:pt idx="67">
                  <c:v>227.5</c:v>
                </c:pt>
                <c:pt idx="68">
                  <c:v>193.28</c:v>
                </c:pt>
                <c:pt idx="69">
                  <c:v>237.95</c:v>
                </c:pt>
                <c:pt idx="70">
                  <c:v>242</c:v>
                </c:pt>
                <c:pt idx="71">
                  <c:v>248.49</c:v>
                </c:pt>
                <c:pt idx="72">
                  <c:v>251.79</c:v>
                </c:pt>
                <c:pt idx="73">
                  <c:v>263.68</c:v>
                </c:pt>
                <c:pt idx="74">
                  <c:v>259.56</c:v>
                </c:pt>
                <c:pt idx="75">
                  <c:v>257.75</c:v>
                </c:pt>
                <c:pt idx="76">
                  <c:v>254.93</c:v>
                </c:pt>
                <c:pt idx="77">
                  <c:v>282.74</c:v>
                </c:pt>
                <c:pt idx="78">
                  <c:v>289.81</c:v>
                </c:pt>
                <c:pt idx="79">
                  <c:v>258.08</c:v>
                </c:pt>
                <c:pt idx="80">
                  <c:v>267.25</c:v>
                </c:pt>
                <c:pt idx="81">
                  <c:v>259.20999999999998</c:v>
                </c:pt>
                <c:pt idx="82">
                  <c:v>251.35</c:v>
                </c:pt>
                <c:pt idx="83">
                  <c:v>320.85000000000002</c:v>
                </c:pt>
                <c:pt idx="84">
                  <c:v>250.01</c:v>
                </c:pt>
                <c:pt idx="85">
                  <c:v>247.67</c:v>
                </c:pt>
                <c:pt idx="86">
                  <c:v>240.53</c:v>
                </c:pt>
                <c:pt idx="87">
                  <c:v>235.9</c:v>
                </c:pt>
                <c:pt idx="88">
                  <c:v>238</c:v>
                </c:pt>
                <c:pt idx="89">
                  <c:v>242.87</c:v>
                </c:pt>
                <c:pt idx="90">
                  <c:v>238.38</c:v>
                </c:pt>
                <c:pt idx="91">
                  <c:v>242.65</c:v>
                </c:pt>
                <c:pt idx="92">
                  <c:v>250.87</c:v>
                </c:pt>
                <c:pt idx="93">
                  <c:v>249.42</c:v>
                </c:pt>
                <c:pt idx="94">
                  <c:v>232.83</c:v>
                </c:pt>
                <c:pt idx="95">
                  <c:v>202.46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C20-4567-99EF-5FDB3C4918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8B88-4AD9-8EAF-B859956F966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40">
                  <c:v>1.4890000000000001</c:v>
                </c:pt>
                <c:pt idx="45">
                  <c:v>1.4890000000000001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88-4AD9-8EAF-B859956F966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0.11600000000000001</c:v>
                </c:pt>
                <c:pt idx="1">
                  <c:v>2.4E-2</c:v>
                </c:pt>
                <c:pt idx="2">
                  <c:v>7.1999999999999995E-2</c:v>
                </c:pt>
                <c:pt idx="3">
                  <c:v>6.4000000000000001E-2</c:v>
                </c:pt>
                <c:pt idx="6">
                  <c:v>0.02</c:v>
                </c:pt>
                <c:pt idx="7">
                  <c:v>1.1719999999999999</c:v>
                </c:pt>
                <c:pt idx="10">
                  <c:v>6.4000000000000001E-2</c:v>
                </c:pt>
                <c:pt idx="22">
                  <c:v>0.112</c:v>
                </c:pt>
                <c:pt idx="36">
                  <c:v>1.6E-2</c:v>
                </c:pt>
                <c:pt idx="38">
                  <c:v>1.4E-2</c:v>
                </c:pt>
                <c:pt idx="40">
                  <c:v>2.8000000000000001E-2</c:v>
                </c:pt>
                <c:pt idx="41">
                  <c:v>0.02</c:v>
                </c:pt>
                <c:pt idx="42">
                  <c:v>8.0000000000000002E-3</c:v>
                </c:pt>
                <c:pt idx="56">
                  <c:v>11.16</c:v>
                </c:pt>
                <c:pt idx="60">
                  <c:v>30</c:v>
                </c:pt>
                <c:pt idx="61">
                  <c:v>30</c:v>
                </c:pt>
                <c:pt idx="62">
                  <c:v>30</c:v>
                </c:pt>
                <c:pt idx="63">
                  <c:v>15</c:v>
                </c:pt>
                <c:pt idx="64">
                  <c:v>15</c:v>
                </c:pt>
                <c:pt idx="65">
                  <c:v>10</c:v>
                </c:pt>
                <c:pt idx="69">
                  <c:v>7.7359999999999998</c:v>
                </c:pt>
                <c:pt idx="70">
                  <c:v>7.68</c:v>
                </c:pt>
                <c:pt idx="71">
                  <c:v>6.8000000000000005E-2</c:v>
                </c:pt>
                <c:pt idx="73">
                  <c:v>0.21199999999999999</c:v>
                </c:pt>
                <c:pt idx="74">
                  <c:v>0.12</c:v>
                </c:pt>
                <c:pt idx="75">
                  <c:v>6.8000000000000005E-2</c:v>
                </c:pt>
                <c:pt idx="76">
                  <c:v>3.42</c:v>
                </c:pt>
                <c:pt idx="80">
                  <c:v>2.8000000000000001E-2</c:v>
                </c:pt>
                <c:pt idx="81">
                  <c:v>8.0000000000000002E-3</c:v>
                </c:pt>
                <c:pt idx="86">
                  <c:v>7.25</c:v>
                </c:pt>
                <c:pt idx="94">
                  <c:v>0.06</c:v>
                </c:pt>
                <c:pt idx="95">
                  <c:v>0.112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88-4AD9-8EAF-B859956F966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13.444000000000001</c:v>
                </c:pt>
                <c:pt idx="1">
                  <c:v>6.6210000000000004</c:v>
                </c:pt>
                <c:pt idx="2">
                  <c:v>8.0809999999999995</c:v>
                </c:pt>
                <c:pt idx="3">
                  <c:v>8.2669999999999995</c:v>
                </c:pt>
                <c:pt idx="4">
                  <c:v>8.3089999999999993</c:v>
                </c:pt>
                <c:pt idx="5">
                  <c:v>6.6520000000000001</c:v>
                </c:pt>
                <c:pt idx="6">
                  <c:v>8.2949999999999999</c:v>
                </c:pt>
                <c:pt idx="7">
                  <c:v>8.8539999999999992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6.008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6.4870000000000001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34.709000000000003</c:v>
                </c:pt>
                <c:pt idx="22">
                  <c:v>7.008</c:v>
                </c:pt>
                <c:pt idx="23">
                  <c:v>7.5179999999999998</c:v>
                </c:pt>
                <c:pt idx="24">
                  <c:v>8.7609999999999992</c:v>
                </c:pt>
                <c:pt idx="25">
                  <c:v>0.69599999999999995</c:v>
                </c:pt>
                <c:pt idx="26">
                  <c:v>7.7309999999999999</c:v>
                </c:pt>
                <c:pt idx="27">
                  <c:v>6.734</c:v>
                </c:pt>
                <c:pt idx="28">
                  <c:v>16.100000000000001</c:v>
                </c:pt>
                <c:pt idx="29">
                  <c:v>6.9450000000000003</c:v>
                </c:pt>
                <c:pt idx="31">
                  <c:v>3</c:v>
                </c:pt>
                <c:pt idx="33">
                  <c:v>1.153</c:v>
                </c:pt>
                <c:pt idx="34">
                  <c:v>1.1539999999999999</c:v>
                </c:pt>
                <c:pt idx="35">
                  <c:v>7.1539999999999999</c:v>
                </c:pt>
                <c:pt idx="36">
                  <c:v>6</c:v>
                </c:pt>
                <c:pt idx="37">
                  <c:v>6.08</c:v>
                </c:pt>
                <c:pt idx="38">
                  <c:v>1.341</c:v>
                </c:pt>
                <c:pt idx="40">
                  <c:v>4.6829999999999998</c:v>
                </c:pt>
                <c:pt idx="41">
                  <c:v>4.6820000000000004</c:v>
                </c:pt>
                <c:pt idx="42">
                  <c:v>4.9089999999999998</c:v>
                </c:pt>
                <c:pt idx="43">
                  <c:v>4.91</c:v>
                </c:pt>
                <c:pt idx="44">
                  <c:v>6.673</c:v>
                </c:pt>
                <c:pt idx="45">
                  <c:v>6.6719999999999997</c:v>
                </c:pt>
                <c:pt idx="46">
                  <c:v>6.673</c:v>
                </c:pt>
                <c:pt idx="47">
                  <c:v>6.673</c:v>
                </c:pt>
                <c:pt idx="56">
                  <c:v>16.559999999999999</c:v>
                </c:pt>
                <c:pt idx="60">
                  <c:v>4.6970000000000001</c:v>
                </c:pt>
                <c:pt idx="61">
                  <c:v>6</c:v>
                </c:pt>
                <c:pt idx="62">
                  <c:v>6</c:v>
                </c:pt>
                <c:pt idx="63">
                  <c:v>6</c:v>
                </c:pt>
                <c:pt idx="64">
                  <c:v>6.4669999999999996</c:v>
                </c:pt>
                <c:pt idx="65">
                  <c:v>19.204000000000001</c:v>
                </c:pt>
                <c:pt idx="66">
                  <c:v>3</c:v>
                </c:pt>
                <c:pt idx="67">
                  <c:v>3</c:v>
                </c:pt>
                <c:pt idx="68">
                  <c:v>6.69</c:v>
                </c:pt>
                <c:pt idx="69">
                  <c:v>51.545999999999999</c:v>
                </c:pt>
                <c:pt idx="70">
                  <c:v>20.056999999999999</c:v>
                </c:pt>
                <c:pt idx="71">
                  <c:v>10.17</c:v>
                </c:pt>
                <c:pt idx="72">
                  <c:v>6.69</c:v>
                </c:pt>
                <c:pt idx="73">
                  <c:v>6</c:v>
                </c:pt>
                <c:pt idx="74">
                  <c:v>6</c:v>
                </c:pt>
                <c:pt idx="75">
                  <c:v>6</c:v>
                </c:pt>
                <c:pt idx="76">
                  <c:v>12.583</c:v>
                </c:pt>
                <c:pt idx="77">
                  <c:v>6</c:v>
                </c:pt>
                <c:pt idx="78">
                  <c:v>6</c:v>
                </c:pt>
                <c:pt idx="79">
                  <c:v>10</c:v>
                </c:pt>
                <c:pt idx="80">
                  <c:v>8.702</c:v>
                </c:pt>
                <c:pt idx="81">
                  <c:v>6</c:v>
                </c:pt>
                <c:pt idx="82">
                  <c:v>6</c:v>
                </c:pt>
                <c:pt idx="84">
                  <c:v>10.741</c:v>
                </c:pt>
                <c:pt idx="85">
                  <c:v>6.69</c:v>
                </c:pt>
                <c:pt idx="86">
                  <c:v>8.0370000000000008</c:v>
                </c:pt>
                <c:pt idx="87">
                  <c:v>6.69</c:v>
                </c:pt>
                <c:pt idx="88">
                  <c:v>6.69</c:v>
                </c:pt>
                <c:pt idx="89">
                  <c:v>6.69</c:v>
                </c:pt>
                <c:pt idx="90">
                  <c:v>6.69</c:v>
                </c:pt>
                <c:pt idx="91">
                  <c:v>6.69</c:v>
                </c:pt>
                <c:pt idx="92">
                  <c:v>6</c:v>
                </c:pt>
                <c:pt idx="93">
                  <c:v>6</c:v>
                </c:pt>
                <c:pt idx="94">
                  <c:v>6</c:v>
                </c:pt>
                <c:pt idx="9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88-4AD9-8EAF-B859956F966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8B88-4AD9-8EAF-B859956F966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8B88-4AD9-8EAF-B859956F966B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8B88-4AD9-8EAF-B859956F966B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8B88-4AD9-8EAF-B859956F966B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0">
                  <c:v>1.4E-2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B88-4AD9-8EAF-B859956F966B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8B88-4AD9-8EAF-B859956F966B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35">
                  <c:v>14.795999999999999</c:v>
                </c:pt>
                <c:pt idx="60">
                  <c:v>3.2000000000000001E-2</c:v>
                </c:pt>
                <c:pt idx="61">
                  <c:v>63.259</c:v>
                </c:pt>
                <c:pt idx="62">
                  <c:v>59.805999999999997</c:v>
                </c:pt>
                <c:pt idx="63">
                  <c:v>59.697000000000003</c:v>
                </c:pt>
                <c:pt idx="64">
                  <c:v>19.135999999999999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B88-4AD9-8EAF-B859956F966B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</c:v>
                </c:pt>
                <c:pt idx="11">
                  <c:v>15.1</c:v>
                </c:pt>
                <c:pt idx="12">
                  <c:v>13.8</c:v>
                </c:pt>
                <c:pt idx="13">
                  <c:v>14.5</c:v>
                </c:pt>
                <c:pt idx="14">
                  <c:v>12.4</c:v>
                </c:pt>
                <c:pt idx="15">
                  <c:v>7.2</c:v>
                </c:pt>
                <c:pt idx="16">
                  <c:v>15.8</c:v>
                </c:pt>
                <c:pt idx="17">
                  <c:v>18.5</c:v>
                </c:pt>
                <c:pt idx="18">
                  <c:v>43.7</c:v>
                </c:pt>
                <c:pt idx="19">
                  <c:v>18.600000000000001</c:v>
                </c:pt>
                <c:pt idx="20">
                  <c:v>59.9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31.9</c:v>
                </c:pt>
                <c:pt idx="25">
                  <c:v>4.9000000000000004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31</c:v>
                </c:pt>
                <c:pt idx="64">
                  <c:v>29.4</c:v>
                </c:pt>
                <c:pt idx="65">
                  <c:v>10.7</c:v>
                </c:pt>
                <c:pt idx="66">
                  <c:v>163.69999999999999</c:v>
                </c:pt>
                <c:pt idx="67">
                  <c:v>94.9</c:v>
                </c:pt>
                <c:pt idx="68">
                  <c:v>33.5</c:v>
                </c:pt>
                <c:pt idx="69">
                  <c:v>29.6</c:v>
                </c:pt>
                <c:pt idx="70">
                  <c:v>29.6</c:v>
                </c:pt>
                <c:pt idx="71">
                  <c:v>29.6</c:v>
                </c:pt>
                <c:pt idx="72">
                  <c:v>94.2</c:v>
                </c:pt>
                <c:pt idx="73">
                  <c:v>94.2</c:v>
                </c:pt>
                <c:pt idx="74">
                  <c:v>94.2</c:v>
                </c:pt>
                <c:pt idx="75">
                  <c:v>94.2</c:v>
                </c:pt>
                <c:pt idx="76">
                  <c:v>52.4</c:v>
                </c:pt>
                <c:pt idx="77">
                  <c:v>52.4</c:v>
                </c:pt>
                <c:pt idx="78">
                  <c:v>52.4</c:v>
                </c:pt>
                <c:pt idx="79">
                  <c:v>55.699999999999996</c:v>
                </c:pt>
                <c:pt idx="80">
                  <c:v>127.6</c:v>
                </c:pt>
                <c:pt idx="81">
                  <c:v>127.6</c:v>
                </c:pt>
                <c:pt idx="82">
                  <c:v>127.6</c:v>
                </c:pt>
                <c:pt idx="83">
                  <c:v>127.6</c:v>
                </c:pt>
                <c:pt idx="84">
                  <c:v>16.5</c:v>
                </c:pt>
                <c:pt idx="85">
                  <c:v>36.1</c:v>
                </c:pt>
                <c:pt idx="86">
                  <c:v>31.2</c:v>
                </c:pt>
                <c:pt idx="87">
                  <c:v>26.2</c:v>
                </c:pt>
                <c:pt idx="88">
                  <c:v>86.3</c:v>
                </c:pt>
                <c:pt idx="89">
                  <c:v>74.099999999999994</c:v>
                </c:pt>
                <c:pt idx="90">
                  <c:v>71.8</c:v>
                </c:pt>
                <c:pt idx="91">
                  <c:v>60.3</c:v>
                </c:pt>
                <c:pt idx="92">
                  <c:v>30.3</c:v>
                </c:pt>
                <c:pt idx="93">
                  <c:v>41.4</c:v>
                </c:pt>
                <c:pt idx="94">
                  <c:v>53</c:v>
                </c:pt>
                <c:pt idx="95">
                  <c:v>27.5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B88-4AD9-8EAF-B859956F966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110.607</c:v>
                </c:pt>
                <c:pt idx="1">
                  <c:v>108.62</c:v>
                </c:pt>
                <c:pt idx="2">
                  <c:v>98.623999999999995</c:v>
                </c:pt>
                <c:pt idx="3">
                  <c:v>115.642</c:v>
                </c:pt>
                <c:pt idx="4">
                  <c:v>90.677999999999997</c:v>
                </c:pt>
                <c:pt idx="5">
                  <c:v>88.632999999999996</c:v>
                </c:pt>
                <c:pt idx="6">
                  <c:v>80.742000000000004</c:v>
                </c:pt>
                <c:pt idx="7">
                  <c:v>77.234999999999999</c:v>
                </c:pt>
                <c:pt idx="8">
                  <c:v>66.933999999999997</c:v>
                </c:pt>
                <c:pt idx="9">
                  <c:v>56.091999999999999</c:v>
                </c:pt>
                <c:pt idx="10">
                  <c:v>50.42</c:v>
                </c:pt>
                <c:pt idx="11">
                  <c:v>47.478000000000002</c:v>
                </c:pt>
                <c:pt idx="12">
                  <c:v>41.378999999999998</c:v>
                </c:pt>
                <c:pt idx="13">
                  <c:v>41.005000000000003</c:v>
                </c:pt>
                <c:pt idx="14">
                  <c:v>44.515000000000001</c:v>
                </c:pt>
                <c:pt idx="15">
                  <c:v>53.622</c:v>
                </c:pt>
                <c:pt idx="16">
                  <c:v>41.014000000000003</c:v>
                </c:pt>
                <c:pt idx="17">
                  <c:v>41.256</c:v>
                </c:pt>
                <c:pt idx="18">
                  <c:v>41.39</c:v>
                </c:pt>
                <c:pt idx="19">
                  <c:v>41.631999999999998</c:v>
                </c:pt>
                <c:pt idx="20">
                  <c:v>41.725999999999999</c:v>
                </c:pt>
                <c:pt idx="21">
                  <c:v>53.357999999999997</c:v>
                </c:pt>
                <c:pt idx="22">
                  <c:v>55.923999999999999</c:v>
                </c:pt>
                <c:pt idx="23">
                  <c:v>67.231999999999999</c:v>
                </c:pt>
                <c:pt idx="24">
                  <c:v>19.449000000000002</c:v>
                </c:pt>
                <c:pt idx="25">
                  <c:v>40.244</c:v>
                </c:pt>
                <c:pt idx="26">
                  <c:v>60.906999999999996</c:v>
                </c:pt>
                <c:pt idx="27">
                  <c:v>79.180999999999997</c:v>
                </c:pt>
                <c:pt idx="28">
                  <c:v>90.436000000000007</c:v>
                </c:pt>
                <c:pt idx="29">
                  <c:v>83.661000000000001</c:v>
                </c:pt>
                <c:pt idx="30">
                  <c:v>95.037999999999997</c:v>
                </c:pt>
                <c:pt idx="31">
                  <c:v>98.149000000000001</c:v>
                </c:pt>
                <c:pt idx="32">
                  <c:v>133.386</c:v>
                </c:pt>
                <c:pt idx="33">
                  <c:v>115.3</c:v>
                </c:pt>
                <c:pt idx="34">
                  <c:v>128.6</c:v>
                </c:pt>
                <c:pt idx="35">
                  <c:v>136.9</c:v>
                </c:pt>
                <c:pt idx="36">
                  <c:v>97.891999999999996</c:v>
                </c:pt>
                <c:pt idx="37">
                  <c:v>114.774</c:v>
                </c:pt>
                <c:pt idx="38">
                  <c:v>101.342</c:v>
                </c:pt>
                <c:pt idx="39">
                  <c:v>82.221000000000004</c:v>
                </c:pt>
                <c:pt idx="40">
                  <c:v>127.78700000000001</c:v>
                </c:pt>
                <c:pt idx="41">
                  <c:v>141.60499999999999</c:v>
                </c:pt>
                <c:pt idx="42">
                  <c:v>149.80199999999999</c:v>
                </c:pt>
                <c:pt idx="43">
                  <c:v>158.89099999999999</c:v>
                </c:pt>
                <c:pt idx="44">
                  <c:v>186.041</c:v>
                </c:pt>
                <c:pt idx="45">
                  <c:v>180.34399999999999</c:v>
                </c:pt>
                <c:pt idx="46">
                  <c:v>171.46899999999999</c:v>
                </c:pt>
                <c:pt idx="47">
                  <c:v>145.59899999999999</c:v>
                </c:pt>
                <c:pt idx="48">
                  <c:v>145.827</c:v>
                </c:pt>
                <c:pt idx="49">
                  <c:v>131.71299999999999</c:v>
                </c:pt>
                <c:pt idx="50">
                  <c:v>128.238</c:v>
                </c:pt>
                <c:pt idx="51">
                  <c:v>130.471</c:v>
                </c:pt>
                <c:pt idx="52">
                  <c:v>139.77799999999999</c:v>
                </c:pt>
                <c:pt idx="53">
                  <c:v>143.934</c:v>
                </c:pt>
                <c:pt idx="54">
                  <c:v>153.79900000000001</c:v>
                </c:pt>
                <c:pt idx="55">
                  <c:v>144.77799999999999</c:v>
                </c:pt>
                <c:pt idx="56">
                  <c:v>134.96600000000001</c:v>
                </c:pt>
                <c:pt idx="57">
                  <c:v>116.333</c:v>
                </c:pt>
                <c:pt idx="58">
                  <c:v>132.70599999999999</c:v>
                </c:pt>
                <c:pt idx="59">
                  <c:v>205.99</c:v>
                </c:pt>
                <c:pt idx="60">
                  <c:v>6.0519999999999996</c:v>
                </c:pt>
                <c:pt idx="61">
                  <c:v>4.84</c:v>
                </c:pt>
                <c:pt idx="62">
                  <c:v>3.9590000000000001</c:v>
                </c:pt>
                <c:pt idx="63">
                  <c:v>0.375</c:v>
                </c:pt>
                <c:pt idx="64">
                  <c:v>29.414999999999999</c:v>
                </c:pt>
                <c:pt idx="65">
                  <c:v>46.747999999999998</c:v>
                </c:pt>
                <c:pt idx="69">
                  <c:v>6.5960000000000001</c:v>
                </c:pt>
                <c:pt idx="70">
                  <c:v>18.483000000000001</c:v>
                </c:pt>
                <c:pt idx="71">
                  <c:v>11.831</c:v>
                </c:pt>
                <c:pt idx="76">
                  <c:v>19.327000000000002</c:v>
                </c:pt>
                <c:pt idx="80">
                  <c:v>7.3010000000000002</c:v>
                </c:pt>
                <c:pt idx="94">
                  <c:v>0.21</c:v>
                </c:pt>
                <c:pt idx="95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B88-4AD9-8EAF-B859956F966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8B88-4AD9-8EAF-B859956F966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8">
                  <c:v>5.16</c:v>
                </c:pt>
                <c:pt idx="94">
                  <c:v>13.9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B88-4AD9-8EAF-B859956F9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191.07</c:v>
                </c:pt>
                <c:pt idx="1">
                  <c:v>182.48</c:v>
                </c:pt>
                <c:pt idx="2">
                  <c:v>170.92</c:v>
                </c:pt>
                <c:pt idx="3">
                  <c:v>165.5</c:v>
                </c:pt>
                <c:pt idx="4">
                  <c:v>169.53</c:v>
                </c:pt>
                <c:pt idx="5">
                  <c:v>166.15</c:v>
                </c:pt>
                <c:pt idx="6">
                  <c:v>169.93</c:v>
                </c:pt>
                <c:pt idx="7">
                  <c:v>170.02</c:v>
                </c:pt>
                <c:pt idx="8">
                  <c:v>166.3</c:v>
                </c:pt>
                <c:pt idx="9">
                  <c:v>167.34</c:v>
                </c:pt>
                <c:pt idx="10">
                  <c:v>167.67</c:v>
                </c:pt>
                <c:pt idx="11">
                  <c:v>166.64</c:v>
                </c:pt>
                <c:pt idx="12">
                  <c:v>165.9</c:v>
                </c:pt>
                <c:pt idx="13">
                  <c:v>166.34</c:v>
                </c:pt>
                <c:pt idx="14">
                  <c:v>166.3</c:v>
                </c:pt>
                <c:pt idx="15">
                  <c:v>164.26</c:v>
                </c:pt>
                <c:pt idx="16">
                  <c:v>167.15</c:v>
                </c:pt>
                <c:pt idx="17">
                  <c:v>170.56</c:v>
                </c:pt>
                <c:pt idx="18">
                  <c:v>175.55</c:v>
                </c:pt>
                <c:pt idx="19">
                  <c:v>165.94</c:v>
                </c:pt>
                <c:pt idx="20">
                  <c:v>176.26</c:v>
                </c:pt>
                <c:pt idx="21">
                  <c:v>205.39</c:v>
                </c:pt>
                <c:pt idx="22">
                  <c:v>206.54</c:v>
                </c:pt>
                <c:pt idx="23">
                  <c:v>200.5</c:v>
                </c:pt>
                <c:pt idx="24">
                  <c:v>208.41</c:v>
                </c:pt>
                <c:pt idx="25">
                  <c:v>228.63</c:v>
                </c:pt>
                <c:pt idx="26">
                  <c:v>220.8</c:v>
                </c:pt>
                <c:pt idx="27">
                  <c:v>223.71</c:v>
                </c:pt>
                <c:pt idx="28">
                  <c:v>220.16</c:v>
                </c:pt>
                <c:pt idx="29">
                  <c:v>215.68</c:v>
                </c:pt>
                <c:pt idx="30">
                  <c:v>216.02</c:v>
                </c:pt>
                <c:pt idx="31">
                  <c:v>173.3</c:v>
                </c:pt>
                <c:pt idx="32">
                  <c:v>148.97999999999999</c:v>
                </c:pt>
                <c:pt idx="33">
                  <c:v>99.23</c:v>
                </c:pt>
                <c:pt idx="34">
                  <c:v>85.14</c:v>
                </c:pt>
                <c:pt idx="35">
                  <c:v>25</c:v>
                </c:pt>
                <c:pt idx="36">
                  <c:v>15.01</c:v>
                </c:pt>
                <c:pt idx="37">
                  <c:v>3.68</c:v>
                </c:pt>
                <c:pt idx="38">
                  <c:v>-4.9000000000000004</c:v>
                </c:pt>
                <c:pt idx="39">
                  <c:v>-7.62</c:v>
                </c:pt>
                <c:pt idx="40">
                  <c:v>4.9800000000000004</c:v>
                </c:pt>
                <c:pt idx="41">
                  <c:v>2.98</c:v>
                </c:pt>
                <c:pt idx="42">
                  <c:v>2.98</c:v>
                </c:pt>
                <c:pt idx="43">
                  <c:v>2.99</c:v>
                </c:pt>
                <c:pt idx="44">
                  <c:v>4.99</c:v>
                </c:pt>
                <c:pt idx="45">
                  <c:v>4.99</c:v>
                </c:pt>
                <c:pt idx="46">
                  <c:v>4.99</c:v>
                </c:pt>
                <c:pt idx="47">
                  <c:v>4.99</c:v>
                </c:pt>
                <c:pt idx="48">
                  <c:v>4.99</c:v>
                </c:pt>
                <c:pt idx="49">
                  <c:v>5.56</c:v>
                </c:pt>
                <c:pt idx="50">
                  <c:v>5.95</c:v>
                </c:pt>
                <c:pt idx="51">
                  <c:v>6.39</c:v>
                </c:pt>
                <c:pt idx="52">
                  <c:v>6.92</c:v>
                </c:pt>
                <c:pt idx="53">
                  <c:v>7.35</c:v>
                </c:pt>
                <c:pt idx="54">
                  <c:v>5.99</c:v>
                </c:pt>
                <c:pt idx="55">
                  <c:v>8.39</c:v>
                </c:pt>
                <c:pt idx="56">
                  <c:v>4.99</c:v>
                </c:pt>
                <c:pt idx="57">
                  <c:v>9.17</c:v>
                </c:pt>
                <c:pt idx="58">
                  <c:v>9.41</c:v>
                </c:pt>
                <c:pt idx="59">
                  <c:v>8.2799999999999994</c:v>
                </c:pt>
                <c:pt idx="60">
                  <c:v>-2</c:v>
                </c:pt>
                <c:pt idx="61">
                  <c:v>3.3</c:v>
                </c:pt>
                <c:pt idx="62">
                  <c:v>18.82</c:v>
                </c:pt>
                <c:pt idx="63">
                  <c:v>69.89</c:v>
                </c:pt>
                <c:pt idx="64">
                  <c:v>69.900000000000006</c:v>
                </c:pt>
                <c:pt idx="65">
                  <c:v>130.02000000000001</c:v>
                </c:pt>
                <c:pt idx="66">
                  <c:v>186.17</c:v>
                </c:pt>
                <c:pt idx="67">
                  <c:v>227.5</c:v>
                </c:pt>
                <c:pt idx="68">
                  <c:v>193.28</c:v>
                </c:pt>
                <c:pt idx="69">
                  <c:v>237.95</c:v>
                </c:pt>
                <c:pt idx="70">
                  <c:v>242</c:v>
                </c:pt>
                <c:pt idx="71">
                  <c:v>248.49</c:v>
                </c:pt>
                <c:pt idx="72">
                  <c:v>251.79</c:v>
                </c:pt>
                <c:pt idx="73">
                  <c:v>263.68</c:v>
                </c:pt>
                <c:pt idx="74">
                  <c:v>259.56</c:v>
                </c:pt>
                <c:pt idx="75">
                  <c:v>257.75</c:v>
                </c:pt>
                <c:pt idx="76">
                  <c:v>254.93</c:v>
                </c:pt>
                <c:pt idx="77">
                  <c:v>282.74</c:v>
                </c:pt>
                <c:pt idx="78">
                  <c:v>289.81</c:v>
                </c:pt>
                <c:pt idx="79">
                  <c:v>258.08</c:v>
                </c:pt>
                <c:pt idx="80">
                  <c:v>267.25</c:v>
                </c:pt>
                <c:pt idx="81">
                  <c:v>259.20999999999998</c:v>
                </c:pt>
                <c:pt idx="82">
                  <c:v>251.35</c:v>
                </c:pt>
                <c:pt idx="83">
                  <c:v>320.85000000000002</c:v>
                </c:pt>
                <c:pt idx="84">
                  <c:v>250.01</c:v>
                </c:pt>
                <c:pt idx="85">
                  <c:v>247.67</c:v>
                </c:pt>
                <c:pt idx="86">
                  <c:v>240.53</c:v>
                </c:pt>
                <c:pt idx="87">
                  <c:v>235.9</c:v>
                </c:pt>
                <c:pt idx="88">
                  <c:v>238</c:v>
                </c:pt>
                <c:pt idx="89">
                  <c:v>242.87</c:v>
                </c:pt>
                <c:pt idx="90">
                  <c:v>238.38</c:v>
                </c:pt>
                <c:pt idx="91">
                  <c:v>242.65</c:v>
                </c:pt>
                <c:pt idx="92">
                  <c:v>250.87</c:v>
                </c:pt>
                <c:pt idx="93">
                  <c:v>249.42</c:v>
                </c:pt>
                <c:pt idx="94">
                  <c:v>232.83</c:v>
                </c:pt>
                <c:pt idx="95">
                  <c:v>202.46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B88-4AD9-8EAF-B859956F9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796875" defaultRowHeight="16" customHeight="1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35">
      <c r="A3" s="10">
        <v>46282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124.193</v>
      </c>
      <c r="C5" s="25">
        <v>115.249</v>
      </c>
      <c r="D5" s="25">
        <v>106.768</v>
      </c>
      <c r="E5" s="25">
        <v>123.994</v>
      </c>
      <c r="F5" s="25">
        <v>98.953999999999994</v>
      </c>
      <c r="G5" s="25">
        <v>95.265000000000001</v>
      </c>
      <c r="H5" s="25">
        <v>89.091999999999999</v>
      </c>
      <c r="I5" s="25">
        <v>87.256</v>
      </c>
      <c r="J5" s="25">
        <v>78.078000000000003</v>
      </c>
      <c r="K5" s="25">
        <v>62.06</v>
      </c>
      <c r="L5" s="25">
        <v>59.51</v>
      </c>
      <c r="M5" s="25">
        <v>68.593000000000004</v>
      </c>
      <c r="N5" s="25">
        <v>61.16</v>
      </c>
      <c r="O5" s="25">
        <v>61.523000000000003</v>
      </c>
      <c r="P5" s="25">
        <v>62.908000000000001</v>
      </c>
      <c r="Q5" s="25">
        <v>67.271000000000001</v>
      </c>
      <c r="R5" s="25">
        <v>62.771000000000001</v>
      </c>
      <c r="S5" s="25">
        <v>65.78</v>
      </c>
      <c r="T5" s="25">
        <v>91.081000000000003</v>
      </c>
      <c r="U5" s="25">
        <v>66.225999999999999</v>
      </c>
      <c r="V5" s="25">
        <v>107.614</v>
      </c>
      <c r="W5" s="25">
        <v>88.06</v>
      </c>
      <c r="X5" s="25">
        <v>63.045000000000002</v>
      </c>
      <c r="Y5" s="25">
        <v>74.75</v>
      </c>
      <c r="Z5" s="25">
        <v>60.085000000000001</v>
      </c>
      <c r="AA5" s="25">
        <v>45.872999999999998</v>
      </c>
      <c r="AB5" s="25">
        <v>68.64</v>
      </c>
      <c r="AC5" s="25">
        <v>85.936000000000007</v>
      </c>
      <c r="AD5" s="25">
        <v>106.548</v>
      </c>
      <c r="AE5" s="25">
        <v>90.563999999999993</v>
      </c>
      <c r="AF5" s="25">
        <v>95.084000000000003</v>
      </c>
      <c r="AG5" s="25">
        <v>101.149</v>
      </c>
      <c r="AH5" s="25">
        <v>133.38300000000001</v>
      </c>
      <c r="AI5" s="25">
        <v>116.483</v>
      </c>
      <c r="AJ5" s="25">
        <v>129.71</v>
      </c>
      <c r="AK5" s="25">
        <v>158.85</v>
      </c>
      <c r="AL5" s="25">
        <v>103.908</v>
      </c>
      <c r="AM5" s="25">
        <v>120.854</v>
      </c>
      <c r="AN5" s="25">
        <v>102.697</v>
      </c>
      <c r="AO5" s="25">
        <v>82.221000000000004</v>
      </c>
      <c r="AP5" s="25">
        <v>133.98699999999999</v>
      </c>
      <c r="AQ5" s="25">
        <v>146.30699999999999</v>
      </c>
      <c r="AR5" s="25">
        <v>154.71899999999999</v>
      </c>
      <c r="AS5" s="25">
        <v>163.80099999999999</v>
      </c>
      <c r="AT5" s="25">
        <v>192.714</v>
      </c>
      <c r="AU5" s="25">
        <v>188.505</v>
      </c>
      <c r="AV5" s="25">
        <v>178.142</v>
      </c>
      <c r="AW5" s="25">
        <v>152.27199999999999</v>
      </c>
      <c r="AX5" s="25">
        <v>145.827</v>
      </c>
      <c r="AY5" s="25">
        <v>131.71299999999999</v>
      </c>
      <c r="AZ5" s="25">
        <v>128.238</v>
      </c>
      <c r="BA5" s="25">
        <v>130.471</v>
      </c>
      <c r="BB5" s="25">
        <v>139.77799999999999</v>
      </c>
      <c r="BC5" s="25">
        <v>143.934</v>
      </c>
      <c r="BD5" s="25">
        <v>153.79900000000001</v>
      </c>
      <c r="BE5" s="25">
        <v>144.77799999999999</v>
      </c>
      <c r="BF5" s="25">
        <v>162.68600000000001</v>
      </c>
      <c r="BG5" s="25">
        <v>116.333</v>
      </c>
      <c r="BH5" s="25">
        <v>132.70599999999999</v>
      </c>
      <c r="BI5" s="25">
        <v>205.99</v>
      </c>
      <c r="BJ5" s="25">
        <v>40.780999999999999</v>
      </c>
      <c r="BK5" s="25">
        <v>104.099</v>
      </c>
      <c r="BL5" s="25">
        <v>99.765000000000001</v>
      </c>
      <c r="BM5" s="25">
        <v>112.09</v>
      </c>
      <c r="BN5" s="25">
        <v>99.406999999999996</v>
      </c>
      <c r="BO5" s="25">
        <v>86.7</v>
      </c>
      <c r="BP5" s="25">
        <v>166.69200000000001</v>
      </c>
      <c r="BQ5" s="25">
        <v>97.903999999999996</v>
      </c>
      <c r="BR5" s="25">
        <v>40.234000000000002</v>
      </c>
      <c r="BS5" s="25">
        <v>95.448999999999998</v>
      </c>
      <c r="BT5" s="25">
        <v>75.786000000000001</v>
      </c>
      <c r="BU5" s="25">
        <v>51.695999999999998</v>
      </c>
      <c r="BV5" s="25">
        <v>100.92100000000001</v>
      </c>
      <c r="BW5" s="25">
        <v>100.434</v>
      </c>
      <c r="BX5" s="25">
        <v>100.342</v>
      </c>
      <c r="BY5" s="25">
        <v>100.295</v>
      </c>
      <c r="BZ5" s="25">
        <v>87.691999999999993</v>
      </c>
      <c r="CA5" s="25">
        <v>58.4</v>
      </c>
      <c r="CB5" s="25">
        <v>58.4</v>
      </c>
      <c r="CC5" s="25">
        <v>65.7</v>
      </c>
      <c r="CD5" s="25">
        <v>143.68</v>
      </c>
      <c r="CE5" s="25">
        <v>133.63900000000001</v>
      </c>
      <c r="CF5" s="25">
        <v>133.607</v>
      </c>
      <c r="CG5" s="25">
        <v>127.60299999999999</v>
      </c>
      <c r="CH5" s="25">
        <v>27.282</v>
      </c>
      <c r="CI5" s="25">
        <v>42.786999999999999</v>
      </c>
      <c r="CJ5" s="25">
        <v>46.518999999999998</v>
      </c>
      <c r="CK5" s="25">
        <v>32.930999999999997</v>
      </c>
      <c r="CL5" s="25">
        <v>92.995999999999995</v>
      </c>
      <c r="CM5" s="25">
        <v>80.757000000000005</v>
      </c>
      <c r="CN5" s="25">
        <v>78.513000000000005</v>
      </c>
      <c r="CO5" s="25">
        <v>67.040000000000006</v>
      </c>
      <c r="CP5" s="25">
        <v>36.304000000000002</v>
      </c>
      <c r="CQ5" s="25">
        <v>47.438000000000002</v>
      </c>
      <c r="CR5" s="25">
        <v>73.17</v>
      </c>
      <c r="CS5" s="25">
        <v>39.112000000000002</v>
      </c>
      <c r="CT5" s="26"/>
      <c r="CU5" s="26"/>
      <c r="CV5" s="26"/>
      <c r="CW5" s="27"/>
      <c r="CX5" s="28">
        <f t="array" ref="CX5">SUMPRODUCT(B5:CW5*0.25)</f>
        <v>2394.0127499999999</v>
      </c>
    </row>
    <row r="6" spans="1:102" ht="25" customHeight="1" thickBot="1" x14ac:dyDescent="0.3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5" customHeight="1" x14ac:dyDescent="0.3">
      <c r="A8" s="35" t="s">
        <v>5</v>
      </c>
      <c r="B8" s="36">
        <v>191.07</v>
      </c>
      <c r="C8" s="37">
        <v>182.48</v>
      </c>
      <c r="D8" s="37">
        <v>170.92</v>
      </c>
      <c r="E8" s="37">
        <v>165.5</v>
      </c>
      <c r="F8" s="37">
        <v>169.53</v>
      </c>
      <c r="G8" s="37">
        <v>166.15</v>
      </c>
      <c r="H8" s="37">
        <v>169.93</v>
      </c>
      <c r="I8" s="37">
        <v>170.02</v>
      </c>
      <c r="J8" s="37">
        <v>166.3</v>
      </c>
      <c r="K8" s="37">
        <v>167.34</v>
      </c>
      <c r="L8" s="37">
        <v>167.67</v>
      </c>
      <c r="M8" s="37">
        <v>166.64</v>
      </c>
      <c r="N8" s="37">
        <v>165.9</v>
      </c>
      <c r="O8" s="37">
        <v>166.34</v>
      </c>
      <c r="P8" s="37">
        <v>166.3</v>
      </c>
      <c r="Q8" s="37">
        <v>164.26</v>
      </c>
      <c r="R8" s="37">
        <v>167.15</v>
      </c>
      <c r="S8" s="37">
        <v>170.56</v>
      </c>
      <c r="T8" s="37">
        <v>175.55</v>
      </c>
      <c r="U8" s="37">
        <v>165.94</v>
      </c>
      <c r="V8" s="37">
        <v>176.26</v>
      </c>
      <c r="W8" s="37">
        <v>205.39</v>
      </c>
      <c r="X8" s="37">
        <v>206.54</v>
      </c>
      <c r="Y8" s="37">
        <v>200.5</v>
      </c>
      <c r="Z8" s="37">
        <v>208.41</v>
      </c>
      <c r="AA8" s="37">
        <v>228.63</v>
      </c>
      <c r="AB8" s="37">
        <v>220.8</v>
      </c>
      <c r="AC8" s="37">
        <v>223.71</v>
      </c>
      <c r="AD8" s="37">
        <v>220.16</v>
      </c>
      <c r="AE8" s="37">
        <v>215.68</v>
      </c>
      <c r="AF8" s="37">
        <v>216.02</v>
      </c>
      <c r="AG8" s="37">
        <v>173.3</v>
      </c>
      <c r="AH8" s="37">
        <v>148.97999999999999</v>
      </c>
      <c r="AI8" s="37">
        <v>99.23</v>
      </c>
      <c r="AJ8" s="37">
        <v>85.14</v>
      </c>
      <c r="AK8" s="37">
        <v>25</v>
      </c>
      <c r="AL8" s="37">
        <v>15.01</v>
      </c>
      <c r="AM8" s="37">
        <v>3.68</v>
      </c>
      <c r="AN8" s="37">
        <v>-4.9000000000000004</v>
      </c>
      <c r="AO8" s="37">
        <v>-7.62</v>
      </c>
      <c r="AP8" s="37">
        <v>4.9800000000000004</v>
      </c>
      <c r="AQ8" s="37">
        <v>2.98</v>
      </c>
      <c r="AR8" s="37">
        <v>2.98</v>
      </c>
      <c r="AS8" s="37">
        <v>2.99</v>
      </c>
      <c r="AT8" s="37">
        <v>4.99</v>
      </c>
      <c r="AU8" s="37">
        <v>4.99</v>
      </c>
      <c r="AV8" s="37">
        <v>4.99</v>
      </c>
      <c r="AW8" s="37">
        <v>4.99</v>
      </c>
      <c r="AX8" s="37">
        <v>4.99</v>
      </c>
      <c r="AY8" s="37">
        <v>5.56</v>
      </c>
      <c r="AZ8" s="37">
        <v>5.95</v>
      </c>
      <c r="BA8" s="37">
        <v>6.39</v>
      </c>
      <c r="BB8" s="37">
        <v>6.92</v>
      </c>
      <c r="BC8" s="37">
        <v>7.35</v>
      </c>
      <c r="BD8" s="37">
        <v>5.99</v>
      </c>
      <c r="BE8" s="37">
        <v>8.39</v>
      </c>
      <c r="BF8" s="37">
        <v>4.99</v>
      </c>
      <c r="BG8" s="37">
        <v>9.17</v>
      </c>
      <c r="BH8" s="37">
        <v>9.41</v>
      </c>
      <c r="BI8" s="37">
        <v>8.2799999999999994</v>
      </c>
      <c r="BJ8" s="37">
        <v>-2</v>
      </c>
      <c r="BK8" s="37">
        <v>3.3</v>
      </c>
      <c r="BL8" s="37">
        <v>18.82</v>
      </c>
      <c r="BM8" s="37">
        <v>69.89</v>
      </c>
      <c r="BN8" s="37">
        <v>69.900000000000006</v>
      </c>
      <c r="BO8" s="37">
        <v>130.02000000000001</v>
      </c>
      <c r="BP8" s="37">
        <v>186.17</v>
      </c>
      <c r="BQ8" s="37">
        <v>227.5</v>
      </c>
      <c r="BR8" s="37">
        <v>193.28</v>
      </c>
      <c r="BS8" s="37">
        <v>237.95</v>
      </c>
      <c r="BT8" s="37">
        <v>242</v>
      </c>
      <c r="BU8" s="37">
        <v>248.49</v>
      </c>
      <c r="BV8" s="37">
        <v>251.79</v>
      </c>
      <c r="BW8" s="37">
        <v>263.68</v>
      </c>
      <c r="BX8" s="37">
        <v>259.56</v>
      </c>
      <c r="BY8" s="37">
        <v>257.75</v>
      </c>
      <c r="BZ8" s="37">
        <v>254.93</v>
      </c>
      <c r="CA8" s="37">
        <v>282.74</v>
      </c>
      <c r="CB8" s="37">
        <v>289.81</v>
      </c>
      <c r="CC8" s="37">
        <v>258.08</v>
      </c>
      <c r="CD8" s="37">
        <v>267.25</v>
      </c>
      <c r="CE8" s="37">
        <v>259.20999999999998</v>
      </c>
      <c r="CF8" s="37">
        <v>251.35</v>
      </c>
      <c r="CG8" s="37">
        <v>320.85000000000002</v>
      </c>
      <c r="CH8" s="37">
        <v>250.01</v>
      </c>
      <c r="CI8" s="37">
        <v>247.67</v>
      </c>
      <c r="CJ8" s="37">
        <v>240.53</v>
      </c>
      <c r="CK8" s="37">
        <v>235.9</v>
      </c>
      <c r="CL8" s="37">
        <v>238</v>
      </c>
      <c r="CM8" s="37">
        <v>242.87</v>
      </c>
      <c r="CN8" s="37">
        <v>238.38</v>
      </c>
      <c r="CO8" s="37">
        <v>242.65</v>
      </c>
      <c r="CP8" s="37">
        <v>250.87</v>
      </c>
      <c r="CQ8" s="37">
        <v>249.42</v>
      </c>
      <c r="CR8" s="37">
        <v>232.83</v>
      </c>
      <c r="CS8" s="37">
        <v>202.46</v>
      </c>
      <c r="CT8" s="38"/>
      <c r="CU8" s="38"/>
      <c r="CV8" s="38"/>
      <c r="CW8" s="39"/>
      <c r="CX8" s="40">
        <f>IF(SUM(B8:CW8)&lt;&gt;0,AVERAGEIF(B8:CW8,"&lt;&gt;"""),"")</f>
        <v>146.73604166666664</v>
      </c>
    </row>
    <row r="9" spans="1:102" ht="25" customHeight="1" thickBot="1" x14ac:dyDescent="0.35">
      <c r="A9" s="41" t="s">
        <v>6</v>
      </c>
      <c r="B9" s="42">
        <v>177.49250000000001</v>
      </c>
      <c r="C9" s="43">
        <v>177.49250000000001</v>
      </c>
      <c r="D9" s="43">
        <v>177.49250000000001</v>
      </c>
      <c r="E9" s="43">
        <v>177.49250000000001</v>
      </c>
      <c r="F9" s="43">
        <v>168.9075</v>
      </c>
      <c r="G9" s="43">
        <v>168.9075</v>
      </c>
      <c r="H9" s="43">
        <v>168.9075</v>
      </c>
      <c r="I9" s="43">
        <v>168.9075</v>
      </c>
      <c r="J9" s="43">
        <v>166.98750000000001</v>
      </c>
      <c r="K9" s="43">
        <v>166.98750000000001</v>
      </c>
      <c r="L9" s="43">
        <v>166.98750000000001</v>
      </c>
      <c r="M9" s="43">
        <v>166.98750000000001</v>
      </c>
      <c r="N9" s="43">
        <v>165.7</v>
      </c>
      <c r="O9" s="43">
        <v>165.7</v>
      </c>
      <c r="P9" s="43">
        <v>165.7</v>
      </c>
      <c r="Q9" s="43">
        <v>165.7</v>
      </c>
      <c r="R9" s="43">
        <v>169.8</v>
      </c>
      <c r="S9" s="43">
        <v>169.8</v>
      </c>
      <c r="T9" s="43">
        <v>169.8</v>
      </c>
      <c r="U9" s="43">
        <v>169.8</v>
      </c>
      <c r="V9" s="43">
        <v>197.17250000000001</v>
      </c>
      <c r="W9" s="43">
        <v>197.17250000000001</v>
      </c>
      <c r="X9" s="43">
        <v>197.17250000000001</v>
      </c>
      <c r="Y9" s="43">
        <v>197.17250000000001</v>
      </c>
      <c r="Z9" s="43">
        <v>220.38749999999999</v>
      </c>
      <c r="AA9" s="43">
        <v>220.38749999999999</v>
      </c>
      <c r="AB9" s="43">
        <v>220.38749999999999</v>
      </c>
      <c r="AC9" s="43">
        <v>220.38749999999999</v>
      </c>
      <c r="AD9" s="43">
        <v>206.29</v>
      </c>
      <c r="AE9" s="43">
        <v>206.29</v>
      </c>
      <c r="AF9" s="43">
        <v>206.29</v>
      </c>
      <c r="AG9" s="43">
        <v>206.29</v>
      </c>
      <c r="AH9" s="43">
        <v>89.587500000000006</v>
      </c>
      <c r="AI9" s="43">
        <v>89.587500000000006</v>
      </c>
      <c r="AJ9" s="43">
        <v>89.587500000000006</v>
      </c>
      <c r="AK9" s="43">
        <v>89.587500000000006</v>
      </c>
      <c r="AL9" s="43">
        <v>1.5425</v>
      </c>
      <c r="AM9" s="43">
        <v>1.5425</v>
      </c>
      <c r="AN9" s="43">
        <v>1.5425</v>
      </c>
      <c r="AO9" s="43">
        <v>1.5425</v>
      </c>
      <c r="AP9" s="43">
        <v>3.4824999999999999</v>
      </c>
      <c r="AQ9" s="43">
        <v>3.4824999999999999</v>
      </c>
      <c r="AR9" s="43">
        <v>3.4824999999999999</v>
      </c>
      <c r="AS9" s="43">
        <v>3.4824999999999999</v>
      </c>
      <c r="AT9" s="43">
        <v>4.99</v>
      </c>
      <c r="AU9" s="43">
        <v>4.99</v>
      </c>
      <c r="AV9" s="43">
        <v>4.99</v>
      </c>
      <c r="AW9" s="43">
        <v>4.99</v>
      </c>
      <c r="AX9" s="43">
        <v>5.7225000000000001</v>
      </c>
      <c r="AY9" s="43">
        <v>5.7225000000000001</v>
      </c>
      <c r="AZ9" s="43">
        <v>5.7225000000000001</v>
      </c>
      <c r="BA9" s="43">
        <v>5.7225000000000001</v>
      </c>
      <c r="BB9" s="43">
        <v>7.1624999999999996</v>
      </c>
      <c r="BC9" s="43">
        <v>7.1624999999999996</v>
      </c>
      <c r="BD9" s="43">
        <v>7.1624999999999996</v>
      </c>
      <c r="BE9" s="43">
        <v>7.1624999999999996</v>
      </c>
      <c r="BF9" s="43">
        <v>7.9625000000000004</v>
      </c>
      <c r="BG9" s="43">
        <v>7.9625000000000004</v>
      </c>
      <c r="BH9" s="43">
        <v>7.9625000000000004</v>
      </c>
      <c r="BI9" s="43">
        <v>7.9625000000000004</v>
      </c>
      <c r="BJ9" s="43">
        <v>22.502500000000001</v>
      </c>
      <c r="BK9" s="43">
        <v>22.502500000000001</v>
      </c>
      <c r="BL9" s="43">
        <v>22.502500000000001</v>
      </c>
      <c r="BM9" s="43">
        <v>22.502500000000001</v>
      </c>
      <c r="BN9" s="43">
        <v>153.39750000000001</v>
      </c>
      <c r="BO9" s="43">
        <v>153.39750000000001</v>
      </c>
      <c r="BP9" s="43">
        <v>153.39750000000001</v>
      </c>
      <c r="BQ9" s="43">
        <v>153.39750000000001</v>
      </c>
      <c r="BR9" s="43">
        <v>230.43</v>
      </c>
      <c r="BS9" s="43">
        <v>230.43</v>
      </c>
      <c r="BT9" s="43">
        <v>230.43</v>
      </c>
      <c r="BU9" s="43">
        <v>230.43</v>
      </c>
      <c r="BV9" s="43">
        <v>258.19499999999999</v>
      </c>
      <c r="BW9" s="43">
        <v>258.19499999999999</v>
      </c>
      <c r="BX9" s="43">
        <v>258.19499999999999</v>
      </c>
      <c r="BY9" s="43">
        <v>258.19499999999999</v>
      </c>
      <c r="BZ9" s="43">
        <v>271.39</v>
      </c>
      <c r="CA9" s="43">
        <v>271.39</v>
      </c>
      <c r="CB9" s="43">
        <v>271.39</v>
      </c>
      <c r="CC9" s="43">
        <v>271.39</v>
      </c>
      <c r="CD9" s="43">
        <v>274.66500000000002</v>
      </c>
      <c r="CE9" s="43">
        <v>274.66500000000002</v>
      </c>
      <c r="CF9" s="43">
        <v>274.66500000000002</v>
      </c>
      <c r="CG9" s="43">
        <v>274.66500000000002</v>
      </c>
      <c r="CH9" s="43">
        <v>243.5275</v>
      </c>
      <c r="CI9" s="43">
        <v>243.5275</v>
      </c>
      <c r="CJ9" s="43">
        <v>243.5275</v>
      </c>
      <c r="CK9" s="43">
        <v>243.5275</v>
      </c>
      <c r="CL9" s="43">
        <v>240.47499999999999</v>
      </c>
      <c r="CM9" s="43">
        <v>240.47499999999999</v>
      </c>
      <c r="CN9" s="43">
        <v>240.47499999999999</v>
      </c>
      <c r="CO9" s="43">
        <v>240.47499999999999</v>
      </c>
      <c r="CP9" s="43">
        <v>233.89500000000001</v>
      </c>
      <c r="CQ9" s="43">
        <v>233.89500000000001</v>
      </c>
      <c r="CR9" s="43">
        <v>233.89500000000001</v>
      </c>
      <c r="CS9" s="43">
        <v>233.89500000000001</v>
      </c>
      <c r="CT9" s="44"/>
      <c r="CU9" s="44"/>
      <c r="CV9" s="44"/>
      <c r="CW9" s="45"/>
      <c r="CX9" s="46">
        <f>IF(SUM(B9:CW9)&lt;&gt;0,AVERAGEIF(B9:CW9,"&lt;&gt;"""),"")</f>
        <v>146.73604166666667</v>
      </c>
    </row>
    <row r="10" spans="1:102" ht="30" customHeight="1" thickBot="1" x14ac:dyDescent="0.3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5" customHeight="1" x14ac:dyDescent="0.3">
      <c r="A11" s="51" t="s">
        <v>8</v>
      </c>
      <c r="B11" s="52"/>
      <c r="C11" s="53"/>
      <c r="D11" s="53"/>
      <c r="E11" s="53"/>
      <c r="F11" s="53">
        <v>5.8000000000000003E-2</v>
      </c>
      <c r="G11" s="53">
        <v>5.0000000000000001E-3</v>
      </c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>
        <v>5.8000000000000003E-2</v>
      </c>
      <c r="AH11" s="53">
        <v>13.382999999999999</v>
      </c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3.3759999999999999</v>
      </c>
    </row>
    <row r="12" spans="1:102" ht="25" customHeight="1" x14ac:dyDescent="0.3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5" customHeight="1" x14ac:dyDescent="0.3">
      <c r="A13" s="63" t="s">
        <v>10</v>
      </c>
      <c r="B13" s="64"/>
      <c r="C13" s="65"/>
      <c r="D13" s="65"/>
      <c r="E13" s="65"/>
      <c r="F13" s="65"/>
      <c r="G13" s="65">
        <v>40</v>
      </c>
      <c r="H13" s="65">
        <v>40</v>
      </c>
      <c r="I13" s="65">
        <v>40</v>
      </c>
      <c r="J13" s="65">
        <v>40</v>
      </c>
      <c r="K13" s="65">
        <v>40</v>
      </c>
      <c r="L13" s="65">
        <v>40</v>
      </c>
      <c r="M13" s="65">
        <v>40.058999999999997</v>
      </c>
      <c r="N13" s="65">
        <v>40</v>
      </c>
      <c r="O13" s="65">
        <v>40</v>
      </c>
      <c r="P13" s="65">
        <v>40.07</v>
      </c>
      <c r="Q13" s="65">
        <v>40.078000000000003</v>
      </c>
      <c r="R13" s="65">
        <v>40</v>
      </c>
      <c r="S13" s="65">
        <v>40.054000000000002</v>
      </c>
      <c r="T13" s="65">
        <v>40</v>
      </c>
      <c r="U13" s="65">
        <v>40</v>
      </c>
      <c r="V13" s="65">
        <v>40</v>
      </c>
      <c r="W13" s="65">
        <v>40</v>
      </c>
      <c r="X13" s="65">
        <v>9.1430000000000007</v>
      </c>
      <c r="Y13" s="65">
        <v>39.93</v>
      </c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33</v>
      </c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190.58349999999999</v>
      </c>
    </row>
    <row r="14" spans="1:102" ht="25" customHeight="1" x14ac:dyDescent="0.3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>
        <v>20.533999999999999</v>
      </c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>
        <v>13.968999999999999</v>
      </c>
      <c r="CS14" s="65"/>
      <c r="CT14" s="66"/>
      <c r="CU14" s="66"/>
      <c r="CV14" s="66"/>
      <c r="CW14" s="67"/>
      <c r="CX14" s="68">
        <f t="array" ref="CX14">SUMPRODUCT(B14:CW14*0.25)</f>
        <v>8.62575</v>
      </c>
    </row>
    <row r="15" spans="1:102" ht="25" customHeight="1" x14ac:dyDescent="0.3">
      <c r="A15" s="69" t="s">
        <v>12</v>
      </c>
      <c r="B15" s="70">
        <v>5.2690000000000001</v>
      </c>
      <c r="C15" s="71">
        <v>22.640999999999998</v>
      </c>
      <c r="D15" s="71">
        <v>16.768000000000001</v>
      </c>
      <c r="E15" s="71">
        <v>16.693999999999999</v>
      </c>
      <c r="F15" s="71">
        <v>15.644</v>
      </c>
      <c r="G15" s="71">
        <v>21.524000000000001</v>
      </c>
      <c r="H15" s="71">
        <v>17.940000000000001</v>
      </c>
      <c r="I15" s="71">
        <v>18.088000000000001</v>
      </c>
      <c r="J15" s="71">
        <v>17.89</v>
      </c>
      <c r="K15" s="71">
        <v>18.73</v>
      </c>
      <c r="L15" s="71">
        <v>19.510000000000002</v>
      </c>
      <c r="M15" s="71">
        <v>25.314</v>
      </c>
      <c r="N15" s="71">
        <v>21.02</v>
      </c>
      <c r="O15" s="71">
        <v>21.439</v>
      </c>
      <c r="P15" s="71">
        <v>21.75</v>
      </c>
      <c r="Q15" s="71">
        <v>26.093</v>
      </c>
      <c r="R15" s="71">
        <v>22.658999999999999</v>
      </c>
      <c r="S15" s="71">
        <v>23.548999999999999</v>
      </c>
      <c r="T15" s="71">
        <v>45.499000000000002</v>
      </c>
      <c r="U15" s="71">
        <v>26.15</v>
      </c>
      <c r="V15" s="71">
        <v>46.37</v>
      </c>
      <c r="W15" s="71">
        <v>26.36</v>
      </c>
      <c r="X15" s="71">
        <v>25.87</v>
      </c>
      <c r="Y15" s="71">
        <v>25.58</v>
      </c>
      <c r="Z15" s="71">
        <v>46.393999999999998</v>
      </c>
      <c r="AA15" s="71">
        <v>26.173999999999999</v>
      </c>
      <c r="AB15" s="71">
        <v>4.62</v>
      </c>
      <c r="AC15" s="71">
        <v>3.14</v>
      </c>
      <c r="AD15" s="71"/>
      <c r="AE15" s="71"/>
      <c r="AF15" s="71">
        <v>5.87</v>
      </c>
      <c r="AG15" s="71">
        <v>65.606999999999999</v>
      </c>
      <c r="AH15" s="71">
        <v>64.525000000000006</v>
      </c>
      <c r="AI15" s="71">
        <v>58.295999999999999</v>
      </c>
      <c r="AJ15" s="71">
        <v>79.766999999999996</v>
      </c>
      <c r="AK15" s="71">
        <v>104.687</v>
      </c>
      <c r="AL15" s="71">
        <v>65.001000000000005</v>
      </c>
      <c r="AM15" s="71">
        <v>113.908</v>
      </c>
      <c r="AN15" s="71">
        <v>95.186000000000007</v>
      </c>
      <c r="AO15" s="71">
        <v>77.120999999999995</v>
      </c>
      <c r="AP15" s="71">
        <v>74.590999999999994</v>
      </c>
      <c r="AQ15" s="71">
        <v>121.65900000000001</v>
      </c>
      <c r="AR15" s="71">
        <v>110.932</v>
      </c>
      <c r="AS15" s="71">
        <v>111.033</v>
      </c>
      <c r="AT15" s="71">
        <v>95.971999999999994</v>
      </c>
      <c r="AU15" s="71">
        <v>91.578999999999994</v>
      </c>
      <c r="AV15" s="71">
        <v>125.554</v>
      </c>
      <c r="AW15" s="71">
        <v>120.16800000000001</v>
      </c>
      <c r="AX15" s="71">
        <v>109.351</v>
      </c>
      <c r="AY15" s="71">
        <v>97.861999999999995</v>
      </c>
      <c r="AZ15" s="71">
        <v>94.507000000000005</v>
      </c>
      <c r="BA15" s="71">
        <v>95.245999999999995</v>
      </c>
      <c r="BB15" s="71">
        <v>99.176000000000002</v>
      </c>
      <c r="BC15" s="71">
        <v>100.818</v>
      </c>
      <c r="BD15" s="71">
        <v>108.92400000000001</v>
      </c>
      <c r="BE15" s="71">
        <v>93.161000000000001</v>
      </c>
      <c r="BF15" s="71">
        <v>125.379</v>
      </c>
      <c r="BG15" s="71">
        <v>80.099999999999994</v>
      </c>
      <c r="BH15" s="71">
        <v>69.578999999999994</v>
      </c>
      <c r="BI15" s="71">
        <v>66.381</v>
      </c>
      <c r="BJ15" s="71">
        <v>33.090000000000003</v>
      </c>
      <c r="BK15" s="71">
        <v>100.319</v>
      </c>
      <c r="BL15" s="71">
        <v>96.424999999999997</v>
      </c>
      <c r="BM15" s="71">
        <v>97.793000000000006</v>
      </c>
      <c r="BN15" s="71">
        <v>95.555999999999997</v>
      </c>
      <c r="BO15" s="71">
        <v>86.7</v>
      </c>
      <c r="BP15" s="71">
        <v>124.361</v>
      </c>
      <c r="BQ15" s="71">
        <v>80.218999999999994</v>
      </c>
      <c r="BR15" s="71">
        <v>35.534999999999997</v>
      </c>
      <c r="BS15" s="71">
        <v>29.048999999999999</v>
      </c>
      <c r="BT15" s="71">
        <v>27.661999999999999</v>
      </c>
      <c r="BU15" s="71">
        <v>26.364000000000001</v>
      </c>
      <c r="BV15" s="71">
        <v>29.376999999999999</v>
      </c>
      <c r="BW15" s="71">
        <v>38.658000000000001</v>
      </c>
      <c r="BX15" s="71">
        <v>45.662999999999997</v>
      </c>
      <c r="BY15" s="71">
        <v>29.547000000000001</v>
      </c>
      <c r="BZ15" s="71">
        <v>18.981000000000002</v>
      </c>
      <c r="CA15" s="71">
        <v>39.326999999999998</v>
      </c>
      <c r="CB15" s="71">
        <v>38.398000000000003</v>
      </c>
      <c r="CC15" s="71">
        <v>22.777999999999999</v>
      </c>
      <c r="CD15" s="71">
        <v>22.369</v>
      </c>
      <c r="CE15" s="71">
        <v>38.924999999999997</v>
      </c>
      <c r="CF15" s="71">
        <v>40.456000000000003</v>
      </c>
      <c r="CG15" s="71">
        <v>60.292000000000002</v>
      </c>
      <c r="CH15" s="71">
        <v>27.262</v>
      </c>
      <c r="CI15" s="71">
        <v>40.292999999999999</v>
      </c>
      <c r="CJ15" s="71">
        <v>42.319000000000003</v>
      </c>
      <c r="CK15" s="71">
        <v>28.914000000000001</v>
      </c>
      <c r="CL15" s="71">
        <v>47.896000000000001</v>
      </c>
      <c r="CM15" s="71">
        <v>43.256999999999998</v>
      </c>
      <c r="CN15" s="71">
        <v>43.412999999999997</v>
      </c>
      <c r="CO15" s="71">
        <v>42.84</v>
      </c>
      <c r="CP15" s="71">
        <v>32.792999999999999</v>
      </c>
      <c r="CQ15" s="71">
        <v>43.890999999999998</v>
      </c>
      <c r="CR15" s="71">
        <v>55.658000000000001</v>
      </c>
      <c r="CS15" s="71">
        <v>32.381999999999998</v>
      </c>
      <c r="CT15" s="72"/>
      <c r="CU15" s="72"/>
      <c r="CV15" s="72"/>
      <c r="CW15" s="73"/>
      <c r="CX15" s="74">
        <f t="array" ref="CX15">SUMPRODUCT(B15:CW15*0.25)</f>
        <v>1272.3452499999996</v>
      </c>
    </row>
    <row r="16" spans="1:102" ht="25" customHeight="1" x14ac:dyDescent="0.3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5" customHeight="1" x14ac:dyDescent="0.3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>
        <v>42.231999999999999</v>
      </c>
      <c r="AQ17" s="71">
        <v>1.63</v>
      </c>
      <c r="AR17" s="71">
        <v>23.722999999999999</v>
      </c>
      <c r="AS17" s="71">
        <v>32.402000000000001</v>
      </c>
      <c r="AT17" s="71">
        <v>78</v>
      </c>
      <c r="AU17" s="71">
        <v>71.427000000000007</v>
      </c>
      <c r="AV17" s="71">
        <v>22</v>
      </c>
      <c r="AW17" s="71"/>
      <c r="AX17" s="71"/>
      <c r="AY17" s="71"/>
      <c r="AZ17" s="71"/>
      <c r="BA17" s="71"/>
      <c r="BB17" s="71">
        <v>1.8</v>
      </c>
      <c r="BC17" s="71">
        <v>1.8</v>
      </c>
      <c r="BD17" s="71">
        <v>4</v>
      </c>
      <c r="BE17" s="71">
        <v>4</v>
      </c>
      <c r="BF17" s="71"/>
      <c r="BG17" s="71"/>
      <c r="BH17" s="71">
        <v>36.616999999999997</v>
      </c>
      <c r="BI17" s="71">
        <v>123.084</v>
      </c>
      <c r="BJ17" s="71"/>
      <c r="BK17" s="71">
        <v>0.98199999999999998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>
        <v>59.965000000000003</v>
      </c>
      <c r="BX17" s="71">
        <v>46.271000000000001</v>
      </c>
      <c r="BY17" s="71">
        <v>8.077</v>
      </c>
      <c r="BZ17" s="71"/>
      <c r="CA17" s="71">
        <v>11.35</v>
      </c>
      <c r="CB17" s="71">
        <v>8.5380000000000003</v>
      </c>
      <c r="CC17" s="71">
        <v>35.323</v>
      </c>
      <c r="CD17" s="71"/>
      <c r="CE17" s="71">
        <v>57.402000000000001</v>
      </c>
      <c r="CF17" s="71">
        <v>19.998999999999999</v>
      </c>
      <c r="CG17" s="71">
        <v>40</v>
      </c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182.65550000000005</v>
      </c>
    </row>
    <row r="18" spans="1:102" ht="30" customHeight="1" thickBot="1" x14ac:dyDescent="0.35">
      <c r="A18" s="75" t="s">
        <v>15</v>
      </c>
      <c r="B18" s="76">
        <f>SUM(B11:B17)</f>
        <v>5.2690000000000001</v>
      </c>
      <c r="C18" s="77">
        <f t="shared" ref="C18:BN18" si="0">SUM(C11:C17)</f>
        <v>22.640999999999998</v>
      </c>
      <c r="D18" s="77">
        <f t="shared" si="0"/>
        <v>16.768000000000001</v>
      </c>
      <c r="E18" s="77">
        <f t="shared" si="0"/>
        <v>16.693999999999999</v>
      </c>
      <c r="F18" s="77">
        <f t="shared" si="0"/>
        <v>15.702</v>
      </c>
      <c r="G18" s="77">
        <f t="shared" si="0"/>
        <v>61.529000000000003</v>
      </c>
      <c r="H18" s="77">
        <f t="shared" si="0"/>
        <v>57.94</v>
      </c>
      <c r="I18" s="77">
        <f t="shared" si="0"/>
        <v>58.088000000000001</v>
      </c>
      <c r="J18" s="77">
        <f t="shared" si="0"/>
        <v>57.89</v>
      </c>
      <c r="K18" s="77">
        <f t="shared" si="0"/>
        <v>58.730000000000004</v>
      </c>
      <c r="L18" s="77">
        <f t="shared" si="0"/>
        <v>59.510000000000005</v>
      </c>
      <c r="M18" s="77">
        <f t="shared" si="0"/>
        <v>65.37299999999999</v>
      </c>
      <c r="N18" s="77">
        <f t="shared" si="0"/>
        <v>61.019999999999996</v>
      </c>
      <c r="O18" s="77">
        <f t="shared" si="0"/>
        <v>61.439</v>
      </c>
      <c r="P18" s="77">
        <f t="shared" si="0"/>
        <v>61.82</v>
      </c>
      <c r="Q18" s="77">
        <f t="shared" si="0"/>
        <v>66.171000000000006</v>
      </c>
      <c r="R18" s="77">
        <f t="shared" si="0"/>
        <v>62.658999999999999</v>
      </c>
      <c r="S18" s="77">
        <f t="shared" si="0"/>
        <v>63.603000000000002</v>
      </c>
      <c r="T18" s="77">
        <f t="shared" si="0"/>
        <v>85.498999999999995</v>
      </c>
      <c r="U18" s="77">
        <f t="shared" si="0"/>
        <v>66.150000000000006</v>
      </c>
      <c r="V18" s="77">
        <f t="shared" si="0"/>
        <v>86.37</v>
      </c>
      <c r="W18" s="77">
        <f t="shared" si="0"/>
        <v>66.36</v>
      </c>
      <c r="X18" s="77">
        <f t="shared" si="0"/>
        <v>35.013000000000005</v>
      </c>
      <c r="Y18" s="77">
        <f t="shared" si="0"/>
        <v>65.509999999999991</v>
      </c>
      <c r="Z18" s="77">
        <f t="shared" si="0"/>
        <v>46.393999999999998</v>
      </c>
      <c r="AA18" s="77">
        <f t="shared" si="0"/>
        <v>26.173999999999999</v>
      </c>
      <c r="AB18" s="77">
        <f t="shared" si="0"/>
        <v>4.62</v>
      </c>
      <c r="AC18" s="77">
        <f t="shared" si="0"/>
        <v>3.14</v>
      </c>
      <c r="AD18" s="77">
        <f t="shared" si="0"/>
        <v>0</v>
      </c>
      <c r="AE18" s="77">
        <f t="shared" si="0"/>
        <v>0</v>
      </c>
      <c r="AF18" s="77">
        <f t="shared" si="0"/>
        <v>5.87</v>
      </c>
      <c r="AG18" s="77">
        <f t="shared" si="0"/>
        <v>86.198999999999998</v>
      </c>
      <c r="AH18" s="77">
        <f t="shared" si="0"/>
        <v>77.908000000000001</v>
      </c>
      <c r="AI18" s="77">
        <f t="shared" si="0"/>
        <v>58.295999999999999</v>
      </c>
      <c r="AJ18" s="77">
        <f t="shared" si="0"/>
        <v>79.766999999999996</v>
      </c>
      <c r="AK18" s="77">
        <f t="shared" si="0"/>
        <v>104.687</v>
      </c>
      <c r="AL18" s="77">
        <f t="shared" si="0"/>
        <v>65.001000000000005</v>
      </c>
      <c r="AM18" s="77">
        <f t="shared" si="0"/>
        <v>113.908</v>
      </c>
      <c r="AN18" s="77">
        <f t="shared" si="0"/>
        <v>95.186000000000007</v>
      </c>
      <c r="AO18" s="77">
        <f t="shared" si="0"/>
        <v>77.120999999999995</v>
      </c>
      <c r="AP18" s="77">
        <f t="shared" si="0"/>
        <v>116.82299999999999</v>
      </c>
      <c r="AQ18" s="77">
        <f t="shared" si="0"/>
        <v>123.289</v>
      </c>
      <c r="AR18" s="77">
        <f t="shared" si="0"/>
        <v>134.655</v>
      </c>
      <c r="AS18" s="77">
        <f t="shared" si="0"/>
        <v>143.435</v>
      </c>
      <c r="AT18" s="77">
        <f t="shared" si="0"/>
        <v>173.97199999999998</v>
      </c>
      <c r="AU18" s="77">
        <f t="shared" si="0"/>
        <v>163.006</v>
      </c>
      <c r="AV18" s="77">
        <f t="shared" si="0"/>
        <v>147.554</v>
      </c>
      <c r="AW18" s="77">
        <f t="shared" si="0"/>
        <v>120.16800000000001</v>
      </c>
      <c r="AX18" s="77">
        <f t="shared" si="0"/>
        <v>109.351</v>
      </c>
      <c r="AY18" s="77">
        <f t="shared" si="0"/>
        <v>97.861999999999995</v>
      </c>
      <c r="AZ18" s="77">
        <f t="shared" si="0"/>
        <v>94.507000000000005</v>
      </c>
      <c r="BA18" s="77">
        <f t="shared" si="0"/>
        <v>95.245999999999995</v>
      </c>
      <c r="BB18" s="77">
        <f t="shared" si="0"/>
        <v>100.976</v>
      </c>
      <c r="BC18" s="77">
        <f t="shared" si="0"/>
        <v>102.61799999999999</v>
      </c>
      <c r="BD18" s="77">
        <f t="shared" si="0"/>
        <v>112.92400000000001</v>
      </c>
      <c r="BE18" s="77">
        <f t="shared" si="0"/>
        <v>97.161000000000001</v>
      </c>
      <c r="BF18" s="77">
        <f t="shared" si="0"/>
        <v>125.379</v>
      </c>
      <c r="BG18" s="77">
        <f t="shared" si="0"/>
        <v>80.099999999999994</v>
      </c>
      <c r="BH18" s="77">
        <f t="shared" si="0"/>
        <v>106.196</v>
      </c>
      <c r="BI18" s="77">
        <f t="shared" si="0"/>
        <v>189.465</v>
      </c>
      <c r="BJ18" s="77">
        <f t="shared" si="0"/>
        <v>33.090000000000003</v>
      </c>
      <c r="BK18" s="77">
        <f t="shared" si="0"/>
        <v>101.301</v>
      </c>
      <c r="BL18" s="77">
        <f t="shared" si="0"/>
        <v>96.424999999999997</v>
      </c>
      <c r="BM18" s="77">
        <f t="shared" si="0"/>
        <v>97.793000000000006</v>
      </c>
      <c r="BN18" s="77">
        <f t="shared" si="0"/>
        <v>95.555999999999997</v>
      </c>
      <c r="BO18" s="77">
        <f t="shared" ref="BO18:CW18" si="1">SUM(BO11:BO17)</f>
        <v>86.7</v>
      </c>
      <c r="BP18" s="77">
        <f t="shared" si="1"/>
        <v>157.36099999999999</v>
      </c>
      <c r="BQ18" s="77">
        <f t="shared" si="1"/>
        <v>80.218999999999994</v>
      </c>
      <c r="BR18" s="77">
        <f t="shared" si="1"/>
        <v>35.534999999999997</v>
      </c>
      <c r="BS18" s="77">
        <f t="shared" si="1"/>
        <v>29.048999999999999</v>
      </c>
      <c r="BT18" s="77">
        <f t="shared" si="1"/>
        <v>27.661999999999999</v>
      </c>
      <c r="BU18" s="77">
        <f t="shared" si="1"/>
        <v>26.364000000000001</v>
      </c>
      <c r="BV18" s="77">
        <f t="shared" si="1"/>
        <v>29.376999999999999</v>
      </c>
      <c r="BW18" s="77">
        <f t="shared" si="1"/>
        <v>98.623000000000005</v>
      </c>
      <c r="BX18" s="77">
        <f t="shared" si="1"/>
        <v>91.933999999999997</v>
      </c>
      <c r="BY18" s="77">
        <f t="shared" si="1"/>
        <v>37.624000000000002</v>
      </c>
      <c r="BZ18" s="77">
        <f t="shared" si="1"/>
        <v>18.981000000000002</v>
      </c>
      <c r="CA18" s="77">
        <f t="shared" si="1"/>
        <v>50.677</v>
      </c>
      <c r="CB18" s="77">
        <f t="shared" si="1"/>
        <v>46.936000000000007</v>
      </c>
      <c r="CC18" s="77">
        <f t="shared" si="1"/>
        <v>58.100999999999999</v>
      </c>
      <c r="CD18" s="77">
        <f t="shared" si="1"/>
        <v>22.369</v>
      </c>
      <c r="CE18" s="77">
        <f t="shared" si="1"/>
        <v>96.326999999999998</v>
      </c>
      <c r="CF18" s="77">
        <f t="shared" si="1"/>
        <v>60.454999999999998</v>
      </c>
      <c r="CG18" s="77">
        <f t="shared" si="1"/>
        <v>100.292</v>
      </c>
      <c r="CH18" s="77">
        <f t="shared" si="1"/>
        <v>27.262</v>
      </c>
      <c r="CI18" s="77">
        <f t="shared" si="1"/>
        <v>40.292999999999999</v>
      </c>
      <c r="CJ18" s="77">
        <f t="shared" si="1"/>
        <v>42.319000000000003</v>
      </c>
      <c r="CK18" s="77">
        <f t="shared" si="1"/>
        <v>28.914000000000001</v>
      </c>
      <c r="CL18" s="77">
        <f t="shared" si="1"/>
        <v>47.896000000000001</v>
      </c>
      <c r="CM18" s="77">
        <f t="shared" si="1"/>
        <v>43.256999999999998</v>
      </c>
      <c r="CN18" s="77">
        <f t="shared" si="1"/>
        <v>43.412999999999997</v>
      </c>
      <c r="CO18" s="77">
        <f t="shared" si="1"/>
        <v>42.84</v>
      </c>
      <c r="CP18" s="77">
        <f t="shared" si="1"/>
        <v>32.792999999999999</v>
      </c>
      <c r="CQ18" s="77">
        <f t="shared" si="1"/>
        <v>43.890999999999998</v>
      </c>
      <c r="CR18" s="77">
        <f t="shared" si="1"/>
        <v>69.626999999999995</v>
      </c>
      <c r="CS18" s="77">
        <f t="shared" si="1"/>
        <v>32.381999999999998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1657.5859999999998</v>
      </c>
    </row>
    <row r="19" spans="1:102" ht="18" customHeight="1" thickBot="1" x14ac:dyDescent="0.3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5" customHeight="1" x14ac:dyDescent="0.3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>
        <v>3.5110000000000001</v>
      </c>
      <c r="AA21" s="88">
        <v>3.5110000000000001</v>
      </c>
      <c r="AB21" s="88"/>
      <c r="AC21" s="88"/>
      <c r="AD21" s="88"/>
      <c r="AE21" s="88"/>
      <c r="AF21" s="88">
        <v>3.5110000000000001</v>
      </c>
      <c r="AG21" s="88">
        <v>3.5110000000000001</v>
      </c>
      <c r="AH21" s="88">
        <v>3.5110000000000001</v>
      </c>
      <c r="AI21" s="88">
        <v>3.5110000000000001</v>
      </c>
      <c r="AJ21" s="88">
        <v>3.5110000000000001</v>
      </c>
      <c r="AK21" s="88">
        <v>3.5110000000000001</v>
      </c>
      <c r="AL21" s="88">
        <v>3.5110000000000001</v>
      </c>
      <c r="AM21" s="88">
        <v>3.5110000000000001</v>
      </c>
      <c r="AN21" s="88">
        <v>3.5110000000000001</v>
      </c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>
        <v>3.5110000000000001</v>
      </c>
      <c r="BK21" s="88"/>
      <c r="BL21" s="88"/>
      <c r="BM21" s="88"/>
      <c r="BN21" s="88">
        <v>3.5110000000000001</v>
      </c>
      <c r="BO21" s="88"/>
      <c r="BP21" s="88">
        <v>3.5110000000000001</v>
      </c>
      <c r="BQ21" s="88">
        <v>3.5110000000000001</v>
      </c>
      <c r="BR21" s="88"/>
      <c r="BS21" s="88"/>
      <c r="BT21" s="88"/>
      <c r="BU21" s="88"/>
      <c r="BV21" s="88">
        <v>1.8109999999999999</v>
      </c>
      <c r="BW21" s="88">
        <v>1.8109999999999999</v>
      </c>
      <c r="BX21" s="88">
        <v>1.8109999999999999</v>
      </c>
      <c r="BY21" s="88">
        <v>1.8109999999999999</v>
      </c>
      <c r="BZ21" s="88">
        <v>3.5110000000000001</v>
      </c>
      <c r="CA21" s="88">
        <v>3.5110000000000001</v>
      </c>
      <c r="CB21" s="88">
        <v>3.5110000000000001</v>
      </c>
      <c r="CC21" s="88">
        <v>3.5110000000000001</v>
      </c>
      <c r="CD21" s="88">
        <v>3.5110000000000001</v>
      </c>
      <c r="CE21" s="88">
        <v>3.5110000000000001</v>
      </c>
      <c r="CF21" s="88">
        <v>3.5110000000000001</v>
      </c>
      <c r="CG21" s="88">
        <v>3.5110000000000001</v>
      </c>
      <c r="CH21" s="88"/>
      <c r="CI21" s="88"/>
      <c r="CJ21" s="88"/>
      <c r="CK21" s="88"/>
      <c r="CL21" s="88"/>
      <c r="CM21" s="88"/>
      <c r="CN21" s="88"/>
      <c r="CO21" s="88"/>
      <c r="CP21" s="88">
        <v>3.5110000000000001</v>
      </c>
      <c r="CQ21" s="88">
        <v>3.5110000000000001</v>
      </c>
      <c r="CR21" s="88">
        <v>3.5110000000000001</v>
      </c>
      <c r="CS21" s="88">
        <v>3.5110000000000001</v>
      </c>
      <c r="CT21" s="89"/>
      <c r="CU21" s="89"/>
      <c r="CV21" s="89"/>
      <c r="CW21" s="90"/>
      <c r="CX21" s="91">
        <f t="array" ref="CX21">SUMPRODUCT(B21:CW21*0.25)</f>
        <v>25.510249999999992</v>
      </c>
    </row>
    <row r="22" spans="1:102" ht="25" customHeight="1" x14ac:dyDescent="0.3">
      <c r="A22" s="92" t="s">
        <v>18</v>
      </c>
      <c r="B22" s="93"/>
      <c r="C22" s="94"/>
      <c r="D22" s="94"/>
      <c r="E22" s="94"/>
      <c r="F22" s="94">
        <v>0.06</v>
      </c>
      <c r="G22" s="94">
        <v>6.8000000000000005E-2</v>
      </c>
      <c r="H22" s="94"/>
      <c r="I22" s="94"/>
      <c r="J22" s="94"/>
      <c r="K22" s="94">
        <v>8.4000000000000005E-2</v>
      </c>
      <c r="L22" s="94"/>
      <c r="M22" s="94">
        <v>2.2999999999999998</v>
      </c>
      <c r="N22" s="94">
        <v>2.4E-2</v>
      </c>
      <c r="O22" s="94"/>
      <c r="P22" s="94">
        <v>0.1</v>
      </c>
      <c r="Q22" s="94">
        <v>8.4000000000000005E-2</v>
      </c>
      <c r="R22" s="94">
        <v>5.6000000000000001E-2</v>
      </c>
      <c r="S22" s="94">
        <v>3.2000000000000001E-2</v>
      </c>
      <c r="T22" s="94">
        <v>2.4E-2</v>
      </c>
      <c r="U22" s="94">
        <v>2.8000000000000001E-2</v>
      </c>
      <c r="V22" s="94">
        <v>0.128</v>
      </c>
      <c r="W22" s="94">
        <v>0.06</v>
      </c>
      <c r="X22" s="94">
        <v>0.4</v>
      </c>
      <c r="Y22" s="94">
        <v>0.21199999999999999</v>
      </c>
      <c r="Z22" s="94">
        <v>0.21199999999999999</v>
      </c>
      <c r="AA22" s="94">
        <v>10.196</v>
      </c>
      <c r="AB22" s="94">
        <v>18.236000000000001</v>
      </c>
      <c r="AC22" s="94">
        <v>18.196000000000002</v>
      </c>
      <c r="AD22" s="94">
        <v>28.047999999999998</v>
      </c>
      <c r="AE22" s="94">
        <v>10.263999999999999</v>
      </c>
      <c r="AF22" s="94">
        <v>4.1479999999999997</v>
      </c>
      <c r="AG22" s="94">
        <v>0.21199999999999999</v>
      </c>
      <c r="AH22" s="94">
        <v>0.13600000000000001</v>
      </c>
      <c r="AI22" s="94">
        <v>0.16</v>
      </c>
      <c r="AJ22" s="94">
        <v>3.1360000000000001</v>
      </c>
      <c r="AK22" s="94">
        <v>6.2880000000000003</v>
      </c>
      <c r="AL22" s="94">
        <v>6.08</v>
      </c>
      <c r="AM22" s="94">
        <v>0.06</v>
      </c>
      <c r="AN22" s="94"/>
      <c r="AO22" s="94">
        <v>0.85599999999999998</v>
      </c>
      <c r="AP22" s="94"/>
      <c r="AQ22" s="94"/>
      <c r="AR22" s="94"/>
      <c r="AS22" s="94">
        <v>0.18</v>
      </c>
      <c r="AT22" s="94">
        <v>1.6E-2</v>
      </c>
      <c r="AU22" s="94">
        <v>0.112</v>
      </c>
      <c r="AV22" s="94">
        <v>0.2</v>
      </c>
      <c r="AW22" s="94">
        <v>0.16800000000000001</v>
      </c>
      <c r="AX22" s="94">
        <v>0.02</v>
      </c>
      <c r="AY22" s="94">
        <v>9.6000000000000002E-2</v>
      </c>
      <c r="AZ22" s="94">
        <v>9.6000000000000002E-2</v>
      </c>
      <c r="BA22" s="94">
        <v>0.108</v>
      </c>
      <c r="BB22" s="94">
        <v>0.14399999999999999</v>
      </c>
      <c r="BC22" s="94">
        <v>9.1999999999999998E-2</v>
      </c>
      <c r="BD22" s="94">
        <v>2.8000000000000001E-2</v>
      </c>
      <c r="BE22" s="94"/>
      <c r="BF22" s="94"/>
      <c r="BG22" s="94">
        <v>0.08</v>
      </c>
      <c r="BH22" s="94"/>
      <c r="BI22" s="94"/>
      <c r="BJ22" s="94">
        <v>0.112</v>
      </c>
      <c r="BK22" s="94">
        <v>0.14799999999999999</v>
      </c>
      <c r="BL22" s="94">
        <v>0.13200000000000001</v>
      </c>
      <c r="BM22" s="94">
        <v>0.248</v>
      </c>
      <c r="BN22" s="94">
        <v>0.216</v>
      </c>
      <c r="BO22" s="94"/>
      <c r="BP22" s="94">
        <v>0.17599999999999999</v>
      </c>
      <c r="BQ22" s="94">
        <v>3.2000000000000001E-2</v>
      </c>
      <c r="BR22" s="94"/>
      <c r="BS22" s="94"/>
      <c r="BT22" s="94"/>
      <c r="BU22" s="94"/>
      <c r="BV22" s="94"/>
      <c r="BW22" s="94"/>
      <c r="BX22" s="94"/>
      <c r="BY22" s="94">
        <v>4</v>
      </c>
      <c r="BZ22" s="94">
        <v>10</v>
      </c>
      <c r="CA22" s="94">
        <v>0.156</v>
      </c>
      <c r="CB22" s="94">
        <v>4.3999999999999997E-2</v>
      </c>
      <c r="CC22" s="94">
        <v>4.0880000000000001</v>
      </c>
      <c r="CD22" s="94">
        <v>9.1999999999999993</v>
      </c>
      <c r="CE22" s="94"/>
      <c r="CF22" s="94"/>
      <c r="CG22" s="94"/>
      <c r="CH22" s="94">
        <v>8.0000000000000002E-3</v>
      </c>
      <c r="CI22" s="94">
        <v>0.124</v>
      </c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34.978000000000002</v>
      </c>
    </row>
    <row r="23" spans="1:102" ht="25" customHeight="1" x14ac:dyDescent="0.3">
      <c r="A23" s="92" t="s">
        <v>19</v>
      </c>
      <c r="B23" s="98">
        <v>1.024</v>
      </c>
      <c r="C23" s="99">
        <v>1.008</v>
      </c>
      <c r="D23" s="99">
        <v>1</v>
      </c>
      <c r="E23" s="99">
        <v>1</v>
      </c>
      <c r="F23" s="99">
        <v>0.99199999999999999</v>
      </c>
      <c r="G23" s="99">
        <v>0.96799999999999997</v>
      </c>
      <c r="H23" s="99">
        <v>5.1999999999999998E-2</v>
      </c>
      <c r="I23" s="99">
        <v>0.86799999999999999</v>
      </c>
      <c r="J23" s="99">
        <v>1.0880000000000001</v>
      </c>
      <c r="K23" s="99">
        <v>0.246</v>
      </c>
      <c r="L23" s="99"/>
      <c r="M23" s="99">
        <v>0.92</v>
      </c>
      <c r="N23" s="99">
        <v>0.11600000000000001</v>
      </c>
      <c r="O23" s="99">
        <v>8.4000000000000005E-2</v>
      </c>
      <c r="P23" s="99">
        <v>0.98799999999999999</v>
      </c>
      <c r="Q23" s="99">
        <v>1.016</v>
      </c>
      <c r="R23" s="99">
        <v>5.6000000000000001E-2</v>
      </c>
      <c r="S23" s="99">
        <v>2.145</v>
      </c>
      <c r="T23" s="99">
        <v>5.5579999999999998</v>
      </c>
      <c r="U23" s="99">
        <v>4.8000000000000001E-2</v>
      </c>
      <c r="V23" s="99">
        <v>21.116</v>
      </c>
      <c r="W23" s="99">
        <v>0.14000000000000001</v>
      </c>
      <c r="X23" s="99">
        <v>3.2000000000000001E-2</v>
      </c>
      <c r="Y23" s="99">
        <v>2.8000000000000001E-2</v>
      </c>
      <c r="Z23" s="99">
        <v>9.968</v>
      </c>
      <c r="AA23" s="99">
        <v>5.992</v>
      </c>
      <c r="AB23" s="99">
        <v>2.984</v>
      </c>
      <c r="AC23" s="99">
        <v>6</v>
      </c>
      <c r="AD23" s="99">
        <v>2</v>
      </c>
      <c r="AE23" s="99"/>
      <c r="AF23" s="99">
        <v>5.9550000000000001</v>
      </c>
      <c r="AG23" s="99">
        <v>8.0269999999999992</v>
      </c>
      <c r="AH23" s="99">
        <v>8.3279999999999994</v>
      </c>
      <c r="AI23" s="99">
        <v>25.616</v>
      </c>
      <c r="AJ23" s="99">
        <v>32.095999999999997</v>
      </c>
      <c r="AK23" s="99">
        <v>44.363999999999997</v>
      </c>
      <c r="AL23" s="99">
        <v>29.315999999999999</v>
      </c>
      <c r="AM23" s="99">
        <v>3.375</v>
      </c>
      <c r="AN23" s="99">
        <v>4</v>
      </c>
      <c r="AO23" s="99">
        <v>4.2439999999999998</v>
      </c>
      <c r="AP23" s="99">
        <v>17.164000000000001</v>
      </c>
      <c r="AQ23" s="99">
        <v>23.018000000000001</v>
      </c>
      <c r="AR23" s="99">
        <v>20.064</v>
      </c>
      <c r="AS23" s="99">
        <v>20.186</v>
      </c>
      <c r="AT23" s="99">
        <v>18.725999999999999</v>
      </c>
      <c r="AU23" s="99">
        <v>25.387</v>
      </c>
      <c r="AV23" s="99">
        <v>30.388000000000002</v>
      </c>
      <c r="AW23" s="99">
        <v>31.936</v>
      </c>
      <c r="AX23" s="99">
        <v>36.456000000000003</v>
      </c>
      <c r="AY23" s="99">
        <v>33.755000000000003</v>
      </c>
      <c r="AZ23" s="99">
        <v>33.634999999999998</v>
      </c>
      <c r="BA23" s="99">
        <v>35.116999999999997</v>
      </c>
      <c r="BB23" s="99">
        <v>38.658000000000001</v>
      </c>
      <c r="BC23" s="99">
        <v>41.223999999999997</v>
      </c>
      <c r="BD23" s="99">
        <v>40.847000000000001</v>
      </c>
      <c r="BE23" s="99">
        <v>47.616999999999997</v>
      </c>
      <c r="BF23" s="99">
        <v>37.307000000000002</v>
      </c>
      <c r="BG23" s="99">
        <v>36.152999999999999</v>
      </c>
      <c r="BH23" s="99">
        <v>26.51</v>
      </c>
      <c r="BI23" s="99">
        <v>16.524999999999999</v>
      </c>
      <c r="BJ23" s="99">
        <v>4.0679999999999996</v>
      </c>
      <c r="BK23" s="99">
        <v>2.65</v>
      </c>
      <c r="BL23" s="99">
        <v>3.2080000000000002</v>
      </c>
      <c r="BM23" s="99">
        <v>14.048999999999999</v>
      </c>
      <c r="BN23" s="99">
        <v>0.124</v>
      </c>
      <c r="BO23" s="99"/>
      <c r="BP23" s="99">
        <v>5.6440000000000001</v>
      </c>
      <c r="BQ23" s="99">
        <v>14.141999999999999</v>
      </c>
      <c r="BR23" s="99">
        <v>4.6989999999999998</v>
      </c>
      <c r="BS23" s="99"/>
      <c r="BT23" s="99">
        <v>2.4E-2</v>
      </c>
      <c r="BU23" s="99">
        <v>3.2000000000000001E-2</v>
      </c>
      <c r="BV23" s="99">
        <v>14.933</v>
      </c>
      <c r="BW23" s="99"/>
      <c r="BX23" s="99">
        <v>6.5970000000000004</v>
      </c>
      <c r="BY23" s="99">
        <v>3.86</v>
      </c>
      <c r="BZ23" s="99"/>
      <c r="CA23" s="99">
        <v>4.056</v>
      </c>
      <c r="CB23" s="99">
        <v>7.9089999999999998</v>
      </c>
      <c r="CC23" s="99"/>
      <c r="CD23" s="99"/>
      <c r="CE23" s="99">
        <v>1.901</v>
      </c>
      <c r="CF23" s="99">
        <v>4.0410000000000004</v>
      </c>
      <c r="CG23" s="99">
        <v>23.8</v>
      </c>
      <c r="CH23" s="99">
        <v>1.2E-2</v>
      </c>
      <c r="CI23" s="99">
        <v>2.37</v>
      </c>
      <c r="CJ23" s="99">
        <v>4.2</v>
      </c>
      <c r="CK23" s="99">
        <v>4.0170000000000003</v>
      </c>
      <c r="CL23" s="99">
        <v>20.9</v>
      </c>
      <c r="CM23" s="99">
        <v>13.3</v>
      </c>
      <c r="CN23" s="99">
        <v>10.9</v>
      </c>
      <c r="CO23" s="99"/>
      <c r="CP23" s="99"/>
      <c r="CQ23" s="99">
        <v>3.5999999999999997E-2</v>
      </c>
      <c r="CR23" s="99">
        <v>3.2000000000000001E-2</v>
      </c>
      <c r="CS23" s="99">
        <v>3.2189999999999999</v>
      </c>
      <c r="CT23" s="100"/>
      <c r="CU23" s="100"/>
      <c r="CV23" s="100"/>
      <c r="CW23" s="96"/>
      <c r="CX23" s="97">
        <f t="array" ref="CX23">SUMPRODUCT(B23:CW23*0.25)</f>
        <v>254.53849999999997</v>
      </c>
    </row>
    <row r="24" spans="1:102" ht="25" customHeight="1" x14ac:dyDescent="0.3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5" customHeight="1" x14ac:dyDescent="0.3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5" customHeight="1" x14ac:dyDescent="0.3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5" customHeight="1" x14ac:dyDescent="0.3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5">
      <c r="A28" s="105" t="s">
        <v>24</v>
      </c>
      <c r="B28" s="106">
        <f t="shared" ref="B28:P28" si="2">IF(LEN(B$3)&gt;0,SUM(B21:B27),"")</f>
        <v>1.024</v>
      </c>
      <c r="C28" s="107">
        <f t="shared" si="2"/>
        <v>1.008</v>
      </c>
      <c r="D28" s="107">
        <f t="shared" si="2"/>
        <v>1</v>
      </c>
      <c r="E28" s="107">
        <f t="shared" si="2"/>
        <v>1</v>
      </c>
      <c r="F28" s="107">
        <f t="shared" si="2"/>
        <v>1.052</v>
      </c>
      <c r="G28" s="107">
        <f t="shared" si="2"/>
        <v>1.036</v>
      </c>
      <c r="H28" s="107">
        <f t="shared" si="2"/>
        <v>5.1999999999999998E-2</v>
      </c>
      <c r="I28" s="107">
        <f t="shared" si="2"/>
        <v>0.86799999999999999</v>
      </c>
      <c r="J28" s="107">
        <f t="shared" si="2"/>
        <v>1.0880000000000001</v>
      </c>
      <c r="K28" s="107">
        <f t="shared" si="2"/>
        <v>0.33</v>
      </c>
      <c r="L28" s="107">
        <f t="shared" si="2"/>
        <v>0</v>
      </c>
      <c r="M28" s="107">
        <f t="shared" si="2"/>
        <v>3.2199999999999998</v>
      </c>
      <c r="N28" s="107">
        <f t="shared" si="2"/>
        <v>0.14000000000000001</v>
      </c>
      <c r="O28" s="107">
        <f t="shared" si="2"/>
        <v>8.4000000000000005E-2</v>
      </c>
      <c r="P28" s="107">
        <f t="shared" si="2"/>
        <v>1.0880000000000001</v>
      </c>
      <c r="Q28" s="107">
        <f>SUM(Q21:Q27)</f>
        <v>1.1000000000000001</v>
      </c>
      <c r="R28" s="107">
        <f t="shared" ref="R28:CC28" si="3">SUM(R21:R27)</f>
        <v>0.112</v>
      </c>
      <c r="S28" s="107">
        <f t="shared" si="3"/>
        <v>2.177</v>
      </c>
      <c r="T28" s="107">
        <f t="shared" si="3"/>
        <v>5.5819999999999999</v>
      </c>
      <c r="U28" s="107">
        <f t="shared" si="3"/>
        <v>7.5999999999999998E-2</v>
      </c>
      <c r="V28" s="107">
        <f t="shared" si="3"/>
        <v>21.244</v>
      </c>
      <c r="W28" s="107">
        <f t="shared" si="3"/>
        <v>0.2</v>
      </c>
      <c r="X28" s="107">
        <f t="shared" si="3"/>
        <v>0.43200000000000005</v>
      </c>
      <c r="Y28" s="107">
        <f t="shared" si="3"/>
        <v>0.24</v>
      </c>
      <c r="Z28" s="107">
        <f t="shared" si="3"/>
        <v>13.691000000000001</v>
      </c>
      <c r="AA28" s="107">
        <f t="shared" si="3"/>
        <v>19.699000000000002</v>
      </c>
      <c r="AB28" s="107">
        <f t="shared" si="3"/>
        <v>21.22</v>
      </c>
      <c r="AC28" s="107">
        <f t="shared" si="3"/>
        <v>24.196000000000002</v>
      </c>
      <c r="AD28" s="107">
        <f t="shared" si="3"/>
        <v>30.047999999999998</v>
      </c>
      <c r="AE28" s="107">
        <f t="shared" si="3"/>
        <v>10.263999999999999</v>
      </c>
      <c r="AF28" s="107">
        <f t="shared" si="3"/>
        <v>13.614000000000001</v>
      </c>
      <c r="AG28" s="107">
        <f t="shared" si="3"/>
        <v>11.75</v>
      </c>
      <c r="AH28" s="107">
        <f t="shared" si="3"/>
        <v>11.975</v>
      </c>
      <c r="AI28" s="107">
        <f t="shared" si="3"/>
        <v>29.286999999999999</v>
      </c>
      <c r="AJ28" s="107">
        <f t="shared" si="3"/>
        <v>38.742999999999995</v>
      </c>
      <c r="AK28" s="107">
        <f t="shared" si="3"/>
        <v>54.162999999999997</v>
      </c>
      <c r="AL28" s="107">
        <f t="shared" si="3"/>
        <v>38.906999999999996</v>
      </c>
      <c r="AM28" s="107">
        <f t="shared" si="3"/>
        <v>6.9459999999999997</v>
      </c>
      <c r="AN28" s="107">
        <f t="shared" si="3"/>
        <v>7.5110000000000001</v>
      </c>
      <c r="AO28" s="107">
        <f t="shared" si="3"/>
        <v>5.0999999999999996</v>
      </c>
      <c r="AP28" s="107">
        <f t="shared" si="3"/>
        <v>17.164000000000001</v>
      </c>
      <c r="AQ28" s="107">
        <f t="shared" si="3"/>
        <v>23.018000000000001</v>
      </c>
      <c r="AR28" s="107">
        <f t="shared" si="3"/>
        <v>20.064</v>
      </c>
      <c r="AS28" s="107">
        <f t="shared" si="3"/>
        <v>20.366</v>
      </c>
      <c r="AT28" s="107">
        <f t="shared" si="3"/>
        <v>18.741999999999997</v>
      </c>
      <c r="AU28" s="107">
        <f t="shared" si="3"/>
        <v>25.498999999999999</v>
      </c>
      <c r="AV28" s="107">
        <f t="shared" si="3"/>
        <v>30.588000000000001</v>
      </c>
      <c r="AW28" s="107">
        <f t="shared" si="3"/>
        <v>32.103999999999999</v>
      </c>
      <c r="AX28" s="107">
        <f t="shared" si="3"/>
        <v>36.476000000000006</v>
      </c>
      <c r="AY28" s="107">
        <f t="shared" si="3"/>
        <v>33.850999999999999</v>
      </c>
      <c r="AZ28" s="107">
        <f t="shared" si="3"/>
        <v>33.730999999999995</v>
      </c>
      <c r="BA28" s="107">
        <f t="shared" si="3"/>
        <v>35.224999999999994</v>
      </c>
      <c r="BB28" s="107">
        <f t="shared" si="3"/>
        <v>38.802</v>
      </c>
      <c r="BC28" s="107">
        <f t="shared" si="3"/>
        <v>41.315999999999995</v>
      </c>
      <c r="BD28" s="107">
        <f t="shared" si="3"/>
        <v>40.875</v>
      </c>
      <c r="BE28" s="107">
        <f t="shared" si="3"/>
        <v>47.616999999999997</v>
      </c>
      <c r="BF28" s="107">
        <f t="shared" si="3"/>
        <v>37.307000000000002</v>
      </c>
      <c r="BG28" s="107">
        <f t="shared" si="3"/>
        <v>36.232999999999997</v>
      </c>
      <c r="BH28" s="107">
        <f t="shared" si="3"/>
        <v>26.51</v>
      </c>
      <c r="BI28" s="107">
        <f t="shared" si="3"/>
        <v>16.524999999999999</v>
      </c>
      <c r="BJ28" s="107">
        <f t="shared" si="3"/>
        <v>7.6909999999999998</v>
      </c>
      <c r="BK28" s="107">
        <f t="shared" si="3"/>
        <v>2.798</v>
      </c>
      <c r="BL28" s="107">
        <f t="shared" si="3"/>
        <v>3.3400000000000003</v>
      </c>
      <c r="BM28" s="107">
        <f t="shared" si="3"/>
        <v>14.296999999999999</v>
      </c>
      <c r="BN28" s="107">
        <f t="shared" si="3"/>
        <v>3.8510000000000004</v>
      </c>
      <c r="BO28" s="107">
        <f t="shared" si="3"/>
        <v>0</v>
      </c>
      <c r="BP28" s="107">
        <f t="shared" si="3"/>
        <v>9.3309999999999995</v>
      </c>
      <c r="BQ28" s="107">
        <f t="shared" si="3"/>
        <v>17.684999999999999</v>
      </c>
      <c r="BR28" s="107">
        <f t="shared" si="3"/>
        <v>4.6989999999999998</v>
      </c>
      <c r="BS28" s="107">
        <f t="shared" si="3"/>
        <v>0</v>
      </c>
      <c r="BT28" s="107">
        <f t="shared" si="3"/>
        <v>2.4E-2</v>
      </c>
      <c r="BU28" s="107">
        <f t="shared" si="3"/>
        <v>3.2000000000000001E-2</v>
      </c>
      <c r="BV28" s="107">
        <f t="shared" si="3"/>
        <v>16.744</v>
      </c>
      <c r="BW28" s="107">
        <f t="shared" si="3"/>
        <v>1.8109999999999999</v>
      </c>
      <c r="BX28" s="107">
        <f t="shared" si="3"/>
        <v>8.4080000000000013</v>
      </c>
      <c r="BY28" s="107">
        <f t="shared" si="3"/>
        <v>9.6709999999999994</v>
      </c>
      <c r="BZ28" s="107">
        <f t="shared" si="3"/>
        <v>13.510999999999999</v>
      </c>
      <c r="CA28" s="107">
        <f t="shared" si="3"/>
        <v>7.7230000000000008</v>
      </c>
      <c r="CB28" s="107">
        <f t="shared" si="3"/>
        <v>11.464</v>
      </c>
      <c r="CC28" s="107">
        <f t="shared" si="3"/>
        <v>7.5990000000000002</v>
      </c>
      <c r="CD28" s="107">
        <f t="shared" ref="CD28:CW28" si="4">SUM(CD21:CD27)</f>
        <v>12.710999999999999</v>
      </c>
      <c r="CE28" s="107">
        <f t="shared" si="4"/>
        <v>5.4119999999999999</v>
      </c>
      <c r="CF28" s="107">
        <f t="shared" si="4"/>
        <v>7.5520000000000005</v>
      </c>
      <c r="CG28" s="107">
        <f t="shared" si="4"/>
        <v>27.311</v>
      </c>
      <c r="CH28" s="107">
        <f t="shared" si="4"/>
        <v>0.02</v>
      </c>
      <c r="CI28" s="107">
        <f t="shared" si="4"/>
        <v>2.4940000000000002</v>
      </c>
      <c r="CJ28" s="107">
        <f t="shared" si="4"/>
        <v>4.2</v>
      </c>
      <c r="CK28" s="107">
        <f t="shared" si="4"/>
        <v>4.0170000000000003</v>
      </c>
      <c r="CL28" s="107">
        <f t="shared" si="4"/>
        <v>20.9</v>
      </c>
      <c r="CM28" s="107">
        <f t="shared" si="4"/>
        <v>13.3</v>
      </c>
      <c r="CN28" s="107">
        <f t="shared" si="4"/>
        <v>10.9</v>
      </c>
      <c r="CO28" s="107">
        <f t="shared" si="4"/>
        <v>0</v>
      </c>
      <c r="CP28" s="107">
        <f t="shared" si="4"/>
        <v>3.5110000000000001</v>
      </c>
      <c r="CQ28" s="107">
        <f t="shared" si="4"/>
        <v>3.5470000000000002</v>
      </c>
      <c r="CR28" s="107">
        <f t="shared" si="4"/>
        <v>3.5430000000000001</v>
      </c>
      <c r="CS28" s="107">
        <f t="shared" si="4"/>
        <v>6.73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315.02674999999999</v>
      </c>
    </row>
    <row r="29" spans="1:102" ht="18" customHeight="1" thickBot="1" x14ac:dyDescent="0.3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5" customHeight="1" x14ac:dyDescent="0.3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5" customHeight="1" x14ac:dyDescent="0.3">
      <c r="A32" s="92" t="s">
        <v>27</v>
      </c>
      <c r="B32" s="93">
        <v>6.2930000000000001</v>
      </c>
      <c r="C32" s="94">
        <v>23.649000000000001</v>
      </c>
      <c r="D32" s="94">
        <v>17.768000000000001</v>
      </c>
      <c r="E32" s="94">
        <v>17.693999999999999</v>
      </c>
      <c r="F32" s="94">
        <v>16.754000000000001</v>
      </c>
      <c r="G32" s="94">
        <v>62.564999999999998</v>
      </c>
      <c r="H32" s="94">
        <v>57.991999999999997</v>
      </c>
      <c r="I32" s="94">
        <v>58.956000000000003</v>
      </c>
      <c r="J32" s="94">
        <v>58.978000000000002</v>
      </c>
      <c r="K32" s="94">
        <v>59.06</v>
      </c>
      <c r="L32" s="94">
        <v>59.51</v>
      </c>
      <c r="M32" s="94">
        <v>68.593000000000004</v>
      </c>
      <c r="N32" s="94">
        <v>61.16</v>
      </c>
      <c r="O32" s="94">
        <v>61.523000000000003</v>
      </c>
      <c r="P32" s="94">
        <v>62.908000000000001</v>
      </c>
      <c r="Q32" s="94">
        <v>67.271000000000001</v>
      </c>
      <c r="R32" s="94">
        <v>62.771000000000001</v>
      </c>
      <c r="S32" s="94">
        <v>65.78</v>
      </c>
      <c r="T32" s="94">
        <v>91.081000000000003</v>
      </c>
      <c r="U32" s="94">
        <v>66.225999999999999</v>
      </c>
      <c r="V32" s="94">
        <v>107.614</v>
      </c>
      <c r="W32" s="94">
        <v>66.56</v>
      </c>
      <c r="X32" s="94">
        <v>35.445</v>
      </c>
      <c r="Y32" s="94">
        <v>65.75</v>
      </c>
      <c r="Z32" s="94">
        <v>60.085000000000001</v>
      </c>
      <c r="AA32" s="94">
        <v>45.872999999999998</v>
      </c>
      <c r="AB32" s="94">
        <v>25.84</v>
      </c>
      <c r="AC32" s="94">
        <v>27.335999999999999</v>
      </c>
      <c r="AD32" s="94">
        <v>30.047999999999998</v>
      </c>
      <c r="AE32" s="94">
        <v>10.263999999999999</v>
      </c>
      <c r="AF32" s="94">
        <v>19.484000000000002</v>
      </c>
      <c r="AG32" s="94">
        <v>97.948999999999998</v>
      </c>
      <c r="AH32" s="94">
        <v>89.882999999999996</v>
      </c>
      <c r="AI32" s="94">
        <v>87.582999999999998</v>
      </c>
      <c r="AJ32" s="94">
        <v>118.51</v>
      </c>
      <c r="AK32" s="94">
        <v>158.85</v>
      </c>
      <c r="AL32" s="94">
        <v>103.908</v>
      </c>
      <c r="AM32" s="94">
        <v>120.854</v>
      </c>
      <c r="AN32" s="94">
        <v>102.697</v>
      </c>
      <c r="AO32" s="94">
        <v>82.221000000000004</v>
      </c>
      <c r="AP32" s="94">
        <v>133.98699999999999</v>
      </c>
      <c r="AQ32" s="94">
        <v>146.30699999999999</v>
      </c>
      <c r="AR32" s="94">
        <v>154.71899999999999</v>
      </c>
      <c r="AS32" s="94">
        <v>163.80099999999999</v>
      </c>
      <c r="AT32" s="94">
        <v>192.714</v>
      </c>
      <c r="AU32" s="94">
        <v>188.505</v>
      </c>
      <c r="AV32" s="94">
        <v>178.142</v>
      </c>
      <c r="AW32" s="94">
        <v>152.27199999999999</v>
      </c>
      <c r="AX32" s="94">
        <v>145.827</v>
      </c>
      <c r="AY32" s="94">
        <v>131.71299999999999</v>
      </c>
      <c r="AZ32" s="94">
        <v>128.238</v>
      </c>
      <c r="BA32" s="94">
        <v>130.471</v>
      </c>
      <c r="BB32" s="94">
        <v>139.77799999999999</v>
      </c>
      <c r="BC32" s="94">
        <v>143.934</v>
      </c>
      <c r="BD32" s="94">
        <v>153.79900000000001</v>
      </c>
      <c r="BE32" s="94">
        <v>144.77799999999999</v>
      </c>
      <c r="BF32" s="94">
        <v>162.68600000000001</v>
      </c>
      <c r="BG32" s="94">
        <v>116.333</v>
      </c>
      <c r="BH32" s="94">
        <v>132.70599999999999</v>
      </c>
      <c r="BI32" s="94">
        <v>205.99</v>
      </c>
      <c r="BJ32" s="94">
        <v>40.780999999999999</v>
      </c>
      <c r="BK32" s="94">
        <v>104.099</v>
      </c>
      <c r="BL32" s="94">
        <v>99.765000000000001</v>
      </c>
      <c r="BM32" s="94">
        <v>112.09</v>
      </c>
      <c r="BN32" s="94">
        <v>99.406999999999996</v>
      </c>
      <c r="BO32" s="94">
        <v>86.7</v>
      </c>
      <c r="BP32" s="94">
        <v>166.69200000000001</v>
      </c>
      <c r="BQ32" s="94">
        <v>97.903999999999996</v>
      </c>
      <c r="BR32" s="94">
        <v>40.234000000000002</v>
      </c>
      <c r="BS32" s="94">
        <v>29.048999999999999</v>
      </c>
      <c r="BT32" s="94">
        <v>27.686</v>
      </c>
      <c r="BU32" s="94">
        <v>26.396000000000001</v>
      </c>
      <c r="BV32" s="94">
        <v>46.121000000000002</v>
      </c>
      <c r="BW32" s="94">
        <v>100.434</v>
      </c>
      <c r="BX32" s="94">
        <v>100.342</v>
      </c>
      <c r="BY32" s="94">
        <v>47.295000000000002</v>
      </c>
      <c r="BZ32" s="94">
        <v>32.491999999999997</v>
      </c>
      <c r="CA32" s="94">
        <v>58.4</v>
      </c>
      <c r="CB32" s="94">
        <v>58.4</v>
      </c>
      <c r="CC32" s="94">
        <v>65.7</v>
      </c>
      <c r="CD32" s="94">
        <v>35.08</v>
      </c>
      <c r="CE32" s="94">
        <v>101.739</v>
      </c>
      <c r="CF32" s="94">
        <v>68.007000000000005</v>
      </c>
      <c r="CG32" s="94">
        <v>127.60299999999999</v>
      </c>
      <c r="CH32" s="94">
        <v>27.282</v>
      </c>
      <c r="CI32" s="94">
        <v>42.786999999999999</v>
      </c>
      <c r="CJ32" s="94">
        <v>46.518999999999998</v>
      </c>
      <c r="CK32" s="94">
        <v>32.930999999999997</v>
      </c>
      <c r="CL32" s="94">
        <v>68.796000000000006</v>
      </c>
      <c r="CM32" s="94">
        <v>56.557000000000002</v>
      </c>
      <c r="CN32" s="94">
        <v>54.313000000000002</v>
      </c>
      <c r="CO32" s="94">
        <v>42.84</v>
      </c>
      <c r="CP32" s="94">
        <v>36.304000000000002</v>
      </c>
      <c r="CQ32" s="94">
        <v>47.438000000000002</v>
      </c>
      <c r="CR32" s="94">
        <v>73.17</v>
      </c>
      <c r="CS32" s="94">
        <v>39.112000000000002</v>
      </c>
      <c r="CT32" s="95"/>
      <c r="CU32" s="95"/>
      <c r="CV32" s="95"/>
      <c r="CW32" s="96"/>
      <c r="CX32" s="97">
        <f t="array" ref="CX32">SUMPRODUCT(B32:CW32*0.25)</f>
        <v>1972.61275</v>
      </c>
    </row>
    <row r="33" spans="1:102" ht="25" customHeight="1" x14ac:dyDescent="0.3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5">
      <c r="A34" s="75" t="s">
        <v>29</v>
      </c>
      <c r="B34" s="76">
        <f>SUM(B31:B33)</f>
        <v>6.2930000000000001</v>
      </c>
      <c r="C34" s="77">
        <f t="shared" ref="C34:BN34" si="5">SUM(C31:C33)</f>
        <v>23.649000000000001</v>
      </c>
      <c r="D34" s="77">
        <f t="shared" si="5"/>
        <v>17.768000000000001</v>
      </c>
      <c r="E34" s="77">
        <f t="shared" si="5"/>
        <v>17.693999999999999</v>
      </c>
      <c r="F34" s="77">
        <f t="shared" si="5"/>
        <v>16.754000000000001</v>
      </c>
      <c r="G34" s="77">
        <f t="shared" si="5"/>
        <v>62.564999999999998</v>
      </c>
      <c r="H34" s="77">
        <f t="shared" si="5"/>
        <v>57.991999999999997</v>
      </c>
      <c r="I34" s="77">
        <f t="shared" si="5"/>
        <v>58.956000000000003</v>
      </c>
      <c r="J34" s="77">
        <f t="shared" si="5"/>
        <v>58.978000000000002</v>
      </c>
      <c r="K34" s="77">
        <f t="shared" si="5"/>
        <v>59.06</v>
      </c>
      <c r="L34" s="77">
        <f t="shared" si="5"/>
        <v>59.51</v>
      </c>
      <c r="M34" s="77">
        <f t="shared" si="5"/>
        <v>68.593000000000004</v>
      </c>
      <c r="N34" s="77">
        <f t="shared" si="5"/>
        <v>61.16</v>
      </c>
      <c r="O34" s="77">
        <f t="shared" si="5"/>
        <v>61.523000000000003</v>
      </c>
      <c r="P34" s="77">
        <f t="shared" si="5"/>
        <v>62.908000000000001</v>
      </c>
      <c r="Q34" s="77">
        <f t="shared" si="5"/>
        <v>67.271000000000001</v>
      </c>
      <c r="R34" s="77">
        <f t="shared" si="5"/>
        <v>62.771000000000001</v>
      </c>
      <c r="S34" s="77">
        <f t="shared" si="5"/>
        <v>65.78</v>
      </c>
      <c r="T34" s="77">
        <f t="shared" si="5"/>
        <v>91.081000000000003</v>
      </c>
      <c r="U34" s="77">
        <f t="shared" si="5"/>
        <v>66.225999999999999</v>
      </c>
      <c r="V34" s="77">
        <f t="shared" si="5"/>
        <v>107.614</v>
      </c>
      <c r="W34" s="77">
        <f t="shared" si="5"/>
        <v>66.56</v>
      </c>
      <c r="X34" s="77">
        <f t="shared" si="5"/>
        <v>35.445</v>
      </c>
      <c r="Y34" s="77">
        <f t="shared" si="5"/>
        <v>65.75</v>
      </c>
      <c r="Z34" s="77">
        <f t="shared" si="5"/>
        <v>60.085000000000001</v>
      </c>
      <c r="AA34" s="77">
        <f t="shared" si="5"/>
        <v>45.872999999999998</v>
      </c>
      <c r="AB34" s="77">
        <f t="shared" si="5"/>
        <v>25.84</v>
      </c>
      <c r="AC34" s="77">
        <f t="shared" si="5"/>
        <v>27.335999999999999</v>
      </c>
      <c r="AD34" s="77">
        <f t="shared" si="5"/>
        <v>30.047999999999998</v>
      </c>
      <c r="AE34" s="77">
        <f t="shared" si="5"/>
        <v>10.263999999999999</v>
      </c>
      <c r="AF34" s="77">
        <f t="shared" si="5"/>
        <v>19.484000000000002</v>
      </c>
      <c r="AG34" s="77">
        <f t="shared" si="5"/>
        <v>97.948999999999998</v>
      </c>
      <c r="AH34" s="77">
        <f t="shared" si="5"/>
        <v>89.882999999999996</v>
      </c>
      <c r="AI34" s="77">
        <f t="shared" si="5"/>
        <v>87.582999999999998</v>
      </c>
      <c r="AJ34" s="77">
        <f t="shared" si="5"/>
        <v>118.51</v>
      </c>
      <c r="AK34" s="77">
        <f t="shared" si="5"/>
        <v>158.85</v>
      </c>
      <c r="AL34" s="77">
        <f t="shared" si="5"/>
        <v>103.908</v>
      </c>
      <c r="AM34" s="77">
        <f t="shared" si="5"/>
        <v>120.854</v>
      </c>
      <c r="AN34" s="77">
        <f t="shared" si="5"/>
        <v>102.697</v>
      </c>
      <c r="AO34" s="77">
        <f t="shared" si="5"/>
        <v>82.221000000000004</v>
      </c>
      <c r="AP34" s="77">
        <f t="shared" si="5"/>
        <v>133.98699999999999</v>
      </c>
      <c r="AQ34" s="77">
        <f t="shared" si="5"/>
        <v>146.30699999999999</v>
      </c>
      <c r="AR34" s="77">
        <f t="shared" si="5"/>
        <v>154.71899999999999</v>
      </c>
      <c r="AS34" s="77">
        <f t="shared" si="5"/>
        <v>163.80099999999999</v>
      </c>
      <c r="AT34" s="77">
        <f t="shared" si="5"/>
        <v>192.714</v>
      </c>
      <c r="AU34" s="77">
        <f t="shared" si="5"/>
        <v>188.505</v>
      </c>
      <c r="AV34" s="77">
        <f t="shared" si="5"/>
        <v>178.142</v>
      </c>
      <c r="AW34" s="77">
        <f t="shared" si="5"/>
        <v>152.27199999999999</v>
      </c>
      <c r="AX34" s="77">
        <f t="shared" si="5"/>
        <v>145.827</v>
      </c>
      <c r="AY34" s="77">
        <f t="shared" si="5"/>
        <v>131.71299999999999</v>
      </c>
      <c r="AZ34" s="77">
        <f t="shared" si="5"/>
        <v>128.238</v>
      </c>
      <c r="BA34" s="77">
        <f t="shared" si="5"/>
        <v>130.471</v>
      </c>
      <c r="BB34" s="77">
        <f t="shared" si="5"/>
        <v>139.77799999999999</v>
      </c>
      <c r="BC34" s="77">
        <f t="shared" si="5"/>
        <v>143.934</v>
      </c>
      <c r="BD34" s="77">
        <f t="shared" si="5"/>
        <v>153.79900000000001</v>
      </c>
      <c r="BE34" s="77">
        <f t="shared" si="5"/>
        <v>144.77799999999999</v>
      </c>
      <c r="BF34" s="77">
        <f t="shared" si="5"/>
        <v>162.68600000000001</v>
      </c>
      <c r="BG34" s="77">
        <f t="shared" si="5"/>
        <v>116.333</v>
      </c>
      <c r="BH34" s="77">
        <f t="shared" si="5"/>
        <v>132.70599999999999</v>
      </c>
      <c r="BI34" s="77">
        <f t="shared" si="5"/>
        <v>205.99</v>
      </c>
      <c r="BJ34" s="77">
        <f t="shared" si="5"/>
        <v>40.780999999999999</v>
      </c>
      <c r="BK34" s="77">
        <f t="shared" si="5"/>
        <v>104.099</v>
      </c>
      <c r="BL34" s="77">
        <f t="shared" si="5"/>
        <v>99.765000000000001</v>
      </c>
      <c r="BM34" s="77">
        <f t="shared" si="5"/>
        <v>112.09</v>
      </c>
      <c r="BN34" s="77">
        <f t="shared" si="5"/>
        <v>99.406999999999996</v>
      </c>
      <c r="BO34" s="77">
        <f t="shared" ref="BO34:CW34" si="6">SUM(BO31:BO33)</f>
        <v>86.7</v>
      </c>
      <c r="BP34" s="77">
        <f t="shared" si="6"/>
        <v>166.69200000000001</v>
      </c>
      <c r="BQ34" s="77">
        <f t="shared" si="6"/>
        <v>97.903999999999996</v>
      </c>
      <c r="BR34" s="77">
        <f t="shared" si="6"/>
        <v>40.234000000000002</v>
      </c>
      <c r="BS34" s="77">
        <f t="shared" si="6"/>
        <v>29.048999999999999</v>
      </c>
      <c r="BT34" s="77">
        <f t="shared" si="6"/>
        <v>27.686</v>
      </c>
      <c r="BU34" s="77">
        <f t="shared" si="6"/>
        <v>26.396000000000001</v>
      </c>
      <c r="BV34" s="77">
        <f t="shared" si="6"/>
        <v>46.121000000000002</v>
      </c>
      <c r="BW34" s="77">
        <f t="shared" si="6"/>
        <v>100.434</v>
      </c>
      <c r="BX34" s="77">
        <f t="shared" si="6"/>
        <v>100.342</v>
      </c>
      <c r="BY34" s="77">
        <f t="shared" si="6"/>
        <v>47.295000000000002</v>
      </c>
      <c r="BZ34" s="77">
        <f t="shared" si="6"/>
        <v>32.491999999999997</v>
      </c>
      <c r="CA34" s="77">
        <f t="shared" si="6"/>
        <v>58.4</v>
      </c>
      <c r="CB34" s="77">
        <f t="shared" si="6"/>
        <v>58.4</v>
      </c>
      <c r="CC34" s="77">
        <f t="shared" si="6"/>
        <v>65.7</v>
      </c>
      <c r="CD34" s="77">
        <f t="shared" si="6"/>
        <v>35.08</v>
      </c>
      <c r="CE34" s="77">
        <f t="shared" si="6"/>
        <v>101.739</v>
      </c>
      <c r="CF34" s="77">
        <f t="shared" si="6"/>
        <v>68.007000000000005</v>
      </c>
      <c r="CG34" s="77">
        <f t="shared" si="6"/>
        <v>127.60299999999999</v>
      </c>
      <c r="CH34" s="77">
        <f t="shared" si="6"/>
        <v>27.282</v>
      </c>
      <c r="CI34" s="77">
        <f t="shared" si="6"/>
        <v>42.786999999999999</v>
      </c>
      <c r="CJ34" s="77">
        <f t="shared" si="6"/>
        <v>46.518999999999998</v>
      </c>
      <c r="CK34" s="77">
        <f t="shared" si="6"/>
        <v>32.930999999999997</v>
      </c>
      <c r="CL34" s="77">
        <f t="shared" si="6"/>
        <v>68.796000000000006</v>
      </c>
      <c r="CM34" s="77">
        <f t="shared" si="6"/>
        <v>56.557000000000002</v>
      </c>
      <c r="CN34" s="77">
        <f t="shared" si="6"/>
        <v>54.313000000000002</v>
      </c>
      <c r="CO34" s="77">
        <f t="shared" si="6"/>
        <v>42.84</v>
      </c>
      <c r="CP34" s="77">
        <f t="shared" si="6"/>
        <v>36.304000000000002</v>
      </c>
      <c r="CQ34" s="77">
        <f t="shared" si="6"/>
        <v>47.438000000000002</v>
      </c>
      <c r="CR34" s="77">
        <f t="shared" si="6"/>
        <v>73.17</v>
      </c>
      <c r="CS34" s="77">
        <f t="shared" si="6"/>
        <v>39.112000000000002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1972.61275</v>
      </c>
    </row>
    <row r="35" spans="1:102" ht="18" customHeight="1" thickBot="1" x14ac:dyDescent="0.3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5" customHeight="1" x14ac:dyDescent="0.3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5" customHeight="1" x14ac:dyDescent="0.3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5" customHeight="1" x14ac:dyDescent="0.3">
      <c r="A39" s="118" t="s">
        <v>33</v>
      </c>
      <c r="B39" s="119">
        <v>117.9</v>
      </c>
      <c r="C39" s="120">
        <v>91.6</v>
      </c>
      <c r="D39" s="120">
        <v>89</v>
      </c>
      <c r="E39" s="120">
        <v>106.3</v>
      </c>
      <c r="F39" s="120">
        <v>82.2</v>
      </c>
      <c r="G39" s="120">
        <v>32.700000000000003</v>
      </c>
      <c r="H39" s="120">
        <v>31.1</v>
      </c>
      <c r="I39" s="120">
        <v>28.3</v>
      </c>
      <c r="J39" s="120">
        <v>19.100000000000001</v>
      </c>
      <c r="K39" s="120">
        <v>3</v>
      </c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>
        <v>21.5</v>
      </c>
      <c r="X39" s="120">
        <v>27.6</v>
      </c>
      <c r="Y39" s="120">
        <v>9</v>
      </c>
      <c r="Z39" s="120"/>
      <c r="AA39" s="120"/>
      <c r="AB39" s="120">
        <v>42.8</v>
      </c>
      <c r="AC39" s="120">
        <v>58.6</v>
      </c>
      <c r="AD39" s="120">
        <v>76.5</v>
      </c>
      <c r="AE39" s="120">
        <v>80.3</v>
      </c>
      <c r="AF39" s="120">
        <v>75.599999999999994</v>
      </c>
      <c r="AG39" s="120">
        <v>3.2</v>
      </c>
      <c r="AH39" s="120">
        <v>43.5</v>
      </c>
      <c r="AI39" s="120">
        <v>28.9</v>
      </c>
      <c r="AJ39" s="120">
        <v>11.2</v>
      </c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>
        <v>66.400000000000006</v>
      </c>
      <c r="BT39" s="120">
        <v>48.1</v>
      </c>
      <c r="BU39" s="120">
        <v>25.3</v>
      </c>
      <c r="BV39" s="120">
        <v>54.8</v>
      </c>
      <c r="BW39" s="120"/>
      <c r="BX39" s="120"/>
      <c r="BY39" s="120">
        <v>53</v>
      </c>
      <c r="BZ39" s="120">
        <v>55.2</v>
      </c>
      <c r="CA39" s="120"/>
      <c r="CB39" s="120"/>
      <c r="CC39" s="120"/>
      <c r="CD39" s="120">
        <v>108.6</v>
      </c>
      <c r="CE39" s="120">
        <v>31.9</v>
      </c>
      <c r="CF39" s="120">
        <v>65.599999999999994</v>
      </c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397.20000000000005</v>
      </c>
    </row>
    <row r="40" spans="1:102" ht="25" customHeight="1" x14ac:dyDescent="0.3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5" customHeight="1" x14ac:dyDescent="0.3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24.2</v>
      </c>
      <c r="CM41" s="120">
        <v>24.2</v>
      </c>
      <c r="CN41" s="120">
        <v>24.2</v>
      </c>
      <c r="CO41" s="120">
        <v>24.2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24.2</v>
      </c>
    </row>
    <row r="42" spans="1:102" ht="30" customHeight="1" thickBot="1" x14ac:dyDescent="0.35">
      <c r="A42" s="105" t="s">
        <v>36</v>
      </c>
      <c r="B42" s="106">
        <f>SUM(B37:B41)</f>
        <v>117.9</v>
      </c>
      <c r="C42" s="107">
        <f t="shared" ref="C42:BN42" si="7">SUM(C37:C41)</f>
        <v>91.6</v>
      </c>
      <c r="D42" s="107">
        <f t="shared" si="7"/>
        <v>89</v>
      </c>
      <c r="E42" s="107">
        <f t="shared" si="7"/>
        <v>106.3</v>
      </c>
      <c r="F42" s="107">
        <f t="shared" si="7"/>
        <v>82.2</v>
      </c>
      <c r="G42" s="107">
        <f t="shared" si="7"/>
        <v>32.700000000000003</v>
      </c>
      <c r="H42" s="107">
        <f t="shared" si="7"/>
        <v>31.1</v>
      </c>
      <c r="I42" s="107">
        <f t="shared" si="7"/>
        <v>28.3</v>
      </c>
      <c r="J42" s="107">
        <f t="shared" si="7"/>
        <v>19.100000000000001</v>
      </c>
      <c r="K42" s="107">
        <f t="shared" si="7"/>
        <v>3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21.5</v>
      </c>
      <c r="X42" s="107">
        <f t="shared" si="7"/>
        <v>27.6</v>
      </c>
      <c r="Y42" s="107">
        <f t="shared" si="7"/>
        <v>9</v>
      </c>
      <c r="Z42" s="107">
        <f t="shared" si="7"/>
        <v>0</v>
      </c>
      <c r="AA42" s="107">
        <f t="shared" si="7"/>
        <v>0</v>
      </c>
      <c r="AB42" s="107">
        <f t="shared" si="7"/>
        <v>42.8</v>
      </c>
      <c r="AC42" s="107">
        <f t="shared" si="7"/>
        <v>58.6</v>
      </c>
      <c r="AD42" s="107">
        <f t="shared" si="7"/>
        <v>76.5</v>
      </c>
      <c r="AE42" s="107">
        <f t="shared" si="7"/>
        <v>80.3</v>
      </c>
      <c r="AF42" s="107">
        <f t="shared" si="7"/>
        <v>75.599999999999994</v>
      </c>
      <c r="AG42" s="107">
        <f t="shared" si="7"/>
        <v>3.2</v>
      </c>
      <c r="AH42" s="107">
        <f t="shared" si="7"/>
        <v>43.5</v>
      </c>
      <c r="AI42" s="107">
        <f t="shared" si="7"/>
        <v>28.9</v>
      </c>
      <c r="AJ42" s="107">
        <f t="shared" si="7"/>
        <v>11.2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66.400000000000006</v>
      </c>
      <c r="BT42" s="107">
        <f t="shared" si="8"/>
        <v>48.1</v>
      </c>
      <c r="BU42" s="107">
        <f t="shared" si="8"/>
        <v>25.3</v>
      </c>
      <c r="BV42" s="107">
        <f t="shared" si="8"/>
        <v>54.8</v>
      </c>
      <c r="BW42" s="107">
        <f t="shared" si="8"/>
        <v>0</v>
      </c>
      <c r="BX42" s="107">
        <f t="shared" si="8"/>
        <v>0</v>
      </c>
      <c r="BY42" s="107">
        <f t="shared" si="8"/>
        <v>53</v>
      </c>
      <c r="BZ42" s="107">
        <f t="shared" si="8"/>
        <v>55.2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108.6</v>
      </c>
      <c r="CE42" s="107">
        <f t="shared" si="8"/>
        <v>31.9</v>
      </c>
      <c r="CF42" s="107">
        <f t="shared" si="8"/>
        <v>65.599999999999994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24.2</v>
      </c>
      <c r="CM42" s="107">
        <f t="shared" si="8"/>
        <v>24.2</v>
      </c>
      <c r="CN42" s="107">
        <f t="shared" si="8"/>
        <v>24.2</v>
      </c>
      <c r="CO42" s="107">
        <f t="shared" si="8"/>
        <v>24.2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421.40000000000003</v>
      </c>
    </row>
    <row r="43" spans="1:102" ht="18" customHeight="1" thickBot="1" x14ac:dyDescent="0.3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5" customHeight="1" x14ac:dyDescent="0.3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5" customHeight="1" x14ac:dyDescent="0.3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5" customHeight="1" x14ac:dyDescent="0.3">
      <c r="A47" s="118" t="s">
        <v>33</v>
      </c>
      <c r="B47" s="119">
        <v>117.9</v>
      </c>
      <c r="C47" s="120">
        <v>91.6</v>
      </c>
      <c r="D47" s="120">
        <v>89</v>
      </c>
      <c r="E47" s="120">
        <v>106.3</v>
      </c>
      <c r="F47" s="120">
        <v>82.2</v>
      </c>
      <c r="G47" s="120">
        <v>32.700000000000003</v>
      </c>
      <c r="H47" s="120">
        <v>31.1</v>
      </c>
      <c r="I47" s="120">
        <v>28.3</v>
      </c>
      <c r="J47" s="120">
        <v>19.100000000000001</v>
      </c>
      <c r="K47" s="120">
        <v>3</v>
      </c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>
        <v>21.5</v>
      </c>
      <c r="X47" s="120">
        <v>27.6</v>
      </c>
      <c r="Y47" s="120">
        <v>9</v>
      </c>
      <c r="Z47" s="120"/>
      <c r="AA47" s="120"/>
      <c r="AB47" s="120">
        <v>42.8</v>
      </c>
      <c r="AC47" s="120">
        <v>58.6</v>
      </c>
      <c r="AD47" s="120">
        <v>76.5</v>
      </c>
      <c r="AE47" s="120">
        <v>80.3</v>
      </c>
      <c r="AF47" s="120">
        <v>75.599999999999994</v>
      </c>
      <c r="AG47" s="120">
        <v>3.2</v>
      </c>
      <c r="AH47" s="120">
        <v>43.5</v>
      </c>
      <c r="AI47" s="120">
        <v>28.9</v>
      </c>
      <c r="AJ47" s="120">
        <v>11.2</v>
      </c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>
        <v>66.400000000000006</v>
      </c>
      <c r="BT47" s="120">
        <v>48.1</v>
      </c>
      <c r="BU47" s="120">
        <v>25.3</v>
      </c>
      <c r="BV47" s="120">
        <v>54.8</v>
      </c>
      <c r="BW47" s="120"/>
      <c r="BX47" s="120"/>
      <c r="BY47" s="120">
        <v>53</v>
      </c>
      <c r="BZ47" s="120">
        <v>55.2</v>
      </c>
      <c r="CA47" s="120"/>
      <c r="CB47" s="120"/>
      <c r="CC47" s="120"/>
      <c r="CD47" s="120">
        <v>108.6</v>
      </c>
      <c r="CE47" s="120">
        <v>31.9</v>
      </c>
      <c r="CF47" s="120">
        <v>65.599999999999994</v>
      </c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397.20000000000005</v>
      </c>
    </row>
    <row r="48" spans="1:102" ht="25" customHeight="1" x14ac:dyDescent="0.3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5" customHeight="1" x14ac:dyDescent="0.3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24.2</v>
      </c>
      <c r="CM49" s="120">
        <v>24.2</v>
      </c>
      <c r="CN49" s="120">
        <v>24.2</v>
      </c>
      <c r="CO49" s="120">
        <v>24.2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24.2</v>
      </c>
    </row>
    <row r="50" spans="1:102" ht="25" customHeight="1" x14ac:dyDescent="0.3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5">
      <c r="A51" s="105" t="s">
        <v>39</v>
      </c>
      <c r="B51" s="106">
        <f>SUM(B45:B50)</f>
        <v>117.9</v>
      </c>
      <c r="C51" s="107">
        <f t="shared" ref="C51:BN51" si="9">SUM(C45:C50)</f>
        <v>91.6</v>
      </c>
      <c r="D51" s="107">
        <f t="shared" si="9"/>
        <v>89</v>
      </c>
      <c r="E51" s="107">
        <f t="shared" si="9"/>
        <v>106.3</v>
      </c>
      <c r="F51" s="107">
        <f t="shared" si="9"/>
        <v>82.2</v>
      </c>
      <c r="G51" s="107">
        <f t="shared" si="9"/>
        <v>32.700000000000003</v>
      </c>
      <c r="H51" s="107">
        <f t="shared" si="9"/>
        <v>31.1</v>
      </c>
      <c r="I51" s="107">
        <f t="shared" si="9"/>
        <v>28.3</v>
      </c>
      <c r="J51" s="107">
        <f t="shared" si="9"/>
        <v>19.100000000000001</v>
      </c>
      <c r="K51" s="107">
        <f t="shared" si="9"/>
        <v>3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21.5</v>
      </c>
      <c r="X51" s="107">
        <f t="shared" si="9"/>
        <v>27.6</v>
      </c>
      <c r="Y51" s="107">
        <f t="shared" si="9"/>
        <v>9</v>
      </c>
      <c r="Z51" s="107">
        <f t="shared" si="9"/>
        <v>0</v>
      </c>
      <c r="AA51" s="107">
        <f t="shared" si="9"/>
        <v>0</v>
      </c>
      <c r="AB51" s="107">
        <f t="shared" si="9"/>
        <v>42.8</v>
      </c>
      <c r="AC51" s="107">
        <f t="shared" si="9"/>
        <v>58.6</v>
      </c>
      <c r="AD51" s="107">
        <f t="shared" si="9"/>
        <v>76.5</v>
      </c>
      <c r="AE51" s="107">
        <f t="shared" si="9"/>
        <v>80.3</v>
      </c>
      <c r="AF51" s="107">
        <f t="shared" si="9"/>
        <v>75.599999999999994</v>
      </c>
      <c r="AG51" s="107">
        <f t="shared" si="9"/>
        <v>3.2</v>
      </c>
      <c r="AH51" s="107">
        <f t="shared" si="9"/>
        <v>43.5</v>
      </c>
      <c r="AI51" s="107">
        <f t="shared" si="9"/>
        <v>28.9</v>
      </c>
      <c r="AJ51" s="107">
        <f t="shared" si="9"/>
        <v>11.2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66.400000000000006</v>
      </c>
      <c r="BT51" s="107">
        <f t="shared" si="10"/>
        <v>48.1</v>
      </c>
      <c r="BU51" s="107">
        <f t="shared" si="10"/>
        <v>25.3</v>
      </c>
      <c r="BV51" s="107">
        <f t="shared" si="10"/>
        <v>54.8</v>
      </c>
      <c r="BW51" s="107">
        <f t="shared" si="10"/>
        <v>0</v>
      </c>
      <c r="BX51" s="107">
        <f t="shared" si="10"/>
        <v>0</v>
      </c>
      <c r="BY51" s="107">
        <f t="shared" si="10"/>
        <v>53</v>
      </c>
      <c r="BZ51" s="107">
        <f t="shared" si="10"/>
        <v>55.2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108.6</v>
      </c>
      <c r="CE51" s="107">
        <f t="shared" si="10"/>
        <v>31.9</v>
      </c>
      <c r="CF51" s="107">
        <f t="shared" si="10"/>
        <v>65.599999999999994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24.2</v>
      </c>
      <c r="CM51" s="107">
        <f t="shared" si="10"/>
        <v>24.2</v>
      </c>
      <c r="CN51" s="107">
        <f t="shared" si="10"/>
        <v>24.2</v>
      </c>
      <c r="CO51" s="107">
        <f t="shared" si="10"/>
        <v>24.2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421.40000000000003</v>
      </c>
    </row>
    <row r="52" spans="1:102" ht="16" customHeight="1" thickBot="1" x14ac:dyDescent="0.35"/>
    <row r="53" spans="1:102" ht="30" customHeight="1" thickBot="1" x14ac:dyDescent="0.3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5" customHeight="1" thickBot="1" x14ac:dyDescent="0.35">
      <c r="A54" s="105" t="s">
        <v>29</v>
      </c>
      <c r="B54" s="106">
        <f>B18+B28+B42</f>
        <v>124.19300000000001</v>
      </c>
      <c r="C54" s="107">
        <f t="shared" ref="C54:BN54" si="13">C18+C28+C42</f>
        <v>115.249</v>
      </c>
      <c r="D54" s="107">
        <f t="shared" si="13"/>
        <v>106.768</v>
      </c>
      <c r="E54" s="107">
        <f t="shared" si="13"/>
        <v>123.994</v>
      </c>
      <c r="F54" s="107">
        <f t="shared" si="13"/>
        <v>98.954000000000008</v>
      </c>
      <c r="G54" s="107">
        <f t="shared" si="13"/>
        <v>95.265000000000015</v>
      </c>
      <c r="H54" s="107">
        <f t="shared" si="13"/>
        <v>89.091999999999999</v>
      </c>
      <c r="I54" s="107">
        <f t="shared" si="13"/>
        <v>87.256</v>
      </c>
      <c r="J54" s="107">
        <f t="shared" si="13"/>
        <v>78.078000000000003</v>
      </c>
      <c r="K54" s="107">
        <f t="shared" si="13"/>
        <v>62.06</v>
      </c>
      <c r="L54" s="107">
        <f t="shared" si="13"/>
        <v>59.510000000000005</v>
      </c>
      <c r="M54" s="107">
        <f t="shared" si="13"/>
        <v>68.592999999999989</v>
      </c>
      <c r="N54" s="107">
        <f t="shared" si="13"/>
        <v>61.16</v>
      </c>
      <c r="O54" s="107">
        <f t="shared" si="13"/>
        <v>61.523000000000003</v>
      </c>
      <c r="P54" s="107">
        <f t="shared" si="13"/>
        <v>62.908000000000001</v>
      </c>
      <c r="Q54" s="107">
        <f t="shared" si="13"/>
        <v>67.271000000000001</v>
      </c>
      <c r="R54" s="107">
        <f t="shared" si="13"/>
        <v>62.771000000000001</v>
      </c>
      <c r="S54" s="107">
        <f t="shared" si="13"/>
        <v>65.78</v>
      </c>
      <c r="T54" s="107">
        <f t="shared" si="13"/>
        <v>91.080999999999989</v>
      </c>
      <c r="U54" s="107">
        <f t="shared" si="13"/>
        <v>66.225999999999999</v>
      </c>
      <c r="V54" s="107">
        <f t="shared" si="13"/>
        <v>107.614</v>
      </c>
      <c r="W54" s="107">
        <f t="shared" si="13"/>
        <v>88.06</v>
      </c>
      <c r="X54" s="107">
        <f t="shared" si="13"/>
        <v>63.045000000000009</v>
      </c>
      <c r="Y54" s="107">
        <f t="shared" si="13"/>
        <v>74.749999999999986</v>
      </c>
      <c r="Z54" s="107">
        <f t="shared" si="13"/>
        <v>60.085000000000001</v>
      </c>
      <c r="AA54" s="107">
        <f t="shared" si="13"/>
        <v>45.873000000000005</v>
      </c>
      <c r="AB54" s="107">
        <f t="shared" si="13"/>
        <v>68.64</v>
      </c>
      <c r="AC54" s="107">
        <f t="shared" si="13"/>
        <v>85.936000000000007</v>
      </c>
      <c r="AD54" s="107">
        <f t="shared" si="13"/>
        <v>106.548</v>
      </c>
      <c r="AE54" s="107">
        <f t="shared" si="13"/>
        <v>90.563999999999993</v>
      </c>
      <c r="AF54" s="107">
        <f t="shared" si="13"/>
        <v>95.084000000000003</v>
      </c>
      <c r="AG54" s="107">
        <f t="shared" si="13"/>
        <v>101.149</v>
      </c>
      <c r="AH54" s="107">
        <f t="shared" si="13"/>
        <v>133.38299999999998</v>
      </c>
      <c r="AI54" s="107">
        <f t="shared" si="13"/>
        <v>116.483</v>
      </c>
      <c r="AJ54" s="107">
        <f t="shared" si="13"/>
        <v>129.70999999999998</v>
      </c>
      <c r="AK54" s="107">
        <f t="shared" si="13"/>
        <v>158.85</v>
      </c>
      <c r="AL54" s="107">
        <f t="shared" si="13"/>
        <v>103.908</v>
      </c>
      <c r="AM54" s="107">
        <f t="shared" si="13"/>
        <v>120.854</v>
      </c>
      <c r="AN54" s="107">
        <f t="shared" si="13"/>
        <v>102.697</v>
      </c>
      <c r="AO54" s="107">
        <f t="shared" si="13"/>
        <v>82.220999999999989</v>
      </c>
      <c r="AP54" s="107">
        <f t="shared" si="13"/>
        <v>133.98699999999999</v>
      </c>
      <c r="AQ54" s="107">
        <f t="shared" si="13"/>
        <v>146.30700000000002</v>
      </c>
      <c r="AR54" s="107">
        <f t="shared" si="13"/>
        <v>154.71899999999999</v>
      </c>
      <c r="AS54" s="107">
        <f t="shared" si="13"/>
        <v>163.80099999999999</v>
      </c>
      <c r="AT54" s="107">
        <f t="shared" si="13"/>
        <v>192.71399999999997</v>
      </c>
      <c r="AU54" s="107">
        <f t="shared" si="13"/>
        <v>188.505</v>
      </c>
      <c r="AV54" s="107">
        <f t="shared" si="13"/>
        <v>178.142</v>
      </c>
      <c r="AW54" s="107">
        <f t="shared" si="13"/>
        <v>152.27199999999999</v>
      </c>
      <c r="AX54" s="107">
        <f t="shared" si="13"/>
        <v>145.827</v>
      </c>
      <c r="AY54" s="107">
        <f t="shared" si="13"/>
        <v>131.71299999999999</v>
      </c>
      <c r="AZ54" s="107">
        <f t="shared" si="13"/>
        <v>128.238</v>
      </c>
      <c r="BA54" s="107">
        <f t="shared" si="13"/>
        <v>130.471</v>
      </c>
      <c r="BB54" s="107">
        <f t="shared" si="13"/>
        <v>139.77799999999999</v>
      </c>
      <c r="BC54" s="107">
        <f t="shared" si="13"/>
        <v>143.934</v>
      </c>
      <c r="BD54" s="107">
        <f t="shared" si="13"/>
        <v>153.79900000000001</v>
      </c>
      <c r="BE54" s="107">
        <f t="shared" si="13"/>
        <v>144.77799999999999</v>
      </c>
      <c r="BF54" s="107">
        <f t="shared" si="13"/>
        <v>162.68600000000001</v>
      </c>
      <c r="BG54" s="107">
        <f t="shared" si="13"/>
        <v>116.333</v>
      </c>
      <c r="BH54" s="107">
        <f t="shared" si="13"/>
        <v>132.70599999999999</v>
      </c>
      <c r="BI54" s="107">
        <f t="shared" si="13"/>
        <v>205.99</v>
      </c>
      <c r="BJ54" s="107">
        <f t="shared" si="13"/>
        <v>40.781000000000006</v>
      </c>
      <c r="BK54" s="107">
        <f t="shared" si="13"/>
        <v>104.099</v>
      </c>
      <c r="BL54" s="107">
        <f t="shared" si="13"/>
        <v>99.765000000000001</v>
      </c>
      <c r="BM54" s="107">
        <f t="shared" si="13"/>
        <v>112.09</v>
      </c>
      <c r="BN54" s="107">
        <f t="shared" si="13"/>
        <v>99.406999999999996</v>
      </c>
      <c r="BO54" s="107">
        <f t="shared" ref="BO54:CX54" si="14">BO18+BO28+BO42</f>
        <v>86.7</v>
      </c>
      <c r="BP54" s="107">
        <f t="shared" si="14"/>
        <v>166.69199999999998</v>
      </c>
      <c r="BQ54" s="107">
        <f t="shared" si="14"/>
        <v>97.903999999999996</v>
      </c>
      <c r="BR54" s="107">
        <f t="shared" si="14"/>
        <v>40.233999999999995</v>
      </c>
      <c r="BS54" s="107">
        <f t="shared" si="14"/>
        <v>95.449000000000012</v>
      </c>
      <c r="BT54" s="107">
        <f t="shared" si="14"/>
        <v>75.786000000000001</v>
      </c>
      <c r="BU54" s="107">
        <f t="shared" si="14"/>
        <v>51.695999999999998</v>
      </c>
      <c r="BV54" s="107">
        <f t="shared" si="14"/>
        <v>100.92099999999999</v>
      </c>
      <c r="BW54" s="107">
        <f t="shared" si="14"/>
        <v>100.434</v>
      </c>
      <c r="BX54" s="107">
        <f t="shared" si="14"/>
        <v>100.342</v>
      </c>
      <c r="BY54" s="107">
        <f t="shared" si="14"/>
        <v>100.295</v>
      </c>
      <c r="BZ54" s="107">
        <f t="shared" si="14"/>
        <v>87.692000000000007</v>
      </c>
      <c r="CA54" s="107">
        <f t="shared" si="14"/>
        <v>58.4</v>
      </c>
      <c r="CB54" s="107">
        <f t="shared" si="14"/>
        <v>58.400000000000006</v>
      </c>
      <c r="CC54" s="107">
        <f t="shared" si="14"/>
        <v>65.7</v>
      </c>
      <c r="CD54" s="107">
        <f t="shared" si="14"/>
        <v>143.68</v>
      </c>
      <c r="CE54" s="107">
        <f t="shared" si="14"/>
        <v>133.63900000000001</v>
      </c>
      <c r="CF54" s="107">
        <f t="shared" si="14"/>
        <v>133.607</v>
      </c>
      <c r="CG54" s="107">
        <f t="shared" si="14"/>
        <v>127.60300000000001</v>
      </c>
      <c r="CH54" s="107">
        <f t="shared" si="14"/>
        <v>27.282</v>
      </c>
      <c r="CI54" s="107">
        <f t="shared" si="14"/>
        <v>42.786999999999999</v>
      </c>
      <c r="CJ54" s="107">
        <f t="shared" si="14"/>
        <v>46.519000000000005</v>
      </c>
      <c r="CK54" s="107">
        <f t="shared" si="14"/>
        <v>32.931000000000004</v>
      </c>
      <c r="CL54" s="107">
        <f t="shared" si="14"/>
        <v>92.995999999999995</v>
      </c>
      <c r="CM54" s="107">
        <f t="shared" si="14"/>
        <v>80.757000000000005</v>
      </c>
      <c r="CN54" s="107">
        <f t="shared" si="14"/>
        <v>78.512999999999991</v>
      </c>
      <c r="CO54" s="107">
        <f t="shared" si="14"/>
        <v>67.040000000000006</v>
      </c>
      <c r="CP54" s="107">
        <f t="shared" si="14"/>
        <v>36.304000000000002</v>
      </c>
      <c r="CQ54" s="107">
        <f t="shared" si="14"/>
        <v>47.437999999999995</v>
      </c>
      <c r="CR54" s="107">
        <f t="shared" si="14"/>
        <v>73.17</v>
      </c>
      <c r="CS54" s="107">
        <f t="shared" si="14"/>
        <v>39.111999999999995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2394.0127499999999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796875" defaultRowHeight="14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35">
      <c r="A3" s="10">
        <v>46282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3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124.181</v>
      </c>
      <c r="C5" s="25">
        <v>115.265</v>
      </c>
      <c r="D5" s="25">
        <v>106.777</v>
      </c>
      <c r="E5" s="25">
        <v>123.973</v>
      </c>
      <c r="F5" s="25">
        <v>98.986999999999995</v>
      </c>
      <c r="G5" s="25">
        <v>95.284999999999997</v>
      </c>
      <c r="H5" s="25">
        <v>89.057000000000002</v>
      </c>
      <c r="I5" s="25">
        <v>87.260999999999996</v>
      </c>
      <c r="J5" s="25">
        <v>78.093999999999994</v>
      </c>
      <c r="K5" s="25">
        <v>62.091999999999999</v>
      </c>
      <c r="L5" s="25">
        <v>59.484000000000002</v>
      </c>
      <c r="M5" s="25">
        <v>68.585999999999999</v>
      </c>
      <c r="N5" s="25">
        <v>61.179000000000002</v>
      </c>
      <c r="O5" s="25">
        <v>61.505000000000003</v>
      </c>
      <c r="P5" s="25">
        <v>62.914999999999999</v>
      </c>
      <c r="Q5" s="25">
        <v>67.308999999999997</v>
      </c>
      <c r="R5" s="25">
        <v>62.814</v>
      </c>
      <c r="S5" s="25">
        <v>65.756</v>
      </c>
      <c r="T5" s="25">
        <v>91.09</v>
      </c>
      <c r="U5" s="25">
        <v>66.231999999999999</v>
      </c>
      <c r="V5" s="25">
        <v>107.626</v>
      </c>
      <c r="W5" s="25">
        <v>88.066999999999993</v>
      </c>
      <c r="X5" s="25">
        <v>63.043999999999997</v>
      </c>
      <c r="Y5" s="25">
        <v>74.75</v>
      </c>
      <c r="Z5" s="25">
        <v>60.11</v>
      </c>
      <c r="AA5" s="25">
        <v>45.84</v>
      </c>
      <c r="AB5" s="25">
        <v>68.638000000000005</v>
      </c>
      <c r="AC5" s="25">
        <v>85.915000000000006</v>
      </c>
      <c r="AD5" s="25">
        <v>106.536</v>
      </c>
      <c r="AE5" s="25">
        <v>90.605999999999995</v>
      </c>
      <c r="AF5" s="25">
        <v>95.037999999999997</v>
      </c>
      <c r="AG5" s="25">
        <v>101.149</v>
      </c>
      <c r="AH5" s="25">
        <v>133.386</v>
      </c>
      <c r="AI5" s="25">
        <v>116.453</v>
      </c>
      <c r="AJ5" s="25">
        <v>129.75399999999999</v>
      </c>
      <c r="AK5" s="25">
        <v>158.85</v>
      </c>
      <c r="AL5" s="25">
        <v>103.908</v>
      </c>
      <c r="AM5" s="25">
        <v>120.854</v>
      </c>
      <c r="AN5" s="25">
        <v>102.697</v>
      </c>
      <c r="AO5" s="25">
        <v>82.221000000000004</v>
      </c>
      <c r="AP5" s="25">
        <v>133.98699999999999</v>
      </c>
      <c r="AQ5" s="25">
        <v>146.30699999999999</v>
      </c>
      <c r="AR5" s="25">
        <v>154.71899999999999</v>
      </c>
      <c r="AS5" s="25">
        <v>163.80099999999999</v>
      </c>
      <c r="AT5" s="25">
        <v>192.714</v>
      </c>
      <c r="AU5" s="25">
        <v>188.505</v>
      </c>
      <c r="AV5" s="25">
        <v>178.142</v>
      </c>
      <c r="AW5" s="25">
        <v>152.27199999999999</v>
      </c>
      <c r="AX5" s="25">
        <v>145.827</v>
      </c>
      <c r="AY5" s="25">
        <v>131.71299999999999</v>
      </c>
      <c r="AZ5" s="25">
        <v>128.238</v>
      </c>
      <c r="BA5" s="25">
        <v>130.471</v>
      </c>
      <c r="BB5" s="25">
        <v>139.77799999999999</v>
      </c>
      <c r="BC5" s="25">
        <v>143.934</v>
      </c>
      <c r="BD5" s="25">
        <v>153.79900000000001</v>
      </c>
      <c r="BE5" s="25">
        <v>144.77799999999999</v>
      </c>
      <c r="BF5" s="25">
        <v>162.68600000000001</v>
      </c>
      <c r="BG5" s="25">
        <v>116.333</v>
      </c>
      <c r="BH5" s="25">
        <v>132.70599999999999</v>
      </c>
      <c r="BI5" s="25">
        <v>205.99</v>
      </c>
      <c r="BJ5" s="25">
        <v>40.780999999999999</v>
      </c>
      <c r="BK5" s="25">
        <v>104.099</v>
      </c>
      <c r="BL5" s="25">
        <v>99.765000000000001</v>
      </c>
      <c r="BM5" s="25">
        <v>112.072</v>
      </c>
      <c r="BN5" s="25">
        <v>99.418000000000006</v>
      </c>
      <c r="BO5" s="25">
        <v>86.652000000000001</v>
      </c>
      <c r="BP5" s="25">
        <v>166.7</v>
      </c>
      <c r="BQ5" s="25">
        <v>97.9</v>
      </c>
      <c r="BR5" s="25">
        <v>40.19</v>
      </c>
      <c r="BS5" s="25">
        <v>95.477999999999994</v>
      </c>
      <c r="BT5" s="25">
        <v>75.819999999999993</v>
      </c>
      <c r="BU5" s="25">
        <v>51.668999999999997</v>
      </c>
      <c r="BV5" s="25">
        <v>100.89</v>
      </c>
      <c r="BW5" s="25">
        <v>100.41200000000001</v>
      </c>
      <c r="BX5" s="25">
        <v>100.32</v>
      </c>
      <c r="BY5" s="25">
        <v>100.268</v>
      </c>
      <c r="BZ5" s="25">
        <v>87.73</v>
      </c>
      <c r="CA5" s="25">
        <v>58.4</v>
      </c>
      <c r="CB5" s="25">
        <v>58.4</v>
      </c>
      <c r="CC5" s="25">
        <v>65.7</v>
      </c>
      <c r="CD5" s="25">
        <v>143.631</v>
      </c>
      <c r="CE5" s="25">
        <v>133.608</v>
      </c>
      <c r="CF5" s="25">
        <v>133.6</v>
      </c>
      <c r="CG5" s="25">
        <v>127.6</v>
      </c>
      <c r="CH5" s="25">
        <v>27.241</v>
      </c>
      <c r="CI5" s="25">
        <v>42.79</v>
      </c>
      <c r="CJ5" s="25">
        <v>46.487000000000002</v>
      </c>
      <c r="CK5" s="25">
        <v>32.89</v>
      </c>
      <c r="CL5" s="25">
        <v>92.99</v>
      </c>
      <c r="CM5" s="25">
        <v>80.790000000000006</v>
      </c>
      <c r="CN5" s="25">
        <v>78.489999999999995</v>
      </c>
      <c r="CO5" s="25">
        <v>66.989999999999995</v>
      </c>
      <c r="CP5" s="25">
        <v>36.299999999999997</v>
      </c>
      <c r="CQ5" s="25">
        <v>47.4</v>
      </c>
      <c r="CR5" s="25">
        <v>73.17</v>
      </c>
      <c r="CS5" s="25">
        <v>39.112000000000002</v>
      </c>
      <c r="CT5" s="26"/>
      <c r="CU5" s="26"/>
      <c r="CV5" s="26"/>
      <c r="CW5" s="27"/>
      <c r="CX5" s="28">
        <f t="array" ref="CX5">SUMPRODUCT(B5:CW5*0.25)</f>
        <v>2393.9342499999993</v>
      </c>
    </row>
    <row r="6" spans="1:102" ht="25" customHeight="1" thickBot="1" x14ac:dyDescent="0.3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5" customHeight="1" x14ac:dyDescent="0.3">
      <c r="A8" s="35" t="s">
        <v>5</v>
      </c>
      <c r="B8" s="36">
        <v>191.07</v>
      </c>
      <c r="C8" s="37">
        <v>182.48</v>
      </c>
      <c r="D8" s="37">
        <v>170.92</v>
      </c>
      <c r="E8" s="37">
        <v>165.5</v>
      </c>
      <c r="F8" s="37">
        <v>169.53</v>
      </c>
      <c r="G8" s="37">
        <v>166.15</v>
      </c>
      <c r="H8" s="37">
        <v>169.93</v>
      </c>
      <c r="I8" s="37">
        <v>170.02</v>
      </c>
      <c r="J8" s="37">
        <v>166.3</v>
      </c>
      <c r="K8" s="37">
        <v>167.34</v>
      </c>
      <c r="L8" s="37">
        <v>167.67</v>
      </c>
      <c r="M8" s="37">
        <v>166.64</v>
      </c>
      <c r="N8" s="37">
        <v>165.9</v>
      </c>
      <c r="O8" s="37">
        <v>166.34</v>
      </c>
      <c r="P8" s="37">
        <v>166.3</v>
      </c>
      <c r="Q8" s="37">
        <v>164.26</v>
      </c>
      <c r="R8" s="37">
        <v>167.15</v>
      </c>
      <c r="S8" s="37">
        <v>170.56</v>
      </c>
      <c r="T8" s="37">
        <v>175.55</v>
      </c>
      <c r="U8" s="37">
        <v>165.94</v>
      </c>
      <c r="V8" s="37">
        <v>176.26</v>
      </c>
      <c r="W8" s="37">
        <v>205.39</v>
      </c>
      <c r="X8" s="37">
        <v>206.54</v>
      </c>
      <c r="Y8" s="37">
        <v>200.5</v>
      </c>
      <c r="Z8" s="37">
        <v>208.41</v>
      </c>
      <c r="AA8" s="37">
        <v>228.63</v>
      </c>
      <c r="AB8" s="37">
        <v>220.8</v>
      </c>
      <c r="AC8" s="37">
        <v>223.71</v>
      </c>
      <c r="AD8" s="37">
        <v>220.16</v>
      </c>
      <c r="AE8" s="37">
        <v>215.68</v>
      </c>
      <c r="AF8" s="37">
        <v>216.02</v>
      </c>
      <c r="AG8" s="37">
        <v>173.3</v>
      </c>
      <c r="AH8" s="37">
        <v>148.97999999999999</v>
      </c>
      <c r="AI8" s="37">
        <v>99.23</v>
      </c>
      <c r="AJ8" s="37">
        <v>85.14</v>
      </c>
      <c r="AK8" s="37">
        <v>25</v>
      </c>
      <c r="AL8" s="37">
        <v>15.01</v>
      </c>
      <c r="AM8" s="37">
        <v>3.68</v>
      </c>
      <c r="AN8" s="37">
        <v>-4.9000000000000004</v>
      </c>
      <c r="AO8" s="37">
        <v>-7.62</v>
      </c>
      <c r="AP8" s="37">
        <v>4.9800000000000004</v>
      </c>
      <c r="AQ8" s="37">
        <v>2.98</v>
      </c>
      <c r="AR8" s="37">
        <v>2.98</v>
      </c>
      <c r="AS8" s="37">
        <v>2.99</v>
      </c>
      <c r="AT8" s="37">
        <v>4.99</v>
      </c>
      <c r="AU8" s="37">
        <v>4.99</v>
      </c>
      <c r="AV8" s="37">
        <v>4.99</v>
      </c>
      <c r="AW8" s="37">
        <v>4.99</v>
      </c>
      <c r="AX8" s="37">
        <v>4.99</v>
      </c>
      <c r="AY8" s="37">
        <v>5.56</v>
      </c>
      <c r="AZ8" s="37">
        <v>5.95</v>
      </c>
      <c r="BA8" s="37">
        <v>6.39</v>
      </c>
      <c r="BB8" s="37">
        <v>6.92</v>
      </c>
      <c r="BC8" s="37">
        <v>7.35</v>
      </c>
      <c r="BD8" s="37">
        <v>5.99</v>
      </c>
      <c r="BE8" s="37">
        <v>8.39</v>
      </c>
      <c r="BF8" s="37">
        <v>4.99</v>
      </c>
      <c r="BG8" s="37">
        <v>9.17</v>
      </c>
      <c r="BH8" s="37">
        <v>9.41</v>
      </c>
      <c r="BI8" s="37">
        <v>8.2799999999999994</v>
      </c>
      <c r="BJ8" s="37">
        <v>-2</v>
      </c>
      <c r="BK8" s="37">
        <v>3.3</v>
      </c>
      <c r="BL8" s="37">
        <v>18.82</v>
      </c>
      <c r="BM8" s="37">
        <v>69.89</v>
      </c>
      <c r="BN8" s="37">
        <v>69.900000000000006</v>
      </c>
      <c r="BO8" s="37">
        <v>130.02000000000001</v>
      </c>
      <c r="BP8" s="37">
        <v>186.17</v>
      </c>
      <c r="BQ8" s="37">
        <v>227.5</v>
      </c>
      <c r="BR8" s="37">
        <v>193.28</v>
      </c>
      <c r="BS8" s="37">
        <v>237.95</v>
      </c>
      <c r="BT8" s="37">
        <v>242</v>
      </c>
      <c r="BU8" s="37">
        <v>248.49</v>
      </c>
      <c r="BV8" s="37">
        <v>251.79</v>
      </c>
      <c r="BW8" s="37">
        <v>263.68</v>
      </c>
      <c r="BX8" s="37">
        <v>259.56</v>
      </c>
      <c r="BY8" s="37">
        <v>257.75</v>
      </c>
      <c r="BZ8" s="37">
        <v>254.93</v>
      </c>
      <c r="CA8" s="37">
        <v>282.74</v>
      </c>
      <c r="CB8" s="37">
        <v>289.81</v>
      </c>
      <c r="CC8" s="37">
        <v>258.08</v>
      </c>
      <c r="CD8" s="37">
        <v>267.25</v>
      </c>
      <c r="CE8" s="37">
        <v>259.20999999999998</v>
      </c>
      <c r="CF8" s="37">
        <v>251.35</v>
      </c>
      <c r="CG8" s="37">
        <v>320.85000000000002</v>
      </c>
      <c r="CH8" s="37">
        <v>250.01</v>
      </c>
      <c r="CI8" s="37">
        <v>247.67</v>
      </c>
      <c r="CJ8" s="37">
        <v>240.53</v>
      </c>
      <c r="CK8" s="37">
        <v>235.9</v>
      </c>
      <c r="CL8" s="37">
        <v>238</v>
      </c>
      <c r="CM8" s="37">
        <v>242.87</v>
      </c>
      <c r="CN8" s="37">
        <v>238.38</v>
      </c>
      <c r="CO8" s="37">
        <v>242.65</v>
      </c>
      <c r="CP8" s="37">
        <v>250.87</v>
      </c>
      <c r="CQ8" s="37">
        <v>249.42</v>
      </c>
      <c r="CR8" s="37">
        <v>232.83</v>
      </c>
      <c r="CS8" s="37">
        <v>202.46</v>
      </c>
      <c r="CT8" s="38"/>
      <c r="CU8" s="38"/>
      <c r="CV8" s="38"/>
      <c r="CW8" s="39"/>
      <c r="CX8" s="40">
        <f>IF(SUM(B8:CW8)&lt;&gt;0,AVERAGEIF(B8:CW8,"&lt;&gt;"""),"")</f>
        <v>146.73604166666664</v>
      </c>
    </row>
    <row r="9" spans="1:102" ht="25" customHeight="1" thickBot="1" x14ac:dyDescent="0.35">
      <c r="A9" s="41" t="s">
        <v>6</v>
      </c>
      <c r="B9" s="42">
        <v>177.49250000000001</v>
      </c>
      <c r="C9" s="43">
        <v>177.49250000000001</v>
      </c>
      <c r="D9" s="43">
        <v>177.49250000000001</v>
      </c>
      <c r="E9" s="43">
        <v>177.49250000000001</v>
      </c>
      <c r="F9" s="43">
        <v>168.9075</v>
      </c>
      <c r="G9" s="43">
        <v>168.9075</v>
      </c>
      <c r="H9" s="43">
        <v>168.9075</v>
      </c>
      <c r="I9" s="43">
        <v>168.9075</v>
      </c>
      <c r="J9" s="43">
        <v>166.98750000000001</v>
      </c>
      <c r="K9" s="43">
        <v>166.98750000000001</v>
      </c>
      <c r="L9" s="43">
        <v>166.98750000000001</v>
      </c>
      <c r="M9" s="43">
        <v>166.98750000000001</v>
      </c>
      <c r="N9" s="43">
        <v>165.7</v>
      </c>
      <c r="O9" s="43">
        <v>165.7</v>
      </c>
      <c r="P9" s="43">
        <v>165.7</v>
      </c>
      <c r="Q9" s="43">
        <v>165.7</v>
      </c>
      <c r="R9" s="43">
        <v>169.8</v>
      </c>
      <c r="S9" s="43">
        <v>169.8</v>
      </c>
      <c r="T9" s="43">
        <v>169.8</v>
      </c>
      <c r="U9" s="43">
        <v>169.8</v>
      </c>
      <c r="V9" s="43">
        <v>197.17250000000001</v>
      </c>
      <c r="W9" s="43">
        <v>197.17250000000001</v>
      </c>
      <c r="X9" s="43">
        <v>197.17250000000001</v>
      </c>
      <c r="Y9" s="43">
        <v>197.17250000000001</v>
      </c>
      <c r="Z9" s="43">
        <v>220.38749999999999</v>
      </c>
      <c r="AA9" s="43">
        <v>220.38749999999999</v>
      </c>
      <c r="AB9" s="43">
        <v>220.38749999999999</v>
      </c>
      <c r="AC9" s="43">
        <v>220.38749999999999</v>
      </c>
      <c r="AD9" s="43">
        <v>206.29</v>
      </c>
      <c r="AE9" s="43">
        <v>206.29</v>
      </c>
      <c r="AF9" s="43">
        <v>206.29</v>
      </c>
      <c r="AG9" s="43">
        <v>206.29</v>
      </c>
      <c r="AH9" s="43">
        <v>89.587500000000006</v>
      </c>
      <c r="AI9" s="43">
        <v>89.587500000000006</v>
      </c>
      <c r="AJ9" s="43">
        <v>89.587500000000006</v>
      </c>
      <c r="AK9" s="43">
        <v>89.587500000000006</v>
      </c>
      <c r="AL9" s="43">
        <v>1.5425</v>
      </c>
      <c r="AM9" s="43">
        <v>1.5425</v>
      </c>
      <c r="AN9" s="43">
        <v>1.5425</v>
      </c>
      <c r="AO9" s="43">
        <v>1.5425</v>
      </c>
      <c r="AP9" s="43">
        <v>3.4824999999999999</v>
      </c>
      <c r="AQ9" s="43">
        <v>3.4824999999999999</v>
      </c>
      <c r="AR9" s="43">
        <v>3.4824999999999999</v>
      </c>
      <c r="AS9" s="43">
        <v>3.4824999999999999</v>
      </c>
      <c r="AT9" s="43">
        <v>4.99</v>
      </c>
      <c r="AU9" s="43">
        <v>4.99</v>
      </c>
      <c r="AV9" s="43">
        <v>4.99</v>
      </c>
      <c r="AW9" s="43">
        <v>4.99</v>
      </c>
      <c r="AX9" s="43">
        <v>5.7225000000000001</v>
      </c>
      <c r="AY9" s="43">
        <v>5.7225000000000001</v>
      </c>
      <c r="AZ9" s="43">
        <v>5.7225000000000001</v>
      </c>
      <c r="BA9" s="43">
        <v>5.7225000000000001</v>
      </c>
      <c r="BB9" s="43">
        <v>7.1624999999999996</v>
      </c>
      <c r="BC9" s="43">
        <v>7.1624999999999996</v>
      </c>
      <c r="BD9" s="43">
        <v>7.1624999999999996</v>
      </c>
      <c r="BE9" s="43">
        <v>7.1624999999999996</v>
      </c>
      <c r="BF9" s="43">
        <v>7.9625000000000004</v>
      </c>
      <c r="BG9" s="43">
        <v>7.9625000000000004</v>
      </c>
      <c r="BH9" s="43">
        <v>7.9625000000000004</v>
      </c>
      <c r="BI9" s="43">
        <v>7.9625000000000004</v>
      </c>
      <c r="BJ9" s="43">
        <v>22.502500000000001</v>
      </c>
      <c r="BK9" s="43">
        <v>22.502500000000001</v>
      </c>
      <c r="BL9" s="43">
        <v>22.502500000000001</v>
      </c>
      <c r="BM9" s="43">
        <v>22.502500000000001</v>
      </c>
      <c r="BN9" s="43">
        <v>153.39750000000001</v>
      </c>
      <c r="BO9" s="43">
        <v>153.39750000000001</v>
      </c>
      <c r="BP9" s="43">
        <v>153.39750000000001</v>
      </c>
      <c r="BQ9" s="43">
        <v>153.39750000000001</v>
      </c>
      <c r="BR9" s="43">
        <v>230.43</v>
      </c>
      <c r="BS9" s="43">
        <v>230.43</v>
      </c>
      <c r="BT9" s="43">
        <v>230.43</v>
      </c>
      <c r="BU9" s="43">
        <v>230.43</v>
      </c>
      <c r="BV9" s="43">
        <v>258.19499999999999</v>
      </c>
      <c r="BW9" s="43">
        <v>258.19499999999999</v>
      </c>
      <c r="BX9" s="43">
        <v>258.19499999999999</v>
      </c>
      <c r="BY9" s="43">
        <v>258.19499999999999</v>
      </c>
      <c r="BZ9" s="43">
        <v>271.39</v>
      </c>
      <c r="CA9" s="43">
        <v>271.39</v>
      </c>
      <c r="CB9" s="43">
        <v>271.39</v>
      </c>
      <c r="CC9" s="43">
        <v>271.39</v>
      </c>
      <c r="CD9" s="43">
        <v>274.66500000000002</v>
      </c>
      <c r="CE9" s="43">
        <v>274.66500000000002</v>
      </c>
      <c r="CF9" s="43">
        <v>274.66500000000002</v>
      </c>
      <c r="CG9" s="43">
        <v>274.66500000000002</v>
      </c>
      <c r="CH9" s="43">
        <v>243.5275</v>
      </c>
      <c r="CI9" s="43">
        <v>243.5275</v>
      </c>
      <c r="CJ9" s="43">
        <v>243.5275</v>
      </c>
      <c r="CK9" s="43">
        <v>243.5275</v>
      </c>
      <c r="CL9" s="43">
        <v>240.47499999999999</v>
      </c>
      <c r="CM9" s="43">
        <v>240.47499999999999</v>
      </c>
      <c r="CN9" s="43">
        <v>240.47499999999999</v>
      </c>
      <c r="CO9" s="43">
        <v>240.47499999999999</v>
      </c>
      <c r="CP9" s="43">
        <v>233.89500000000001</v>
      </c>
      <c r="CQ9" s="43">
        <v>233.89500000000001</v>
      </c>
      <c r="CR9" s="43">
        <v>233.89500000000001</v>
      </c>
      <c r="CS9" s="43">
        <v>233.89500000000001</v>
      </c>
      <c r="CT9" s="44"/>
      <c r="CU9" s="44"/>
      <c r="CV9" s="44"/>
      <c r="CW9" s="45"/>
      <c r="CX9" s="46">
        <f>IF(SUM(B9:CW9)&lt;&gt;0,AVERAGEIF(B9:CW9,"&lt;&gt;"""),"")</f>
        <v>146.73604166666667</v>
      </c>
    </row>
    <row r="10" spans="1:102" ht="30" customHeight="1" thickBot="1" x14ac:dyDescent="0.3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5" customHeight="1" x14ac:dyDescent="0.3">
      <c r="A11" s="51" t="s">
        <v>8</v>
      </c>
      <c r="B11" s="52">
        <v>1.4E-2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3.5000000000000001E-3</v>
      </c>
    </row>
    <row r="12" spans="1:102" ht="25" customHeight="1" x14ac:dyDescent="0.3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5" customHeight="1" x14ac:dyDescent="0.3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>
        <v>14.795999999999999</v>
      </c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>
        <v>3.2000000000000001E-2</v>
      </c>
      <c r="BK13" s="65">
        <v>63.259</v>
      </c>
      <c r="BL13" s="65">
        <v>59.805999999999997</v>
      </c>
      <c r="BM13" s="65">
        <v>59.697000000000003</v>
      </c>
      <c r="BN13" s="65">
        <v>19.135999999999999</v>
      </c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54.1815</v>
      </c>
    </row>
    <row r="14" spans="1:102" ht="25" customHeight="1" x14ac:dyDescent="0.3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>
        <v>5.16</v>
      </c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>
        <v>13.9</v>
      </c>
      <c r="CS14" s="65"/>
      <c r="CT14" s="66"/>
      <c r="CU14" s="66"/>
      <c r="CV14" s="66"/>
      <c r="CW14" s="67"/>
      <c r="CX14" s="68">
        <f t="array" ref="CX14">SUMPRODUCT(B14:CW14*0.25)</f>
        <v>4.7650000000000006</v>
      </c>
    </row>
    <row r="15" spans="1:102" ht="25" customHeight="1" x14ac:dyDescent="0.3">
      <c r="A15" s="69" t="s">
        <v>12</v>
      </c>
      <c r="B15" s="70">
        <v>110.607</v>
      </c>
      <c r="C15" s="71">
        <v>108.62</v>
      </c>
      <c r="D15" s="71">
        <v>98.623999999999995</v>
      </c>
      <c r="E15" s="71">
        <v>115.642</v>
      </c>
      <c r="F15" s="71">
        <v>90.677999999999997</v>
      </c>
      <c r="G15" s="71">
        <v>88.632999999999996</v>
      </c>
      <c r="H15" s="71">
        <v>80.742000000000004</v>
      </c>
      <c r="I15" s="71">
        <v>77.234999999999999</v>
      </c>
      <c r="J15" s="71">
        <v>66.933999999999997</v>
      </c>
      <c r="K15" s="71">
        <v>56.091999999999999</v>
      </c>
      <c r="L15" s="71">
        <v>50.42</v>
      </c>
      <c r="M15" s="71">
        <v>47.478000000000002</v>
      </c>
      <c r="N15" s="71">
        <v>41.378999999999998</v>
      </c>
      <c r="O15" s="71">
        <v>41.005000000000003</v>
      </c>
      <c r="P15" s="71">
        <v>44.515000000000001</v>
      </c>
      <c r="Q15" s="71">
        <v>53.622</v>
      </c>
      <c r="R15" s="71">
        <v>41.014000000000003</v>
      </c>
      <c r="S15" s="71">
        <v>41.256</v>
      </c>
      <c r="T15" s="71">
        <v>41.39</v>
      </c>
      <c r="U15" s="71">
        <v>41.631999999999998</v>
      </c>
      <c r="V15" s="71">
        <v>41.725999999999999</v>
      </c>
      <c r="W15" s="71">
        <v>53.357999999999997</v>
      </c>
      <c r="X15" s="71">
        <v>55.923999999999999</v>
      </c>
      <c r="Y15" s="71">
        <v>67.231999999999999</v>
      </c>
      <c r="Z15" s="71">
        <v>19.449000000000002</v>
      </c>
      <c r="AA15" s="71">
        <v>40.244</v>
      </c>
      <c r="AB15" s="71">
        <v>60.906999999999996</v>
      </c>
      <c r="AC15" s="71">
        <v>79.180999999999997</v>
      </c>
      <c r="AD15" s="71">
        <v>90.436000000000007</v>
      </c>
      <c r="AE15" s="71">
        <v>83.661000000000001</v>
      </c>
      <c r="AF15" s="71">
        <v>95.037999999999997</v>
      </c>
      <c r="AG15" s="71">
        <v>98.149000000000001</v>
      </c>
      <c r="AH15" s="71">
        <v>133.386</v>
      </c>
      <c r="AI15" s="71">
        <v>115.3</v>
      </c>
      <c r="AJ15" s="71">
        <v>128.6</v>
      </c>
      <c r="AK15" s="71">
        <v>136.9</v>
      </c>
      <c r="AL15" s="71">
        <v>97.891999999999996</v>
      </c>
      <c r="AM15" s="71">
        <v>114.774</v>
      </c>
      <c r="AN15" s="71">
        <v>101.342</v>
      </c>
      <c r="AO15" s="71">
        <v>82.221000000000004</v>
      </c>
      <c r="AP15" s="71">
        <v>127.78700000000001</v>
      </c>
      <c r="AQ15" s="71">
        <v>141.60499999999999</v>
      </c>
      <c r="AR15" s="71">
        <v>149.80199999999999</v>
      </c>
      <c r="AS15" s="71">
        <v>158.89099999999999</v>
      </c>
      <c r="AT15" s="71">
        <v>186.041</v>
      </c>
      <c r="AU15" s="71">
        <v>180.34399999999999</v>
      </c>
      <c r="AV15" s="71">
        <v>171.46899999999999</v>
      </c>
      <c r="AW15" s="71">
        <v>145.59899999999999</v>
      </c>
      <c r="AX15" s="71">
        <v>145.827</v>
      </c>
      <c r="AY15" s="71">
        <v>131.71299999999999</v>
      </c>
      <c r="AZ15" s="71">
        <v>128.238</v>
      </c>
      <c r="BA15" s="71">
        <v>130.471</v>
      </c>
      <c r="BB15" s="71">
        <v>139.77799999999999</v>
      </c>
      <c r="BC15" s="71">
        <v>143.934</v>
      </c>
      <c r="BD15" s="71">
        <v>153.79900000000001</v>
      </c>
      <c r="BE15" s="71">
        <v>144.77799999999999</v>
      </c>
      <c r="BF15" s="71">
        <v>134.96600000000001</v>
      </c>
      <c r="BG15" s="71">
        <v>116.333</v>
      </c>
      <c r="BH15" s="71">
        <v>132.70599999999999</v>
      </c>
      <c r="BI15" s="71">
        <v>205.99</v>
      </c>
      <c r="BJ15" s="71">
        <v>6.0519999999999996</v>
      </c>
      <c r="BK15" s="71">
        <v>4.84</v>
      </c>
      <c r="BL15" s="71">
        <v>3.9590000000000001</v>
      </c>
      <c r="BM15" s="71">
        <v>0.375</v>
      </c>
      <c r="BN15" s="71">
        <v>29.414999999999999</v>
      </c>
      <c r="BO15" s="71">
        <v>46.747999999999998</v>
      </c>
      <c r="BP15" s="71"/>
      <c r="BQ15" s="71"/>
      <c r="BR15" s="71"/>
      <c r="BS15" s="71">
        <v>6.5960000000000001</v>
      </c>
      <c r="BT15" s="71">
        <v>18.483000000000001</v>
      </c>
      <c r="BU15" s="71">
        <v>11.831</v>
      </c>
      <c r="BV15" s="71"/>
      <c r="BW15" s="71"/>
      <c r="BX15" s="71"/>
      <c r="BY15" s="71"/>
      <c r="BZ15" s="71">
        <v>19.327000000000002</v>
      </c>
      <c r="CA15" s="71"/>
      <c r="CB15" s="71"/>
      <c r="CC15" s="71"/>
      <c r="CD15" s="71">
        <v>7.3010000000000002</v>
      </c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>
        <v>0.21</v>
      </c>
      <c r="CS15" s="71">
        <v>5.5</v>
      </c>
      <c r="CT15" s="72"/>
      <c r="CU15" s="72"/>
      <c r="CV15" s="72"/>
      <c r="CW15" s="73"/>
      <c r="CX15" s="74">
        <f t="array" ref="CX15">SUMPRODUCT(B15:CW15*0.25)</f>
        <v>1540.9865</v>
      </c>
    </row>
    <row r="16" spans="1:102" ht="25" customHeight="1" x14ac:dyDescent="0.3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5" customHeight="1" x14ac:dyDescent="0.3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35">
      <c r="A18" s="75" t="s">
        <v>15</v>
      </c>
      <c r="B18" s="76">
        <f>SUM(B11:B17)</f>
        <v>110.621</v>
      </c>
      <c r="C18" s="77">
        <f t="shared" ref="C18:BN18" si="0">SUM(C11:C17)</f>
        <v>108.62</v>
      </c>
      <c r="D18" s="77">
        <f t="shared" si="0"/>
        <v>98.623999999999995</v>
      </c>
      <c r="E18" s="77">
        <f t="shared" si="0"/>
        <v>115.642</v>
      </c>
      <c r="F18" s="77">
        <f t="shared" si="0"/>
        <v>90.677999999999997</v>
      </c>
      <c r="G18" s="77">
        <f t="shared" si="0"/>
        <v>88.632999999999996</v>
      </c>
      <c r="H18" s="77">
        <f t="shared" si="0"/>
        <v>80.742000000000004</v>
      </c>
      <c r="I18" s="77">
        <f t="shared" si="0"/>
        <v>77.234999999999999</v>
      </c>
      <c r="J18" s="77">
        <f t="shared" si="0"/>
        <v>72.093999999999994</v>
      </c>
      <c r="K18" s="77">
        <f t="shared" si="0"/>
        <v>56.091999999999999</v>
      </c>
      <c r="L18" s="77">
        <f t="shared" si="0"/>
        <v>50.42</v>
      </c>
      <c r="M18" s="77">
        <f t="shared" si="0"/>
        <v>47.478000000000002</v>
      </c>
      <c r="N18" s="77">
        <f t="shared" si="0"/>
        <v>41.378999999999998</v>
      </c>
      <c r="O18" s="77">
        <f t="shared" si="0"/>
        <v>41.005000000000003</v>
      </c>
      <c r="P18" s="77">
        <f t="shared" si="0"/>
        <v>44.515000000000001</v>
      </c>
      <c r="Q18" s="77">
        <f t="shared" si="0"/>
        <v>53.622</v>
      </c>
      <c r="R18" s="77">
        <f t="shared" si="0"/>
        <v>41.014000000000003</v>
      </c>
      <c r="S18" s="77">
        <f t="shared" si="0"/>
        <v>41.256</v>
      </c>
      <c r="T18" s="77">
        <f t="shared" si="0"/>
        <v>41.39</v>
      </c>
      <c r="U18" s="77">
        <f t="shared" si="0"/>
        <v>41.631999999999998</v>
      </c>
      <c r="V18" s="77">
        <f t="shared" si="0"/>
        <v>41.725999999999999</v>
      </c>
      <c r="W18" s="77">
        <f t="shared" si="0"/>
        <v>53.357999999999997</v>
      </c>
      <c r="X18" s="77">
        <f t="shared" si="0"/>
        <v>55.923999999999999</v>
      </c>
      <c r="Y18" s="77">
        <f t="shared" si="0"/>
        <v>67.231999999999999</v>
      </c>
      <c r="Z18" s="77">
        <f t="shared" si="0"/>
        <v>19.449000000000002</v>
      </c>
      <c r="AA18" s="77">
        <f t="shared" si="0"/>
        <v>40.244</v>
      </c>
      <c r="AB18" s="77">
        <f t="shared" si="0"/>
        <v>60.906999999999996</v>
      </c>
      <c r="AC18" s="77">
        <f t="shared" si="0"/>
        <v>79.180999999999997</v>
      </c>
      <c r="AD18" s="77">
        <f t="shared" si="0"/>
        <v>90.436000000000007</v>
      </c>
      <c r="AE18" s="77">
        <f t="shared" si="0"/>
        <v>83.661000000000001</v>
      </c>
      <c r="AF18" s="77">
        <f t="shared" si="0"/>
        <v>95.037999999999997</v>
      </c>
      <c r="AG18" s="77">
        <f t="shared" si="0"/>
        <v>98.149000000000001</v>
      </c>
      <c r="AH18" s="77">
        <f t="shared" si="0"/>
        <v>133.386</v>
      </c>
      <c r="AI18" s="77">
        <f t="shared" si="0"/>
        <v>115.3</v>
      </c>
      <c r="AJ18" s="77">
        <f t="shared" si="0"/>
        <v>128.6</v>
      </c>
      <c r="AK18" s="77">
        <f t="shared" si="0"/>
        <v>151.696</v>
      </c>
      <c r="AL18" s="77">
        <f t="shared" si="0"/>
        <v>97.891999999999996</v>
      </c>
      <c r="AM18" s="77">
        <f t="shared" si="0"/>
        <v>114.774</v>
      </c>
      <c r="AN18" s="77">
        <f t="shared" si="0"/>
        <v>101.342</v>
      </c>
      <c r="AO18" s="77">
        <f t="shared" si="0"/>
        <v>82.221000000000004</v>
      </c>
      <c r="AP18" s="77">
        <f t="shared" si="0"/>
        <v>127.78700000000001</v>
      </c>
      <c r="AQ18" s="77">
        <f t="shared" si="0"/>
        <v>141.60499999999999</v>
      </c>
      <c r="AR18" s="77">
        <f t="shared" si="0"/>
        <v>149.80199999999999</v>
      </c>
      <c r="AS18" s="77">
        <f t="shared" si="0"/>
        <v>158.89099999999999</v>
      </c>
      <c r="AT18" s="77">
        <f t="shared" si="0"/>
        <v>186.041</v>
      </c>
      <c r="AU18" s="77">
        <f t="shared" si="0"/>
        <v>180.34399999999999</v>
      </c>
      <c r="AV18" s="77">
        <f t="shared" si="0"/>
        <v>171.46899999999999</v>
      </c>
      <c r="AW18" s="77">
        <f t="shared" si="0"/>
        <v>145.59899999999999</v>
      </c>
      <c r="AX18" s="77">
        <f t="shared" si="0"/>
        <v>145.827</v>
      </c>
      <c r="AY18" s="77">
        <f t="shared" si="0"/>
        <v>131.71299999999999</v>
      </c>
      <c r="AZ18" s="77">
        <f t="shared" si="0"/>
        <v>128.238</v>
      </c>
      <c r="BA18" s="77">
        <f t="shared" si="0"/>
        <v>130.471</v>
      </c>
      <c r="BB18" s="77">
        <f t="shared" si="0"/>
        <v>139.77799999999999</v>
      </c>
      <c r="BC18" s="77">
        <f t="shared" si="0"/>
        <v>143.934</v>
      </c>
      <c r="BD18" s="77">
        <f t="shared" si="0"/>
        <v>153.79900000000001</v>
      </c>
      <c r="BE18" s="77">
        <f t="shared" si="0"/>
        <v>144.77799999999999</v>
      </c>
      <c r="BF18" s="77">
        <f t="shared" si="0"/>
        <v>134.96600000000001</v>
      </c>
      <c r="BG18" s="77">
        <f t="shared" si="0"/>
        <v>116.333</v>
      </c>
      <c r="BH18" s="77">
        <f t="shared" si="0"/>
        <v>132.70599999999999</v>
      </c>
      <c r="BI18" s="77">
        <f t="shared" si="0"/>
        <v>205.99</v>
      </c>
      <c r="BJ18" s="77">
        <f t="shared" si="0"/>
        <v>6.0839999999999996</v>
      </c>
      <c r="BK18" s="77">
        <f t="shared" si="0"/>
        <v>68.099000000000004</v>
      </c>
      <c r="BL18" s="77">
        <f t="shared" si="0"/>
        <v>63.765000000000001</v>
      </c>
      <c r="BM18" s="77">
        <f t="shared" si="0"/>
        <v>60.072000000000003</v>
      </c>
      <c r="BN18" s="77">
        <f t="shared" si="0"/>
        <v>48.551000000000002</v>
      </c>
      <c r="BO18" s="77">
        <f t="shared" ref="BO18:CW18" si="1">SUM(BO11:BO17)</f>
        <v>46.747999999999998</v>
      </c>
      <c r="BP18" s="77">
        <f t="shared" si="1"/>
        <v>0</v>
      </c>
      <c r="BQ18" s="77">
        <f t="shared" si="1"/>
        <v>0</v>
      </c>
      <c r="BR18" s="77">
        <f t="shared" si="1"/>
        <v>0</v>
      </c>
      <c r="BS18" s="77">
        <f t="shared" si="1"/>
        <v>6.5960000000000001</v>
      </c>
      <c r="BT18" s="77">
        <f t="shared" si="1"/>
        <v>18.483000000000001</v>
      </c>
      <c r="BU18" s="77">
        <f t="shared" si="1"/>
        <v>11.831</v>
      </c>
      <c r="BV18" s="77">
        <f t="shared" si="1"/>
        <v>0</v>
      </c>
      <c r="BW18" s="77">
        <f t="shared" si="1"/>
        <v>0</v>
      </c>
      <c r="BX18" s="77">
        <f t="shared" si="1"/>
        <v>0</v>
      </c>
      <c r="BY18" s="77">
        <f t="shared" si="1"/>
        <v>0</v>
      </c>
      <c r="BZ18" s="77">
        <f t="shared" si="1"/>
        <v>19.327000000000002</v>
      </c>
      <c r="CA18" s="77">
        <f t="shared" si="1"/>
        <v>0</v>
      </c>
      <c r="CB18" s="77">
        <f t="shared" si="1"/>
        <v>0</v>
      </c>
      <c r="CC18" s="77">
        <f t="shared" si="1"/>
        <v>0</v>
      </c>
      <c r="CD18" s="77">
        <f t="shared" si="1"/>
        <v>7.3010000000000002</v>
      </c>
      <c r="CE18" s="77">
        <f t="shared" si="1"/>
        <v>0</v>
      </c>
      <c r="CF18" s="77">
        <f t="shared" si="1"/>
        <v>0</v>
      </c>
      <c r="CG18" s="77">
        <f t="shared" si="1"/>
        <v>0</v>
      </c>
      <c r="CH18" s="77">
        <f t="shared" si="1"/>
        <v>0</v>
      </c>
      <c r="CI18" s="77">
        <f t="shared" si="1"/>
        <v>0</v>
      </c>
      <c r="CJ18" s="77">
        <f t="shared" si="1"/>
        <v>0</v>
      </c>
      <c r="CK18" s="77">
        <f t="shared" si="1"/>
        <v>0</v>
      </c>
      <c r="CL18" s="77">
        <f t="shared" si="1"/>
        <v>0</v>
      </c>
      <c r="CM18" s="77">
        <f t="shared" si="1"/>
        <v>0</v>
      </c>
      <c r="CN18" s="77">
        <f t="shared" si="1"/>
        <v>0</v>
      </c>
      <c r="CO18" s="77">
        <f t="shared" si="1"/>
        <v>0</v>
      </c>
      <c r="CP18" s="77">
        <f t="shared" si="1"/>
        <v>0</v>
      </c>
      <c r="CQ18" s="77">
        <f t="shared" si="1"/>
        <v>0</v>
      </c>
      <c r="CR18" s="77">
        <f t="shared" si="1"/>
        <v>14.110000000000001</v>
      </c>
      <c r="CS18" s="77">
        <f t="shared" si="1"/>
        <v>5.5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1599.9365</v>
      </c>
    </row>
    <row r="19" spans="1:102" ht="18" customHeight="1" thickBot="1" x14ac:dyDescent="0.3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5" customHeight="1" x14ac:dyDescent="0.3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>
        <v>1.4890000000000001</v>
      </c>
      <c r="AQ21" s="88"/>
      <c r="AR21" s="88"/>
      <c r="AS21" s="88"/>
      <c r="AT21" s="88"/>
      <c r="AU21" s="88">
        <v>1.4890000000000001</v>
      </c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0.74450000000000005</v>
      </c>
    </row>
    <row r="22" spans="1:102" ht="25" customHeight="1" x14ac:dyDescent="0.3">
      <c r="A22" s="92" t="s">
        <v>18</v>
      </c>
      <c r="B22" s="93">
        <v>0.11600000000000001</v>
      </c>
      <c r="C22" s="94">
        <v>2.4E-2</v>
      </c>
      <c r="D22" s="94">
        <v>7.1999999999999995E-2</v>
      </c>
      <c r="E22" s="94">
        <v>6.4000000000000001E-2</v>
      </c>
      <c r="F22" s="94"/>
      <c r="G22" s="94"/>
      <c r="H22" s="94">
        <v>0.02</v>
      </c>
      <c r="I22" s="94">
        <v>1.1719999999999999</v>
      </c>
      <c r="J22" s="94"/>
      <c r="K22" s="94"/>
      <c r="L22" s="94">
        <v>6.4000000000000001E-2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>
        <v>0.112</v>
      </c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>
        <v>1.6E-2</v>
      </c>
      <c r="AM22" s="94"/>
      <c r="AN22" s="94">
        <v>1.4E-2</v>
      </c>
      <c r="AO22" s="94"/>
      <c r="AP22" s="94">
        <v>2.8000000000000001E-2</v>
      </c>
      <c r="AQ22" s="94">
        <v>0.02</v>
      </c>
      <c r="AR22" s="94">
        <v>8.0000000000000002E-3</v>
      </c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>
        <v>11.16</v>
      </c>
      <c r="BG22" s="94"/>
      <c r="BH22" s="94"/>
      <c r="BI22" s="94"/>
      <c r="BJ22" s="94">
        <v>30</v>
      </c>
      <c r="BK22" s="94">
        <v>30</v>
      </c>
      <c r="BL22" s="94">
        <v>30</v>
      </c>
      <c r="BM22" s="94">
        <v>15</v>
      </c>
      <c r="BN22" s="94">
        <v>15</v>
      </c>
      <c r="BO22" s="94">
        <v>10</v>
      </c>
      <c r="BP22" s="94"/>
      <c r="BQ22" s="94"/>
      <c r="BR22" s="94"/>
      <c r="BS22" s="94">
        <v>7.7359999999999998</v>
      </c>
      <c r="BT22" s="94">
        <v>7.68</v>
      </c>
      <c r="BU22" s="94">
        <v>6.8000000000000005E-2</v>
      </c>
      <c r="BV22" s="94"/>
      <c r="BW22" s="94">
        <v>0.21199999999999999</v>
      </c>
      <c r="BX22" s="94">
        <v>0.12</v>
      </c>
      <c r="BY22" s="94">
        <v>6.8000000000000005E-2</v>
      </c>
      <c r="BZ22" s="94">
        <v>3.42</v>
      </c>
      <c r="CA22" s="94"/>
      <c r="CB22" s="94"/>
      <c r="CC22" s="94"/>
      <c r="CD22" s="94">
        <v>2.8000000000000001E-2</v>
      </c>
      <c r="CE22" s="94">
        <v>8.0000000000000002E-3</v>
      </c>
      <c r="CF22" s="94"/>
      <c r="CG22" s="94"/>
      <c r="CH22" s="94"/>
      <c r="CI22" s="94"/>
      <c r="CJ22" s="94">
        <v>7.25</v>
      </c>
      <c r="CK22" s="94"/>
      <c r="CL22" s="94"/>
      <c r="CM22" s="94"/>
      <c r="CN22" s="94"/>
      <c r="CO22" s="94"/>
      <c r="CP22" s="94"/>
      <c r="CQ22" s="94"/>
      <c r="CR22" s="94">
        <v>0.06</v>
      </c>
      <c r="CS22" s="94">
        <v>0.112</v>
      </c>
      <c r="CT22" s="95"/>
      <c r="CU22" s="95"/>
      <c r="CV22" s="95"/>
      <c r="CW22" s="96"/>
      <c r="CX22" s="97">
        <f t="array" ref="CX22">SUMPRODUCT(B22:CW22*0.25)</f>
        <v>42.412999999999997</v>
      </c>
    </row>
    <row r="23" spans="1:102" ht="25" customHeight="1" x14ac:dyDescent="0.3">
      <c r="A23" s="92" t="s">
        <v>19</v>
      </c>
      <c r="B23" s="98">
        <v>13.444000000000001</v>
      </c>
      <c r="C23" s="99">
        <v>6.6210000000000004</v>
      </c>
      <c r="D23" s="99">
        <v>8.0809999999999995</v>
      </c>
      <c r="E23" s="99">
        <v>8.2669999999999995</v>
      </c>
      <c r="F23" s="99">
        <v>8.3089999999999993</v>
      </c>
      <c r="G23" s="99">
        <v>6.6520000000000001</v>
      </c>
      <c r="H23" s="99">
        <v>8.2949999999999999</v>
      </c>
      <c r="I23" s="99">
        <v>8.8539999999999992</v>
      </c>
      <c r="J23" s="99">
        <v>6</v>
      </c>
      <c r="K23" s="99">
        <v>6</v>
      </c>
      <c r="L23" s="99">
        <v>6</v>
      </c>
      <c r="M23" s="99">
        <v>6.008</v>
      </c>
      <c r="N23" s="99">
        <v>6</v>
      </c>
      <c r="O23" s="99">
        <v>6</v>
      </c>
      <c r="P23" s="99">
        <v>6</v>
      </c>
      <c r="Q23" s="99">
        <v>6.4870000000000001</v>
      </c>
      <c r="R23" s="99">
        <v>6</v>
      </c>
      <c r="S23" s="99">
        <v>6</v>
      </c>
      <c r="T23" s="99">
        <v>6</v>
      </c>
      <c r="U23" s="99">
        <v>6</v>
      </c>
      <c r="V23" s="99">
        <v>6</v>
      </c>
      <c r="W23" s="99">
        <v>34.709000000000003</v>
      </c>
      <c r="X23" s="99">
        <v>7.008</v>
      </c>
      <c r="Y23" s="99">
        <v>7.5179999999999998</v>
      </c>
      <c r="Z23" s="99">
        <v>8.7609999999999992</v>
      </c>
      <c r="AA23" s="99">
        <v>0.69599999999999995</v>
      </c>
      <c r="AB23" s="99">
        <v>7.7309999999999999</v>
      </c>
      <c r="AC23" s="99">
        <v>6.734</v>
      </c>
      <c r="AD23" s="99">
        <v>16.100000000000001</v>
      </c>
      <c r="AE23" s="99">
        <v>6.9450000000000003</v>
      </c>
      <c r="AF23" s="99"/>
      <c r="AG23" s="99">
        <v>3</v>
      </c>
      <c r="AH23" s="99"/>
      <c r="AI23" s="99">
        <v>1.153</v>
      </c>
      <c r="AJ23" s="99">
        <v>1.1539999999999999</v>
      </c>
      <c r="AK23" s="99">
        <v>7.1539999999999999</v>
      </c>
      <c r="AL23" s="99">
        <v>6</v>
      </c>
      <c r="AM23" s="99">
        <v>6.08</v>
      </c>
      <c r="AN23" s="99">
        <v>1.341</v>
      </c>
      <c r="AO23" s="99"/>
      <c r="AP23" s="99">
        <v>4.6829999999999998</v>
      </c>
      <c r="AQ23" s="99">
        <v>4.6820000000000004</v>
      </c>
      <c r="AR23" s="99">
        <v>4.9089999999999998</v>
      </c>
      <c r="AS23" s="99">
        <v>4.91</v>
      </c>
      <c r="AT23" s="99">
        <v>6.673</v>
      </c>
      <c r="AU23" s="99">
        <v>6.6719999999999997</v>
      </c>
      <c r="AV23" s="99">
        <v>6.673</v>
      </c>
      <c r="AW23" s="99">
        <v>6.673</v>
      </c>
      <c r="AX23" s="99"/>
      <c r="AY23" s="99"/>
      <c r="AZ23" s="99"/>
      <c r="BA23" s="99"/>
      <c r="BB23" s="99"/>
      <c r="BC23" s="99"/>
      <c r="BD23" s="99"/>
      <c r="BE23" s="99"/>
      <c r="BF23" s="99">
        <v>16.559999999999999</v>
      </c>
      <c r="BG23" s="99"/>
      <c r="BH23" s="99"/>
      <c r="BI23" s="99"/>
      <c r="BJ23" s="99">
        <v>4.6970000000000001</v>
      </c>
      <c r="BK23" s="99">
        <v>6</v>
      </c>
      <c r="BL23" s="99">
        <v>6</v>
      </c>
      <c r="BM23" s="99">
        <v>6</v>
      </c>
      <c r="BN23" s="99">
        <v>6.4669999999999996</v>
      </c>
      <c r="BO23" s="99">
        <v>19.204000000000001</v>
      </c>
      <c r="BP23" s="99">
        <v>3</v>
      </c>
      <c r="BQ23" s="99">
        <v>3</v>
      </c>
      <c r="BR23" s="99">
        <v>6.69</v>
      </c>
      <c r="BS23" s="99">
        <v>51.545999999999999</v>
      </c>
      <c r="BT23" s="99">
        <v>20.056999999999999</v>
      </c>
      <c r="BU23" s="99">
        <v>10.17</v>
      </c>
      <c r="BV23" s="99">
        <v>6.69</v>
      </c>
      <c r="BW23" s="99">
        <v>6</v>
      </c>
      <c r="BX23" s="99">
        <v>6</v>
      </c>
      <c r="BY23" s="99">
        <v>6</v>
      </c>
      <c r="BZ23" s="99">
        <v>12.583</v>
      </c>
      <c r="CA23" s="99">
        <v>6</v>
      </c>
      <c r="CB23" s="99">
        <v>6</v>
      </c>
      <c r="CC23" s="99">
        <v>10</v>
      </c>
      <c r="CD23" s="99">
        <v>8.702</v>
      </c>
      <c r="CE23" s="99">
        <v>6</v>
      </c>
      <c r="CF23" s="99">
        <v>6</v>
      </c>
      <c r="CG23" s="99"/>
      <c r="CH23" s="99">
        <v>10.741</v>
      </c>
      <c r="CI23" s="99">
        <v>6.69</v>
      </c>
      <c r="CJ23" s="99">
        <v>8.0370000000000008</v>
      </c>
      <c r="CK23" s="99">
        <v>6.69</v>
      </c>
      <c r="CL23" s="99">
        <v>6.69</v>
      </c>
      <c r="CM23" s="99">
        <v>6.69</v>
      </c>
      <c r="CN23" s="99">
        <v>6.69</v>
      </c>
      <c r="CO23" s="99">
        <v>6.69</v>
      </c>
      <c r="CP23" s="99">
        <v>6</v>
      </c>
      <c r="CQ23" s="99">
        <v>6</v>
      </c>
      <c r="CR23" s="99">
        <v>6</v>
      </c>
      <c r="CS23" s="99">
        <v>6</v>
      </c>
      <c r="CT23" s="100"/>
      <c r="CU23" s="100"/>
      <c r="CV23" s="100"/>
      <c r="CW23" s="96"/>
      <c r="CX23" s="97">
        <f t="array" ref="CX23">SUMPRODUCT(B23:CW23*0.25)</f>
        <v>159.31525000000011</v>
      </c>
    </row>
    <row r="24" spans="1:102" ht="25" customHeight="1" x14ac:dyDescent="0.3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5" customHeight="1" x14ac:dyDescent="0.3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5" customHeight="1" x14ac:dyDescent="0.3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5" customHeight="1" x14ac:dyDescent="0.3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5">
      <c r="A28" s="105" t="s">
        <v>24</v>
      </c>
      <c r="B28" s="106">
        <f>SUM(B21:B27)</f>
        <v>13.56</v>
      </c>
      <c r="C28" s="107">
        <f t="shared" ref="C28:BN28" si="2">SUM(C21:C27)</f>
        <v>6.6450000000000005</v>
      </c>
      <c r="D28" s="107">
        <f t="shared" si="2"/>
        <v>8.1529999999999987</v>
      </c>
      <c r="E28" s="107">
        <f t="shared" si="2"/>
        <v>8.3309999999999995</v>
      </c>
      <c r="F28" s="107">
        <f t="shared" si="2"/>
        <v>8.3089999999999993</v>
      </c>
      <c r="G28" s="107">
        <f t="shared" si="2"/>
        <v>6.6520000000000001</v>
      </c>
      <c r="H28" s="107">
        <f t="shared" si="2"/>
        <v>8.3149999999999995</v>
      </c>
      <c r="I28" s="107">
        <f t="shared" si="2"/>
        <v>10.026</v>
      </c>
      <c r="J28" s="107">
        <f t="shared" si="2"/>
        <v>6</v>
      </c>
      <c r="K28" s="107">
        <f t="shared" si="2"/>
        <v>6</v>
      </c>
      <c r="L28" s="107">
        <f t="shared" si="2"/>
        <v>6.0640000000000001</v>
      </c>
      <c r="M28" s="107">
        <f t="shared" si="2"/>
        <v>6.008</v>
      </c>
      <c r="N28" s="107">
        <f t="shared" si="2"/>
        <v>6</v>
      </c>
      <c r="O28" s="107">
        <f t="shared" si="2"/>
        <v>6</v>
      </c>
      <c r="P28" s="107">
        <f t="shared" si="2"/>
        <v>6</v>
      </c>
      <c r="Q28" s="107">
        <f t="shared" si="2"/>
        <v>6.4870000000000001</v>
      </c>
      <c r="R28" s="107">
        <f t="shared" si="2"/>
        <v>6</v>
      </c>
      <c r="S28" s="107">
        <f t="shared" si="2"/>
        <v>6</v>
      </c>
      <c r="T28" s="107">
        <f t="shared" si="2"/>
        <v>6</v>
      </c>
      <c r="U28" s="107">
        <f t="shared" si="2"/>
        <v>6</v>
      </c>
      <c r="V28" s="107">
        <f t="shared" si="2"/>
        <v>6</v>
      </c>
      <c r="W28" s="107">
        <f t="shared" si="2"/>
        <v>34.709000000000003</v>
      </c>
      <c r="X28" s="107">
        <f t="shared" si="2"/>
        <v>7.12</v>
      </c>
      <c r="Y28" s="107">
        <f t="shared" si="2"/>
        <v>7.5179999999999998</v>
      </c>
      <c r="Z28" s="107">
        <f t="shared" si="2"/>
        <v>8.7609999999999992</v>
      </c>
      <c r="AA28" s="107">
        <f t="shared" si="2"/>
        <v>0.69599999999999995</v>
      </c>
      <c r="AB28" s="107">
        <f t="shared" si="2"/>
        <v>7.7309999999999999</v>
      </c>
      <c r="AC28" s="107">
        <f t="shared" si="2"/>
        <v>6.734</v>
      </c>
      <c r="AD28" s="107">
        <f t="shared" si="2"/>
        <v>16.100000000000001</v>
      </c>
      <c r="AE28" s="107">
        <f t="shared" si="2"/>
        <v>6.9450000000000003</v>
      </c>
      <c r="AF28" s="107">
        <f t="shared" si="2"/>
        <v>0</v>
      </c>
      <c r="AG28" s="107">
        <f t="shared" si="2"/>
        <v>3</v>
      </c>
      <c r="AH28" s="107">
        <f t="shared" si="2"/>
        <v>0</v>
      </c>
      <c r="AI28" s="107">
        <f t="shared" si="2"/>
        <v>1.153</v>
      </c>
      <c r="AJ28" s="107">
        <f t="shared" si="2"/>
        <v>1.1539999999999999</v>
      </c>
      <c r="AK28" s="107">
        <f t="shared" si="2"/>
        <v>7.1539999999999999</v>
      </c>
      <c r="AL28" s="107">
        <f t="shared" si="2"/>
        <v>6.016</v>
      </c>
      <c r="AM28" s="107">
        <f t="shared" si="2"/>
        <v>6.08</v>
      </c>
      <c r="AN28" s="107">
        <f t="shared" si="2"/>
        <v>1.355</v>
      </c>
      <c r="AO28" s="107">
        <f t="shared" si="2"/>
        <v>0</v>
      </c>
      <c r="AP28" s="107">
        <f t="shared" si="2"/>
        <v>6.2</v>
      </c>
      <c r="AQ28" s="107">
        <f t="shared" si="2"/>
        <v>4.702</v>
      </c>
      <c r="AR28" s="107">
        <f t="shared" si="2"/>
        <v>4.9169999999999998</v>
      </c>
      <c r="AS28" s="107">
        <f t="shared" si="2"/>
        <v>4.91</v>
      </c>
      <c r="AT28" s="107">
        <f t="shared" si="2"/>
        <v>6.673</v>
      </c>
      <c r="AU28" s="107">
        <f t="shared" si="2"/>
        <v>8.1609999999999996</v>
      </c>
      <c r="AV28" s="107">
        <f t="shared" si="2"/>
        <v>6.673</v>
      </c>
      <c r="AW28" s="107">
        <f t="shared" si="2"/>
        <v>6.673</v>
      </c>
      <c r="AX28" s="107">
        <f t="shared" si="2"/>
        <v>0</v>
      </c>
      <c r="AY28" s="107">
        <f t="shared" si="2"/>
        <v>0</v>
      </c>
      <c r="AZ28" s="107">
        <f t="shared" si="2"/>
        <v>0</v>
      </c>
      <c r="BA28" s="107">
        <f t="shared" si="2"/>
        <v>0</v>
      </c>
      <c r="BB28" s="107">
        <f t="shared" si="2"/>
        <v>0</v>
      </c>
      <c r="BC28" s="107">
        <f t="shared" si="2"/>
        <v>0</v>
      </c>
      <c r="BD28" s="107">
        <f t="shared" si="2"/>
        <v>0</v>
      </c>
      <c r="BE28" s="107">
        <f t="shared" si="2"/>
        <v>0</v>
      </c>
      <c r="BF28" s="107">
        <f t="shared" si="2"/>
        <v>27.72</v>
      </c>
      <c r="BG28" s="107">
        <f t="shared" si="2"/>
        <v>0</v>
      </c>
      <c r="BH28" s="107">
        <f t="shared" si="2"/>
        <v>0</v>
      </c>
      <c r="BI28" s="107">
        <f t="shared" si="2"/>
        <v>0</v>
      </c>
      <c r="BJ28" s="107">
        <f t="shared" si="2"/>
        <v>34.697000000000003</v>
      </c>
      <c r="BK28" s="107">
        <f t="shared" si="2"/>
        <v>36</v>
      </c>
      <c r="BL28" s="107">
        <f t="shared" si="2"/>
        <v>36</v>
      </c>
      <c r="BM28" s="107">
        <f t="shared" si="2"/>
        <v>21</v>
      </c>
      <c r="BN28" s="107">
        <f t="shared" si="2"/>
        <v>21.466999999999999</v>
      </c>
      <c r="BO28" s="107">
        <f t="shared" ref="BO28:CW28" si="3">SUM(BO21:BO27)</f>
        <v>29.204000000000001</v>
      </c>
      <c r="BP28" s="107">
        <f t="shared" si="3"/>
        <v>3</v>
      </c>
      <c r="BQ28" s="107">
        <f t="shared" si="3"/>
        <v>3</v>
      </c>
      <c r="BR28" s="107">
        <f t="shared" si="3"/>
        <v>6.69</v>
      </c>
      <c r="BS28" s="107">
        <f t="shared" si="3"/>
        <v>59.281999999999996</v>
      </c>
      <c r="BT28" s="107">
        <f t="shared" si="3"/>
        <v>27.736999999999998</v>
      </c>
      <c r="BU28" s="107">
        <f t="shared" si="3"/>
        <v>10.238</v>
      </c>
      <c r="BV28" s="107">
        <f t="shared" si="3"/>
        <v>6.69</v>
      </c>
      <c r="BW28" s="107">
        <f t="shared" si="3"/>
        <v>6.2119999999999997</v>
      </c>
      <c r="BX28" s="107">
        <f t="shared" si="3"/>
        <v>6.12</v>
      </c>
      <c r="BY28" s="107">
        <f t="shared" si="3"/>
        <v>6.0679999999999996</v>
      </c>
      <c r="BZ28" s="107">
        <f t="shared" si="3"/>
        <v>16.003</v>
      </c>
      <c r="CA28" s="107">
        <f t="shared" si="3"/>
        <v>6</v>
      </c>
      <c r="CB28" s="107">
        <f t="shared" si="3"/>
        <v>6</v>
      </c>
      <c r="CC28" s="107">
        <f t="shared" si="3"/>
        <v>10</v>
      </c>
      <c r="CD28" s="107">
        <f t="shared" si="3"/>
        <v>8.73</v>
      </c>
      <c r="CE28" s="107">
        <f t="shared" si="3"/>
        <v>6.008</v>
      </c>
      <c r="CF28" s="107">
        <f t="shared" si="3"/>
        <v>6</v>
      </c>
      <c r="CG28" s="107">
        <f t="shared" si="3"/>
        <v>0</v>
      </c>
      <c r="CH28" s="107">
        <f t="shared" si="3"/>
        <v>10.741</v>
      </c>
      <c r="CI28" s="107">
        <f t="shared" si="3"/>
        <v>6.69</v>
      </c>
      <c r="CJ28" s="107">
        <f t="shared" si="3"/>
        <v>15.287000000000001</v>
      </c>
      <c r="CK28" s="107">
        <f t="shared" si="3"/>
        <v>6.69</v>
      </c>
      <c r="CL28" s="107">
        <f t="shared" si="3"/>
        <v>6.69</v>
      </c>
      <c r="CM28" s="107">
        <f t="shared" si="3"/>
        <v>6.69</v>
      </c>
      <c r="CN28" s="107">
        <f t="shared" si="3"/>
        <v>6.69</v>
      </c>
      <c r="CO28" s="107">
        <f t="shared" si="3"/>
        <v>6.69</v>
      </c>
      <c r="CP28" s="107">
        <f t="shared" si="3"/>
        <v>6</v>
      </c>
      <c r="CQ28" s="107">
        <f t="shared" si="3"/>
        <v>6</v>
      </c>
      <c r="CR28" s="107">
        <f t="shared" si="3"/>
        <v>6.06</v>
      </c>
      <c r="CS28" s="107">
        <f t="shared" si="3"/>
        <v>6.1120000000000001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202.4727500000001</v>
      </c>
    </row>
    <row r="29" spans="1:102" ht="18" customHeight="1" thickBot="1" x14ac:dyDescent="0.3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5" customHeight="1" x14ac:dyDescent="0.3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5" customHeight="1" x14ac:dyDescent="0.3">
      <c r="A32" s="92" t="s">
        <v>27</v>
      </c>
      <c r="B32" s="93">
        <v>124.181</v>
      </c>
      <c r="C32" s="94">
        <v>115.265</v>
      </c>
      <c r="D32" s="94">
        <v>106.777</v>
      </c>
      <c r="E32" s="94">
        <v>123.973</v>
      </c>
      <c r="F32" s="94">
        <v>98.986999999999995</v>
      </c>
      <c r="G32" s="94">
        <v>95.284999999999997</v>
      </c>
      <c r="H32" s="94">
        <v>89.057000000000002</v>
      </c>
      <c r="I32" s="94">
        <v>87.260999999999996</v>
      </c>
      <c r="J32" s="94">
        <v>78.093999999999994</v>
      </c>
      <c r="K32" s="94">
        <v>62.091999999999999</v>
      </c>
      <c r="L32" s="94">
        <v>56.484000000000002</v>
      </c>
      <c r="M32" s="94">
        <v>53.485999999999997</v>
      </c>
      <c r="N32" s="94">
        <v>47.378999999999998</v>
      </c>
      <c r="O32" s="94">
        <v>47.005000000000003</v>
      </c>
      <c r="P32" s="94">
        <v>50.515000000000001</v>
      </c>
      <c r="Q32" s="94">
        <v>60.109000000000002</v>
      </c>
      <c r="R32" s="94">
        <v>47.014000000000003</v>
      </c>
      <c r="S32" s="94">
        <v>47.256</v>
      </c>
      <c r="T32" s="94">
        <v>47.39</v>
      </c>
      <c r="U32" s="94">
        <v>47.631999999999998</v>
      </c>
      <c r="V32" s="94">
        <v>47.725999999999999</v>
      </c>
      <c r="W32" s="94">
        <v>88.066999999999993</v>
      </c>
      <c r="X32" s="94">
        <v>63.043999999999997</v>
      </c>
      <c r="Y32" s="94">
        <v>74.75</v>
      </c>
      <c r="Z32" s="94">
        <v>28.21</v>
      </c>
      <c r="AA32" s="94">
        <v>40.94</v>
      </c>
      <c r="AB32" s="94">
        <v>68.638000000000005</v>
      </c>
      <c r="AC32" s="94">
        <v>85.915000000000006</v>
      </c>
      <c r="AD32" s="94">
        <v>106.536</v>
      </c>
      <c r="AE32" s="94">
        <v>90.605999999999995</v>
      </c>
      <c r="AF32" s="94">
        <v>95.037999999999997</v>
      </c>
      <c r="AG32" s="94">
        <v>101.149</v>
      </c>
      <c r="AH32" s="94">
        <v>133.386</v>
      </c>
      <c r="AI32" s="94">
        <v>116.453</v>
      </c>
      <c r="AJ32" s="94">
        <v>129.75399999999999</v>
      </c>
      <c r="AK32" s="94">
        <v>158.85</v>
      </c>
      <c r="AL32" s="94">
        <v>103.908</v>
      </c>
      <c r="AM32" s="94">
        <v>120.854</v>
      </c>
      <c r="AN32" s="94">
        <v>102.697</v>
      </c>
      <c r="AO32" s="94">
        <v>82.221000000000004</v>
      </c>
      <c r="AP32" s="94">
        <v>133.98699999999999</v>
      </c>
      <c r="AQ32" s="94">
        <v>146.30699999999999</v>
      </c>
      <c r="AR32" s="94">
        <v>154.71899999999999</v>
      </c>
      <c r="AS32" s="94">
        <v>163.80099999999999</v>
      </c>
      <c r="AT32" s="94">
        <v>192.714</v>
      </c>
      <c r="AU32" s="94">
        <v>188.505</v>
      </c>
      <c r="AV32" s="94">
        <v>178.142</v>
      </c>
      <c r="AW32" s="94">
        <v>152.27199999999999</v>
      </c>
      <c r="AX32" s="94">
        <v>145.827</v>
      </c>
      <c r="AY32" s="94">
        <v>131.71299999999999</v>
      </c>
      <c r="AZ32" s="94">
        <v>128.238</v>
      </c>
      <c r="BA32" s="94">
        <v>130.471</v>
      </c>
      <c r="BB32" s="94">
        <v>139.77799999999999</v>
      </c>
      <c r="BC32" s="94">
        <v>143.934</v>
      </c>
      <c r="BD32" s="94">
        <v>153.79900000000001</v>
      </c>
      <c r="BE32" s="94">
        <v>144.77799999999999</v>
      </c>
      <c r="BF32" s="94">
        <v>162.68600000000001</v>
      </c>
      <c r="BG32" s="94">
        <v>116.333</v>
      </c>
      <c r="BH32" s="94">
        <v>132.70599999999999</v>
      </c>
      <c r="BI32" s="94">
        <v>205.99</v>
      </c>
      <c r="BJ32" s="94">
        <v>40.780999999999999</v>
      </c>
      <c r="BK32" s="94">
        <v>104.099</v>
      </c>
      <c r="BL32" s="94">
        <v>99.765000000000001</v>
      </c>
      <c r="BM32" s="94">
        <v>81.072000000000003</v>
      </c>
      <c r="BN32" s="94">
        <v>70.018000000000001</v>
      </c>
      <c r="BO32" s="94">
        <v>75.951999999999998</v>
      </c>
      <c r="BP32" s="94">
        <v>3</v>
      </c>
      <c r="BQ32" s="94">
        <v>3</v>
      </c>
      <c r="BR32" s="94">
        <v>6.69</v>
      </c>
      <c r="BS32" s="94">
        <v>65.878</v>
      </c>
      <c r="BT32" s="94">
        <v>46.22</v>
      </c>
      <c r="BU32" s="94">
        <v>22.068999999999999</v>
      </c>
      <c r="BV32" s="94">
        <v>6.69</v>
      </c>
      <c r="BW32" s="94">
        <v>6.2119999999999997</v>
      </c>
      <c r="BX32" s="94">
        <v>6.12</v>
      </c>
      <c r="BY32" s="94">
        <v>6.0679999999999996</v>
      </c>
      <c r="BZ32" s="94">
        <v>35.33</v>
      </c>
      <c r="CA32" s="94">
        <v>6</v>
      </c>
      <c r="CB32" s="94">
        <v>6</v>
      </c>
      <c r="CC32" s="94">
        <v>10</v>
      </c>
      <c r="CD32" s="94">
        <v>16.030999999999999</v>
      </c>
      <c r="CE32" s="94">
        <v>6.008</v>
      </c>
      <c r="CF32" s="94">
        <v>6</v>
      </c>
      <c r="CG32" s="94"/>
      <c r="CH32" s="94">
        <v>10.741</v>
      </c>
      <c r="CI32" s="94">
        <v>6.69</v>
      </c>
      <c r="CJ32" s="94">
        <v>15.287000000000001</v>
      </c>
      <c r="CK32" s="94">
        <v>6.69</v>
      </c>
      <c r="CL32" s="94">
        <v>6.69</v>
      </c>
      <c r="CM32" s="94">
        <v>6.69</v>
      </c>
      <c r="CN32" s="94">
        <v>6.69</v>
      </c>
      <c r="CO32" s="94">
        <v>6.69</v>
      </c>
      <c r="CP32" s="94">
        <v>6</v>
      </c>
      <c r="CQ32" s="94">
        <v>6</v>
      </c>
      <c r="CR32" s="94">
        <v>20.170000000000002</v>
      </c>
      <c r="CS32" s="94">
        <v>11.612</v>
      </c>
      <c r="CT32" s="95"/>
      <c r="CU32" s="95"/>
      <c r="CV32" s="95"/>
      <c r="CW32" s="96"/>
      <c r="CX32" s="97">
        <f t="array" ref="CX32">SUMPRODUCT(B32:CW32*0.25)</f>
        <v>1802.4092499999997</v>
      </c>
    </row>
    <row r="33" spans="1:102" ht="25" customHeight="1" x14ac:dyDescent="0.3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5">
      <c r="A34" s="75" t="s">
        <v>42</v>
      </c>
      <c r="B34" s="76">
        <f>SUM(B31:B33)</f>
        <v>124.181</v>
      </c>
      <c r="C34" s="77">
        <f t="shared" ref="C34:BN34" si="4">SUM(C31:C33)</f>
        <v>115.265</v>
      </c>
      <c r="D34" s="77">
        <f t="shared" si="4"/>
        <v>106.777</v>
      </c>
      <c r="E34" s="77">
        <f t="shared" si="4"/>
        <v>123.973</v>
      </c>
      <c r="F34" s="77">
        <f t="shared" si="4"/>
        <v>98.986999999999995</v>
      </c>
      <c r="G34" s="77">
        <f t="shared" si="4"/>
        <v>95.284999999999997</v>
      </c>
      <c r="H34" s="77">
        <f t="shared" si="4"/>
        <v>89.057000000000002</v>
      </c>
      <c r="I34" s="77">
        <f t="shared" si="4"/>
        <v>87.260999999999996</v>
      </c>
      <c r="J34" s="77">
        <f t="shared" si="4"/>
        <v>78.093999999999994</v>
      </c>
      <c r="K34" s="77">
        <f t="shared" si="4"/>
        <v>62.091999999999999</v>
      </c>
      <c r="L34" s="77">
        <f t="shared" si="4"/>
        <v>56.484000000000002</v>
      </c>
      <c r="M34" s="77">
        <f t="shared" si="4"/>
        <v>53.485999999999997</v>
      </c>
      <c r="N34" s="77">
        <f t="shared" si="4"/>
        <v>47.378999999999998</v>
      </c>
      <c r="O34" s="77">
        <f t="shared" si="4"/>
        <v>47.005000000000003</v>
      </c>
      <c r="P34" s="77">
        <f t="shared" si="4"/>
        <v>50.515000000000001</v>
      </c>
      <c r="Q34" s="77">
        <f t="shared" si="4"/>
        <v>60.109000000000002</v>
      </c>
      <c r="R34" s="77">
        <f t="shared" si="4"/>
        <v>47.014000000000003</v>
      </c>
      <c r="S34" s="77">
        <f t="shared" si="4"/>
        <v>47.256</v>
      </c>
      <c r="T34" s="77">
        <f t="shared" si="4"/>
        <v>47.39</v>
      </c>
      <c r="U34" s="77">
        <f t="shared" si="4"/>
        <v>47.631999999999998</v>
      </c>
      <c r="V34" s="77">
        <f t="shared" si="4"/>
        <v>47.725999999999999</v>
      </c>
      <c r="W34" s="77">
        <f t="shared" si="4"/>
        <v>88.066999999999993</v>
      </c>
      <c r="X34" s="77">
        <f t="shared" si="4"/>
        <v>63.043999999999997</v>
      </c>
      <c r="Y34" s="77">
        <f t="shared" si="4"/>
        <v>74.75</v>
      </c>
      <c r="Z34" s="77">
        <f t="shared" si="4"/>
        <v>28.21</v>
      </c>
      <c r="AA34" s="77">
        <f t="shared" si="4"/>
        <v>40.94</v>
      </c>
      <c r="AB34" s="77">
        <f t="shared" si="4"/>
        <v>68.638000000000005</v>
      </c>
      <c r="AC34" s="77">
        <f t="shared" si="4"/>
        <v>85.915000000000006</v>
      </c>
      <c r="AD34" s="77">
        <f t="shared" si="4"/>
        <v>106.536</v>
      </c>
      <c r="AE34" s="77">
        <f t="shared" si="4"/>
        <v>90.605999999999995</v>
      </c>
      <c r="AF34" s="77">
        <f t="shared" si="4"/>
        <v>95.037999999999997</v>
      </c>
      <c r="AG34" s="77">
        <f t="shared" si="4"/>
        <v>101.149</v>
      </c>
      <c r="AH34" s="77">
        <f t="shared" si="4"/>
        <v>133.386</v>
      </c>
      <c r="AI34" s="77">
        <f t="shared" si="4"/>
        <v>116.453</v>
      </c>
      <c r="AJ34" s="77">
        <f t="shared" si="4"/>
        <v>129.75399999999999</v>
      </c>
      <c r="AK34" s="77">
        <f t="shared" si="4"/>
        <v>158.85</v>
      </c>
      <c r="AL34" s="77">
        <f t="shared" si="4"/>
        <v>103.908</v>
      </c>
      <c r="AM34" s="77">
        <f t="shared" si="4"/>
        <v>120.854</v>
      </c>
      <c r="AN34" s="77">
        <f t="shared" si="4"/>
        <v>102.697</v>
      </c>
      <c r="AO34" s="77">
        <f t="shared" si="4"/>
        <v>82.221000000000004</v>
      </c>
      <c r="AP34" s="77">
        <f t="shared" si="4"/>
        <v>133.98699999999999</v>
      </c>
      <c r="AQ34" s="77">
        <f t="shared" si="4"/>
        <v>146.30699999999999</v>
      </c>
      <c r="AR34" s="77">
        <f t="shared" si="4"/>
        <v>154.71899999999999</v>
      </c>
      <c r="AS34" s="77">
        <f t="shared" si="4"/>
        <v>163.80099999999999</v>
      </c>
      <c r="AT34" s="77">
        <f t="shared" si="4"/>
        <v>192.714</v>
      </c>
      <c r="AU34" s="77">
        <f t="shared" si="4"/>
        <v>188.505</v>
      </c>
      <c r="AV34" s="77">
        <f t="shared" si="4"/>
        <v>178.142</v>
      </c>
      <c r="AW34" s="77">
        <f t="shared" si="4"/>
        <v>152.27199999999999</v>
      </c>
      <c r="AX34" s="77">
        <f t="shared" si="4"/>
        <v>145.827</v>
      </c>
      <c r="AY34" s="77">
        <f t="shared" si="4"/>
        <v>131.71299999999999</v>
      </c>
      <c r="AZ34" s="77">
        <f t="shared" si="4"/>
        <v>128.238</v>
      </c>
      <c r="BA34" s="77">
        <f t="shared" si="4"/>
        <v>130.471</v>
      </c>
      <c r="BB34" s="77">
        <f t="shared" si="4"/>
        <v>139.77799999999999</v>
      </c>
      <c r="BC34" s="77">
        <f t="shared" si="4"/>
        <v>143.934</v>
      </c>
      <c r="BD34" s="77">
        <f t="shared" si="4"/>
        <v>153.79900000000001</v>
      </c>
      <c r="BE34" s="77">
        <f t="shared" si="4"/>
        <v>144.77799999999999</v>
      </c>
      <c r="BF34" s="77">
        <f t="shared" si="4"/>
        <v>162.68600000000001</v>
      </c>
      <c r="BG34" s="77">
        <f t="shared" si="4"/>
        <v>116.333</v>
      </c>
      <c r="BH34" s="77">
        <f t="shared" si="4"/>
        <v>132.70599999999999</v>
      </c>
      <c r="BI34" s="77">
        <f t="shared" si="4"/>
        <v>205.99</v>
      </c>
      <c r="BJ34" s="77">
        <f t="shared" si="4"/>
        <v>40.780999999999999</v>
      </c>
      <c r="BK34" s="77">
        <f t="shared" si="4"/>
        <v>104.099</v>
      </c>
      <c r="BL34" s="77">
        <f t="shared" si="4"/>
        <v>99.765000000000001</v>
      </c>
      <c r="BM34" s="77">
        <f t="shared" si="4"/>
        <v>81.072000000000003</v>
      </c>
      <c r="BN34" s="77">
        <f t="shared" si="4"/>
        <v>70.018000000000001</v>
      </c>
      <c r="BO34" s="77">
        <f t="shared" ref="BO34:CW34" si="5">SUM(BO31:BO33)</f>
        <v>75.951999999999998</v>
      </c>
      <c r="BP34" s="77">
        <f t="shared" si="5"/>
        <v>3</v>
      </c>
      <c r="BQ34" s="77">
        <f t="shared" si="5"/>
        <v>3</v>
      </c>
      <c r="BR34" s="77">
        <f t="shared" si="5"/>
        <v>6.69</v>
      </c>
      <c r="BS34" s="77">
        <f t="shared" si="5"/>
        <v>65.878</v>
      </c>
      <c r="BT34" s="77">
        <f t="shared" si="5"/>
        <v>46.22</v>
      </c>
      <c r="BU34" s="77">
        <f t="shared" si="5"/>
        <v>22.068999999999999</v>
      </c>
      <c r="BV34" s="77">
        <f t="shared" si="5"/>
        <v>6.69</v>
      </c>
      <c r="BW34" s="77">
        <f t="shared" si="5"/>
        <v>6.2119999999999997</v>
      </c>
      <c r="BX34" s="77">
        <f t="shared" si="5"/>
        <v>6.12</v>
      </c>
      <c r="BY34" s="77">
        <f t="shared" si="5"/>
        <v>6.0679999999999996</v>
      </c>
      <c r="BZ34" s="77">
        <f t="shared" si="5"/>
        <v>35.33</v>
      </c>
      <c r="CA34" s="77">
        <f t="shared" si="5"/>
        <v>6</v>
      </c>
      <c r="CB34" s="77">
        <f t="shared" si="5"/>
        <v>6</v>
      </c>
      <c r="CC34" s="77">
        <f t="shared" si="5"/>
        <v>10</v>
      </c>
      <c r="CD34" s="77">
        <f t="shared" si="5"/>
        <v>16.030999999999999</v>
      </c>
      <c r="CE34" s="77">
        <f t="shared" si="5"/>
        <v>6.008</v>
      </c>
      <c r="CF34" s="77">
        <f t="shared" si="5"/>
        <v>6</v>
      </c>
      <c r="CG34" s="77">
        <f t="shared" si="5"/>
        <v>0</v>
      </c>
      <c r="CH34" s="77">
        <f t="shared" si="5"/>
        <v>10.741</v>
      </c>
      <c r="CI34" s="77">
        <f t="shared" si="5"/>
        <v>6.69</v>
      </c>
      <c r="CJ34" s="77">
        <f t="shared" si="5"/>
        <v>15.287000000000001</v>
      </c>
      <c r="CK34" s="77">
        <f t="shared" si="5"/>
        <v>6.69</v>
      </c>
      <c r="CL34" s="77">
        <f t="shared" si="5"/>
        <v>6.69</v>
      </c>
      <c r="CM34" s="77">
        <f t="shared" si="5"/>
        <v>6.69</v>
      </c>
      <c r="CN34" s="77">
        <f t="shared" si="5"/>
        <v>6.69</v>
      </c>
      <c r="CO34" s="77">
        <f t="shared" si="5"/>
        <v>6.69</v>
      </c>
      <c r="CP34" s="77">
        <f t="shared" si="5"/>
        <v>6</v>
      </c>
      <c r="CQ34" s="77">
        <f t="shared" si="5"/>
        <v>6</v>
      </c>
      <c r="CR34" s="77">
        <f t="shared" si="5"/>
        <v>20.170000000000002</v>
      </c>
      <c r="CS34" s="77">
        <f t="shared" si="5"/>
        <v>11.612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1802.4092499999997</v>
      </c>
    </row>
    <row r="35" spans="1:102" ht="18" customHeight="1" thickBot="1" x14ac:dyDescent="0.3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5" customHeight="1" x14ac:dyDescent="0.3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5" customHeight="1" x14ac:dyDescent="0.3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5" customHeight="1" x14ac:dyDescent="0.3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>
        <v>3</v>
      </c>
      <c r="M39" s="120">
        <v>15.1</v>
      </c>
      <c r="N39" s="120">
        <v>13.8</v>
      </c>
      <c r="O39" s="120">
        <v>14.5</v>
      </c>
      <c r="P39" s="120">
        <v>12.4</v>
      </c>
      <c r="Q39" s="120">
        <v>7.2</v>
      </c>
      <c r="R39" s="120">
        <v>15.8</v>
      </c>
      <c r="S39" s="120">
        <v>18.5</v>
      </c>
      <c r="T39" s="120">
        <v>43.7</v>
      </c>
      <c r="U39" s="120">
        <v>18.600000000000001</v>
      </c>
      <c r="V39" s="120">
        <v>59.9</v>
      </c>
      <c r="W39" s="120"/>
      <c r="X39" s="120"/>
      <c r="Y39" s="120"/>
      <c r="Z39" s="120">
        <v>31.9</v>
      </c>
      <c r="AA39" s="120">
        <v>4.9000000000000004</v>
      </c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>
        <v>31</v>
      </c>
      <c r="BN39" s="120">
        <v>29.4</v>
      </c>
      <c r="BO39" s="120">
        <v>10.7</v>
      </c>
      <c r="BP39" s="120">
        <v>163.69999999999999</v>
      </c>
      <c r="BQ39" s="120">
        <v>94.9</v>
      </c>
      <c r="BR39" s="120">
        <v>3.9</v>
      </c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>
        <v>3.3</v>
      </c>
      <c r="CD39" s="120"/>
      <c r="CE39" s="120"/>
      <c r="CF39" s="120"/>
      <c r="CG39" s="120"/>
      <c r="CH39" s="120"/>
      <c r="CI39" s="120">
        <v>19.600000000000001</v>
      </c>
      <c r="CJ39" s="120">
        <v>14.7</v>
      </c>
      <c r="CK39" s="120">
        <v>9.6999999999999993</v>
      </c>
      <c r="CL39" s="120">
        <v>86.3</v>
      </c>
      <c r="CM39" s="120">
        <v>74.099999999999994</v>
      </c>
      <c r="CN39" s="120">
        <v>71.8</v>
      </c>
      <c r="CO39" s="120">
        <v>60.3</v>
      </c>
      <c r="CP39" s="120">
        <v>30.3</v>
      </c>
      <c r="CQ39" s="120">
        <v>41.4</v>
      </c>
      <c r="CR39" s="120">
        <v>53</v>
      </c>
      <c r="CS39" s="120">
        <v>27.5</v>
      </c>
      <c r="CT39" s="122"/>
      <c r="CU39" s="122"/>
      <c r="CV39" s="122"/>
      <c r="CW39" s="121"/>
      <c r="CX39" s="97">
        <f t="array" ref="CX39">SUMPRODUCT(B39:CW39*0.25)</f>
        <v>271.22499999999997</v>
      </c>
    </row>
    <row r="40" spans="1:102" ht="25" customHeight="1" x14ac:dyDescent="0.3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5" customHeight="1" x14ac:dyDescent="0.3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29.6</v>
      </c>
      <c r="BS41" s="120">
        <v>29.6</v>
      </c>
      <c r="BT41" s="120">
        <v>29.6</v>
      </c>
      <c r="BU41" s="120">
        <v>29.6</v>
      </c>
      <c r="BV41" s="120">
        <v>94.2</v>
      </c>
      <c r="BW41" s="120">
        <v>94.2</v>
      </c>
      <c r="BX41" s="120">
        <v>94.2</v>
      </c>
      <c r="BY41" s="120">
        <v>94.2</v>
      </c>
      <c r="BZ41" s="120">
        <v>52.4</v>
      </c>
      <c r="CA41" s="120">
        <v>52.4</v>
      </c>
      <c r="CB41" s="120">
        <v>52.4</v>
      </c>
      <c r="CC41" s="120">
        <v>52.4</v>
      </c>
      <c r="CD41" s="120">
        <v>127.6</v>
      </c>
      <c r="CE41" s="120">
        <v>127.6</v>
      </c>
      <c r="CF41" s="120">
        <v>127.6</v>
      </c>
      <c r="CG41" s="120">
        <v>127.6</v>
      </c>
      <c r="CH41" s="120">
        <v>16.5</v>
      </c>
      <c r="CI41" s="120">
        <v>16.5</v>
      </c>
      <c r="CJ41" s="120">
        <v>16.5</v>
      </c>
      <c r="CK41" s="120">
        <v>16.5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320.29999999999995</v>
      </c>
    </row>
    <row r="42" spans="1:102" ht="30" customHeight="1" thickBot="1" x14ac:dyDescent="0.3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3</v>
      </c>
      <c r="M42" s="107">
        <f t="shared" si="6"/>
        <v>15.1</v>
      </c>
      <c r="N42" s="107">
        <f t="shared" si="6"/>
        <v>13.8</v>
      </c>
      <c r="O42" s="107">
        <f t="shared" si="6"/>
        <v>14.5</v>
      </c>
      <c r="P42" s="107">
        <f t="shared" si="6"/>
        <v>12.4</v>
      </c>
      <c r="Q42" s="107">
        <f t="shared" si="6"/>
        <v>7.2</v>
      </c>
      <c r="R42" s="107">
        <f t="shared" si="6"/>
        <v>15.8</v>
      </c>
      <c r="S42" s="107">
        <f t="shared" si="6"/>
        <v>18.5</v>
      </c>
      <c r="T42" s="107">
        <f t="shared" si="6"/>
        <v>43.7</v>
      </c>
      <c r="U42" s="107">
        <f t="shared" si="6"/>
        <v>18.600000000000001</v>
      </c>
      <c r="V42" s="107">
        <f t="shared" si="6"/>
        <v>59.9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31.9</v>
      </c>
      <c r="AA42" s="107">
        <f t="shared" si="6"/>
        <v>4.9000000000000004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31</v>
      </c>
      <c r="BN42" s="107">
        <f t="shared" si="6"/>
        <v>29.4</v>
      </c>
      <c r="BO42" s="107">
        <f t="shared" ref="BO42:CW42" si="7">SUM(BO37:BO41)</f>
        <v>10.7</v>
      </c>
      <c r="BP42" s="107">
        <f t="shared" si="7"/>
        <v>163.69999999999999</v>
      </c>
      <c r="BQ42" s="107">
        <f t="shared" si="7"/>
        <v>94.9</v>
      </c>
      <c r="BR42" s="107">
        <f t="shared" si="7"/>
        <v>33.5</v>
      </c>
      <c r="BS42" s="107">
        <f t="shared" si="7"/>
        <v>29.6</v>
      </c>
      <c r="BT42" s="107">
        <f t="shared" si="7"/>
        <v>29.6</v>
      </c>
      <c r="BU42" s="107">
        <f t="shared" si="7"/>
        <v>29.6</v>
      </c>
      <c r="BV42" s="107">
        <f t="shared" si="7"/>
        <v>94.2</v>
      </c>
      <c r="BW42" s="107">
        <f t="shared" si="7"/>
        <v>94.2</v>
      </c>
      <c r="BX42" s="107">
        <f t="shared" si="7"/>
        <v>94.2</v>
      </c>
      <c r="BY42" s="107">
        <f t="shared" si="7"/>
        <v>94.2</v>
      </c>
      <c r="BZ42" s="107">
        <f t="shared" si="7"/>
        <v>52.4</v>
      </c>
      <c r="CA42" s="107">
        <f t="shared" si="7"/>
        <v>52.4</v>
      </c>
      <c r="CB42" s="107">
        <f t="shared" si="7"/>
        <v>52.4</v>
      </c>
      <c r="CC42" s="107">
        <f t="shared" si="7"/>
        <v>55.699999999999996</v>
      </c>
      <c r="CD42" s="107">
        <f t="shared" si="7"/>
        <v>127.6</v>
      </c>
      <c r="CE42" s="107">
        <f t="shared" si="7"/>
        <v>127.6</v>
      </c>
      <c r="CF42" s="107">
        <f t="shared" si="7"/>
        <v>127.6</v>
      </c>
      <c r="CG42" s="107">
        <f t="shared" si="7"/>
        <v>127.6</v>
      </c>
      <c r="CH42" s="107">
        <f t="shared" si="7"/>
        <v>16.5</v>
      </c>
      <c r="CI42" s="107">
        <f t="shared" si="7"/>
        <v>36.1</v>
      </c>
      <c r="CJ42" s="107">
        <f t="shared" si="7"/>
        <v>31.2</v>
      </c>
      <c r="CK42" s="107">
        <f t="shared" si="7"/>
        <v>26.2</v>
      </c>
      <c r="CL42" s="107">
        <f t="shared" si="7"/>
        <v>86.3</v>
      </c>
      <c r="CM42" s="107">
        <f t="shared" si="7"/>
        <v>74.099999999999994</v>
      </c>
      <c r="CN42" s="107">
        <f t="shared" si="7"/>
        <v>71.8</v>
      </c>
      <c r="CO42" s="107">
        <f t="shared" si="7"/>
        <v>60.3</v>
      </c>
      <c r="CP42" s="107">
        <f t="shared" si="7"/>
        <v>30.3</v>
      </c>
      <c r="CQ42" s="107">
        <f t="shared" si="7"/>
        <v>41.4</v>
      </c>
      <c r="CR42" s="107">
        <f t="shared" si="7"/>
        <v>53</v>
      </c>
      <c r="CS42" s="107">
        <f t="shared" si="7"/>
        <v>27.5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591.52499999999986</v>
      </c>
    </row>
    <row r="43" spans="1:102" ht="18" customHeight="1" thickBot="1" x14ac:dyDescent="0.3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5" customHeight="1" x14ac:dyDescent="0.3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5" customHeight="1" x14ac:dyDescent="0.3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5" customHeight="1" x14ac:dyDescent="0.3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>
        <v>3</v>
      </c>
      <c r="M47" s="120">
        <v>15.1</v>
      </c>
      <c r="N47" s="120">
        <v>13.8</v>
      </c>
      <c r="O47" s="120">
        <v>14.5</v>
      </c>
      <c r="P47" s="120">
        <v>12.4</v>
      </c>
      <c r="Q47" s="120">
        <v>7.2</v>
      </c>
      <c r="R47" s="120">
        <v>15.8</v>
      </c>
      <c r="S47" s="120">
        <v>18.5</v>
      </c>
      <c r="T47" s="120">
        <v>43.7</v>
      </c>
      <c r="U47" s="120">
        <v>18.600000000000001</v>
      </c>
      <c r="V47" s="120">
        <v>59.9</v>
      </c>
      <c r="W47" s="120"/>
      <c r="X47" s="120"/>
      <c r="Y47" s="120"/>
      <c r="Z47" s="120">
        <v>31.9</v>
      </c>
      <c r="AA47" s="120">
        <v>4.9000000000000004</v>
      </c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31</v>
      </c>
      <c r="BN47" s="120">
        <v>29.4</v>
      </c>
      <c r="BO47" s="120">
        <v>10.7</v>
      </c>
      <c r="BP47" s="120">
        <v>163.69999999999999</v>
      </c>
      <c r="BQ47" s="120">
        <v>94.9</v>
      </c>
      <c r="BR47" s="120">
        <v>3.9</v>
      </c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>
        <v>3.3</v>
      </c>
      <c r="CD47" s="120"/>
      <c r="CE47" s="120"/>
      <c r="CF47" s="120"/>
      <c r="CG47" s="120"/>
      <c r="CH47" s="120"/>
      <c r="CI47" s="120">
        <v>19.600000000000001</v>
      </c>
      <c r="CJ47" s="120">
        <v>14.7</v>
      </c>
      <c r="CK47" s="120">
        <v>9.6999999999999993</v>
      </c>
      <c r="CL47" s="120">
        <v>86.3</v>
      </c>
      <c r="CM47" s="120">
        <v>74.099999999999994</v>
      </c>
      <c r="CN47" s="120">
        <v>71.8</v>
      </c>
      <c r="CO47" s="120">
        <v>60.3</v>
      </c>
      <c r="CP47" s="120">
        <v>30.3</v>
      </c>
      <c r="CQ47" s="120">
        <v>41.4</v>
      </c>
      <c r="CR47" s="120">
        <v>53</v>
      </c>
      <c r="CS47" s="120">
        <v>27.5</v>
      </c>
      <c r="CT47" s="122"/>
      <c r="CU47" s="122"/>
      <c r="CV47" s="122"/>
      <c r="CW47" s="121"/>
      <c r="CX47" s="97">
        <f t="array" ref="CX47">SUMPRODUCT(B47:CW47*0.25)</f>
        <v>271.22499999999997</v>
      </c>
    </row>
    <row r="48" spans="1:102" ht="25" customHeight="1" x14ac:dyDescent="0.3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5" customHeight="1" x14ac:dyDescent="0.3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29.6</v>
      </c>
      <c r="BS49" s="120">
        <v>29.6</v>
      </c>
      <c r="BT49" s="120">
        <v>29.6</v>
      </c>
      <c r="BU49" s="120">
        <v>29.6</v>
      </c>
      <c r="BV49" s="120">
        <v>94.2</v>
      </c>
      <c r="BW49" s="120">
        <v>94.2</v>
      </c>
      <c r="BX49" s="120">
        <v>94.2</v>
      </c>
      <c r="BY49" s="120">
        <v>94.2</v>
      </c>
      <c r="BZ49" s="120">
        <v>52.4</v>
      </c>
      <c r="CA49" s="120">
        <v>52.4</v>
      </c>
      <c r="CB49" s="120">
        <v>52.4</v>
      </c>
      <c r="CC49" s="120">
        <v>52.4</v>
      </c>
      <c r="CD49" s="120">
        <v>127.6</v>
      </c>
      <c r="CE49" s="120">
        <v>127.6</v>
      </c>
      <c r="CF49" s="120">
        <v>127.6</v>
      </c>
      <c r="CG49" s="120">
        <v>127.6</v>
      </c>
      <c r="CH49" s="120">
        <v>16.5</v>
      </c>
      <c r="CI49" s="120">
        <v>16.5</v>
      </c>
      <c r="CJ49" s="120">
        <v>16.5</v>
      </c>
      <c r="CK49" s="120">
        <v>16.5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320.29999999999995</v>
      </c>
    </row>
    <row r="50" spans="1:102" ht="25" customHeight="1" x14ac:dyDescent="0.3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3</v>
      </c>
      <c r="M51" s="107">
        <f t="shared" si="8"/>
        <v>15.1</v>
      </c>
      <c r="N51" s="107">
        <f t="shared" si="8"/>
        <v>13.8</v>
      </c>
      <c r="O51" s="107">
        <f t="shared" si="8"/>
        <v>14.5</v>
      </c>
      <c r="P51" s="107">
        <f t="shared" si="8"/>
        <v>12.4</v>
      </c>
      <c r="Q51" s="107">
        <f t="shared" si="8"/>
        <v>7.2</v>
      </c>
      <c r="R51" s="107">
        <f t="shared" si="8"/>
        <v>15.8</v>
      </c>
      <c r="S51" s="107">
        <f t="shared" si="8"/>
        <v>18.5</v>
      </c>
      <c r="T51" s="107">
        <f t="shared" si="8"/>
        <v>43.7</v>
      </c>
      <c r="U51" s="107">
        <f t="shared" si="8"/>
        <v>18.600000000000001</v>
      </c>
      <c r="V51" s="107">
        <f t="shared" si="8"/>
        <v>59.9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31.9</v>
      </c>
      <c r="AA51" s="107">
        <f t="shared" si="8"/>
        <v>4.9000000000000004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31</v>
      </c>
      <c r="BN51" s="107">
        <f t="shared" si="8"/>
        <v>29.4</v>
      </c>
      <c r="BO51" s="107">
        <f t="shared" ref="BO51:CW51" si="9">SUM(BO45:BO50)</f>
        <v>10.7</v>
      </c>
      <c r="BP51" s="107">
        <f t="shared" si="9"/>
        <v>163.69999999999999</v>
      </c>
      <c r="BQ51" s="107">
        <f t="shared" si="9"/>
        <v>94.9</v>
      </c>
      <c r="BR51" s="107">
        <f t="shared" si="9"/>
        <v>33.5</v>
      </c>
      <c r="BS51" s="107">
        <f t="shared" si="9"/>
        <v>29.6</v>
      </c>
      <c r="BT51" s="107">
        <f t="shared" si="9"/>
        <v>29.6</v>
      </c>
      <c r="BU51" s="107">
        <f t="shared" si="9"/>
        <v>29.6</v>
      </c>
      <c r="BV51" s="107">
        <f t="shared" si="9"/>
        <v>94.2</v>
      </c>
      <c r="BW51" s="107">
        <f t="shared" si="9"/>
        <v>94.2</v>
      </c>
      <c r="BX51" s="107">
        <f t="shared" si="9"/>
        <v>94.2</v>
      </c>
      <c r="BY51" s="107">
        <f t="shared" si="9"/>
        <v>94.2</v>
      </c>
      <c r="BZ51" s="107">
        <f t="shared" si="9"/>
        <v>52.4</v>
      </c>
      <c r="CA51" s="107">
        <f t="shared" si="9"/>
        <v>52.4</v>
      </c>
      <c r="CB51" s="107">
        <f t="shared" si="9"/>
        <v>52.4</v>
      </c>
      <c r="CC51" s="107">
        <f t="shared" si="9"/>
        <v>55.699999999999996</v>
      </c>
      <c r="CD51" s="107">
        <f t="shared" si="9"/>
        <v>127.6</v>
      </c>
      <c r="CE51" s="107">
        <f t="shared" si="9"/>
        <v>127.6</v>
      </c>
      <c r="CF51" s="107">
        <f t="shared" si="9"/>
        <v>127.6</v>
      </c>
      <c r="CG51" s="107">
        <f t="shared" si="9"/>
        <v>127.6</v>
      </c>
      <c r="CH51" s="107">
        <f t="shared" si="9"/>
        <v>16.5</v>
      </c>
      <c r="CI51" s="107">
        <f t="shared" si="9"/>
        <v>36.1</v>
      </c>
      <c r="CJ51" s="107">
        <f t="shared" si="9"/>
        <v>31.2</v>
      </c>
      <c r="CK51" s="107">
        <f t="shared" si="9"/>
        <v>26.2</v>
      </c>
      <c r="CL51" s="107">
        <f t="shared" si="9"/>
        <v>86.3</v>
      </c>
      <c r="CM51" s="107">
        <f t="shared" si="9"/>
        <v>74.099999999999994</v>
      </c>
      <c r="CN51" s="107">
        <f t="shared" si="9"/>
        <v>71.8</v>
      </c>
      <c r="CO51" s="107">
        <f t="shared" si="9"/>
        <v>60.3</v>
      </c>
      <c r="CP51" s="107">
        <f t="shared" si="9"/>
        <v>30.3</v>
      </c>
      <c r="CQ51" s="107">
        <f t="shared" si="9"/>
        <v>41.4</v>
      </c>
      <c r="CR51" s="107">
        <f t="shared" si="9"/>
        <v>53</v>
      </c>
      <c r="CS51" s="107">
        <f t="shared" si="9"/>
        <v>27.5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591.52499999999986</v>
      </c>
    </row>
    <row r="52" spans="1:102" ht="16" customHeight="1" thickBot="1" x14ac:dyDescent="0.35"/>
    <row r="53" spans="1:102" ht="30" customHeight="1" thickBot="1" x14ac:dyDescent="0.3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5" customHeight="1" thickBot="1" x14ac:dyDescent="0.35">
      <c r="A54" s="105" t="s">
        <v>42</v>
      </c>
      <c r="B54" s="106">
        <f>B18+B28+B42</f>
        <v>124.181</v>
      </c>
      <c r="C54" s="107">
        <f t="shared" ref="C54:BN54" si="12">C18+C28+C42</f>
        <v>115.265</v>
      </c>
      <c r="D54" s="107">
        <f t="shared" si="12"/>
        <v>106.77699999999999</v>
      </c>
      <c r="E54" s="107">
        <f t="shared" si="12"/>
        <v>123.973</v>
      </c>
      <c r="F54" s="107">
        <f t="shared" si="12"/>
        <v>98.986999999999995</v>
      </c>
      <c r="G54" s="107">
        <f t="shared" si="12"/>
        <v>95.284999999999997</v>
      </c>
      <c r="H54" s="107">
        <f t="shared" si="12"/>
        <v>89.057000000000002</v>
      </c>
      <c r="I54" s="107">
        <f t="shared" si="12"/>
        <v>87.260999999999996</v>
      </c>
      <c r="J54" s="107">
        <f t="shared" si="12"/>
        <v>78.093999999999994</v>
      </c>
      <c r="K54" s="107">
        <f t="shared" si="12"/>
        <v>62.091999999999999</v>
      </c>
      <c r="L54" s="107">
        <f t="shared" si="12"/>
        <v>59.484000000000002</v>
      </c>
      <c r="M54" s="107">
        <f t="shared" si="12"/>
        <v>68.585999999999999</v>
      </c>
      <c r="N54" s="107">
        <f t="shared" si="12"/>
        <v>61.179000000000002</v>
      </c>
      <c r="O54" s="107">
        <f t="shared" si="12"/>
        <v>61.505000000000003</v>
      </c>
      <c r="P54" s="107">
        <f t="shared" si="12"/>
        <v>62.914999999999999</v>
      </c>
      <c r="Q54" s="107">
        <f t="shared" si="12"/>
        <v>67.308999999999997</v>
      </c>
      <c r="R54" s="107">
        <f t="shared" si="12"/>
        <v>62.814000000000007</v>
      </c>
      <c r="S54" s="107">
        <f t="shared" si="12"/>
        <v>65.756</v>
      </c>
      <c r="T54" s="107">
        <f t="shared" si="12"/>
        <v>91.09</v>
      </c>
      <c r="U54" s="107">
        <f t="shared" si="12"/>
        <v>66.231999999999999</v>
      </c>
      <c r="V54" s="107">
        <f t="shared" si="12"/>
        <v>107.626</v>
      </c>
      <c r="W54" s="107">
        <f t="shared" si="12"/>
        <v>88.067000000000007</v>
      </c>
      <c r="X54" s="107">
        <f t="shared" si="12"/>
        <v>63.043999999999997</v>
      </c>
      <c r="Y54" s="107">
        <f t="shared" si="12"/>
        <v>74.75</v>
      </c>
      <c r="Z54" s="107">
        <f t="shared" si="12"/>
        <v>60.11</v>
      </c>
      <c r="AA54" s="107">
        <f t="shared" si="12"/>
        <v>45.839999999999996</v>
      </c>
      <c r="AB54" s="107">
        <f t="shared" si="12"/>
        <v>68.637999999999991</v>
      </c>
      <c r="AC54" s="107">
        <f t="shared" si="12"/>
        <v>85.914999999999992</v>
      </c>
      <c r="AD54" s="107">
        <f t="shared" si="12"/>
        <v>106.536</v>
      </c>
      <c r="AE54" s="107">
        <f t="shared" si="12"/>
        <v>90.605999999999995</v>
      </c>
      <c r="AF54" s="107">
        <f t="shared" si="12"/>
        <v>95.037999999999997</v>
      </c>
      <c r="AG54" s="107">
        <f t="shared" si="12"/>
        <v>101.149</v>
      </c>
      <c r="AH54" s="107">
        <f t="shared" si="12"/>
        <v>133.386</v>
      </c>
      <c r="AI54" s="107">
        <f t="shared" si="12"/>
        <v>116.453</v>
      </c>
      <c r="AJ54" s="107">
        <f t="shared" si="12"/>
        <v>129.75399999999999</v>
      </c>
      <c r="AK54" s="107">
        <f t="shared" si="12"/>
        <v>158.85</v>
      </c>
      <c r="AL54" s="107">
        <f t="shared" si="12"/>
        <v>103.908</v>
      </c>
      <c r="AM54" s="107">
        <f t="shared" si="12"/>
        <v>120.854</v>
      </c>
      <c r="AN54" s="107">
        <f t="shared" si="12"/>
        <v>102.697</v>
      </c>
      <c r="AO54" s="107">
        <f t="shared" si="12"/>
        <v>82.221000000000004</v>
      </c>
      <c r="AP54" s="107">
        <f t="shared" si="12"/>
        <v>133.98699999999999</v>
      </c>
      <c r="AQ54" s="107">
        <f t="shared" si="12"/>
        <v>146.30699999999999</v>
      </c>
      <c r="AR54" s="107">
        <f t="shared" si="12"/>
        <v>154.71899999999999</v>
      </c>
      <c r="AS54" s="107">
        <f t="shared" si="12"/>
        <v>163.80099999999999</v>
      </c>
      <c r="AT54" s="107">
        <f t="shared" si="12"/>
        <v>192.714</v>
      </c>
      <c r="AU54" s="107">
        <f t="shared" si="12"/>
        <v>188.505</v>
      </c>
      <c r="AV54" s="107">
        <f t="shared" si="12"/>
        <v>178.142</v>
      </c>
      <c r="AW54" s="107">
        <f t="shared" si="12"/>
        <v>152.27199999999999</v>
      </c>
      <c r="AX54" s="107">
        <f t="shared" si="12"/>
        <v>145.827</v>
      </c>
      <c r="AY54" s="107">
        <f t="shared" si="12"/>
        <v>131.71299999999999</v>
      </c>
      <c r="AZ54" s="107">
        <f t="shared" si="12"/>
        <v>128.238</v>
      </c>
      <c r="BA54" s="107">
        <f t="shared" si="12"/>
        <v>130.471</v>
      </c>
      <c r="BB54" s="107">
        <f t="shared" si="12"/>
        <v>139.77799999999999</v>
      </c>
      <c r="BC54" s="107">
        <f t="shared" si="12"/>
        <v>143.934</v>
      </c>
      <c r="BD54" s="107">
        <f t="shared" si="12"/>
        <v>153.79900000000001</v>
      </c>
      <c r="BE54" s="107">
        <f t="shared" si="12"/>
        <v>144.77799999999999</v>
      </c>
      <c r="BF54" s="107">
        <f t="shared" si="12"/>
        <v>162.68600000000001</v>
      </c>
      <c r="BG54" s="107">
        <f t="shared" si="12"/>
        <v>116.333</v>
      </c>
      <c r="BH54" s="107">
        <f t="shared" si="12"/>
        <v>132.70599999999999</v>
      </c>
      <c r="BI54" s="107">
        <f t="shared" si="12"/>
        <v>205.99</v>
      </c>
      <c r="BJ54" s="107">
        <f t="shared" si="12"/>
        <v>40.781000000000006</v>
      </c>
      <c r="BK54" s="107">
        <f t="shared" si="12"/>
        <v>104.099</v>
      </c>
      <c r="BL54" s="107">
        <f t="shared" si="12"/>
        <v>99.765000000000001</v>
      </c>
      <c r="BM54" s="107">
        <f t="shared" si="12"/>
        <v>112.072</v>
      </c>
      <c r="BN54" s="107">
        <f t="shared" si="12"/>
        <v>99.418000000000006</v>
      </c>
      <c r="BO54" s="107">
        <f t="shared" ref="BO54:CX54" si="13">BO18+BO28+BO42</f>
        <v>86.652000000000001</v>
      </c>
      <c r="BP54" s="107">
        <f t="shared" si="13"/>
        <v>166.7</v>
      </c>
      <c r="BQ54" s="107">
        <f t="shared" si="13"/>
        <v>97.9</v>
      </c>
      <c r="BR54" s="107">
        <f t="shared" si="13"/>
        <v>40.19</v>
      </c>
      <c r="BS54" s="107">
        <f t="shared" si="13"/>
        <v>95.478000000000009</v>
      </c>
      <c r="BT54" s="107">
        <f t="shared" si="13"/>
        <v>75.819999999999993</v>
      </c>
      <c r="BU54" s="107">
        <f t="shared" si="13"/>
        <v>51.668999999999997</v>
      </c>
      <c r="BV54" s="107">
        <f t="shared" si="13"/>
        <v>100.89</v>
      </c>
      <c r="BW54" s="107">
        <f t="shared" si="13"/>
        <v>100.41200000000001</v>
      </c>
      <c r="BX54" s="107">
        <f t="shared" si="13"/>
        <v>100.32000000000001</v>
      </c>
      <c r="BY54" s="107">
        <f t="shared" si="13"/>
        <v>100.268</v>
      </c>
      <c r="BZ54" s="107">
        <f t="shared" si="13"/>
        <v>87.72999999999999</v>
      </c>
      <c r="CA54" s="107">
        <f t="shared" si="13"/>
        <v>58.4</v>
      </c>
      <c r="CB54" s="107">
        <f t="shared" si="13"/>
        <v>58.4</v>
      </c>
      <c r="CC54" s="107">
        <f t="shared" si="13"/>
        <v>65.699999999999989</v>
      </c>
      <c r="CD54" s="107">
        <f t="shared" si="13"/>
        <v>143.631</v>
      </c>
      <c r="CE54" s="107">
        <f t="shared" si="13"/>
        <v>133.608</v>
      </c>
      <c r="CF54" s="107">
        <f t="shared" si="13"/>
        <v>133.6</v>
      </c>
      <c r="CG54" s="107">
        <f t="shared" si="13"/>
        <v>127.6</v>
      </c>
      <c r="CH54" s="107">
        <f t="shared" si="13"/>
        <v>27.241</v>
      </c>
      <c r="CI54" s="107">
        <f t="shared" si="13"/>
        <v>42.79</v>
      </c>
      <c r="CJ54" s="107">
        <f t="shared" si="13"/>
        <v>46.487000000000002</v>
      </c>
      <c r="CK54" s="107">
        <f t="shared" si="13"/>
        <v>32.89</v>
      </c>
      <c r="CL54" s="107">
        <f t="shared" si="13"/>
        <v>92.99</v>
      </c>
      <c r="CM54" s="107">
        <f t="shared" si="13"/>
        <v>80.789999999999992</v>
      </c>
      <c r="CN54" s="107">
        <f t="shared" si="13"/>
        <v>78.489999999999995</v>
      </c>
      <c r="CO54" s="107">
        <f t="shared" si="13"/>
        <v>66.989999999999995</v>
      </c>
      <c r="CP54" s="107">
        <f t="shared" si="13"/>
        <v>36.299999999999997</v>
      </c>
      <c r="CQ54" s="107">
        <f t="shared" si="13"/>
        <v>47.4</v>
      </c>
      <c r="CR54" s="107">
        <f t="shared" si="13"/>
        <v>73.17</v>
      </c>
      <c r="CS54" s="107">
        <f t="shared" si="13"/>
        <v>39.112000000000002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2393.9342500000002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796875" defaultRowHeight="14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35">
      <c r="A3" s="10">
        <v>46282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-117.9</v>
      </c>
      <c r="C5" s="25">
        <v>-91.6</v>
      </c>
      <c r="D5" s="25">
        <v>-89</v>
      </c>
      <c r="E5" s="25">
        <v>-106.3</v>
      </c>
      <c r="F5" s="25">
        <v>-82.2</v>
      </c>
      <c r="G5" s="25">
        <v>-32.700000000000003</v>
      </c>
      <c r="H5" s="25">
        <v>-31.1</v>
      </c>
      <c r="I5" s="25">
        <v>-28.3</v>
      </c>
      <c r="J5" s="25">
        <v>-19.100000000000001</v>
      </c>
      <c r="K5" s="25">
        <v>-3</v>
      </c>
      <c r="L5" s="25">
        <v>3</v>
      </c>
      <c r="M5" s="25">
        <v>15.1</v>
      </c>
      <c r="N5" s="25">
        <v>13.8</v>
      </c>
      <c r="O5" s="25">
        <v>14.5</v>
      </c>
      <c r="P5" s="25">
        <v>12.4</v>
      </c>
      <c r="Q5" s="25">
        <v>7.2</v>
      </c>
      <c r="R5" s="25">
        <v>15.8</v>
      </c>
      <c r="S5" s="25">
        <v>18.5</v>
      </c>
      <c r="T5" s="25">
        <v>43.7</v>
      </c>
      <c r="U5" s="25">
        <v>18.600000000000001</v>
      </c>
      <c r="V5" s="25">
        <v>59.9</v>
      </c>
      <c r="W5" s="25">
        <v>-21.5</v>
      </c>
      <c r="X5" s="25">
        <v>-27.6</v>
      </c>
      <c r="Y5" s="25">
        <v>-9</v>
      </c>
      <c r="Z5" s="25">
        <v>31.9</v>
      </c>
      <c r="AA5" s="25">
        <v>4.9000000000000004</v>
      </c>
      <c r="AB5" s="25">
        <v>-42.8</v>
      </c>
      <c r="AC5" s="25">
        <v>-58.6</v>
      </c>
      <c r="AD5" s="25">
        <v>-76.5</v>
      </c>
      <c r="AE5" s="25">
        <v>-80.3</v>
      </c>
      <c r="AF5" s="25">
        <v>-75.599999999999994</v>
      </c>
      <c r="AG5" s="25">
        <v>-3.2</v>
      </c>
      <c r="AH5" s="25">
        <v>-43.5</v>
      </c>
      <c r="AI5" s="25">
        <v>-28.9</v>
      </c>
      <c r="AJ5" s="25">
        <v>-11.2</v>
      </c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>
        <v>31</v>
      </c>
      <c r="BN5" s="25">
        <v>29.4</v>
      </c>
      <c r="BO5" s="25">
        <v>10.7</v>
      </c>
      <c r="BP5" s="25">
        <v>163.69999999999999</v>
      </c>
      <c r="BQ5" s="25">
        <v>94.9</v>
      </c>
      <c r="BR5" s="25">
        <v>33.5</v>
      </c>
      <c r="BS5" s="25">
        <v>-36.800000000000004</v>
      </c>
      <c r="BT5" s="25">
        <v>-18.5</v>
      </c>
      <c r="BU5" s="25">
        <v>4.3000000000000007</v>
      </c>
      <c r="BV5" s="25">
        <v>39.400000000000006</v>
      </c>
      <c r="BW5" s="25">
        <v>94.2</v>
      </c>
      <c r="BX5" s="25">
        <v>94.2</v>
      </c>
      <c r="BY5" s="25">
        <v>41.2</v>
      </c>
      <c r="BZ5" s="25">
        <v>-2.8000000000000043</v>
      </c>
      <c r="CA5" s="25">
        <v>52.4</v>
      </c>
      <c r="CB5" s="25">
        <v>52.4</v>
      </c>
      <c r="CC5" s="25">
        <v>55.699999999999996</v>
      </c>
      <c r="CD5" s="25">
        <v>19</v>
      </c>
      <c r="CE5" s="25">
        <v>95.699999999999989</v>
      </c>
      <c r="CF5" s="25">
        <v>62</v>
      </c>
      <c r="CG5" s="25">
        <v>127.6</v>
      </c>
      <c r="CH5" s="25">
        <v>16.5</v>
      </c>
      <c r="CI5" s="25">
        <v>36.1</v>
      </c>
      <c r="CJ5" s="25">
        <v>31.2</v>
      </c>
      <c r="CK5" s="25">
        <v>26.2</v>
      </c>
      <c r="CL5" s="25">
        <v>62.099999999999994</v>
      </c>
      <c r="CM5" s="25">
        <v>49.899999999999991</v>
      </c>
      <c r="CN5" s="25">
        <v>47.599999999999994</v>
      </c>
      <c r="CO5" s="25">
        <v>36.099999999999994</v>
      </c>
      <c r="CP5" s="25">
        <v>30.3</v>
      </c>
      <c r="CQ5" s="25">
        <v>41.4</v>
      </c>
      <c r="CR5" s="25">
        <v>53</v>
      </c>
      <c r="CS5" s="25">
        <v>27.5</v>
      </c>
      <c r="CT5" s="26"/>
      <c r="CU5" s="26"/>
      <c r="CV5" s="26"/>
      <c r="CW5" s="27"/>
      <c r="CX5" s="132">
        <f t="array" ref="CX5">SUMPRODUCT(B5:CW5*0.25)</f>
        <v>170.12499999999991</v>
      </c>
    </row>
    <row r="6" spans="1:102" ht="25" customHeight="1" thickBot="1" x14ac:dyDescent="0.3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5" customHeight="1" x14ac:dyDescent="0.3">
      <c r="A8" s="35" t="s">
        <v>5</v>
      </c>
      <c r="B8" s="137">
        <v>191.07</v>
      </c>
      <c r="C8" s="138">
        <v>182.48</v>
      </c>
      <c r="D8" s="138">
        <v>170.92</v>
      </c>
      <c r="E8" s="138">
        <v>165.5</v>
      </c>
      <c r="F8" s="138">
        <v>169.53</v>
      </c>
      <c r="G8" s="138">
        <v>166.15</v>
      </c>
      <c r="H8" s="138">
        <v>169.93</v>
      </c>
      <c r="I8" s="138">
        <v>170.02</v>
      </c>
      <c r="J8" s="138">
        <v>166.3</v>
      </c>
      <c r="K8" s="138">
        <v>167.34</v>
      </c>
      <c r="L8" s="138">
        <v>167.67</v>
      </c>
      <c r="M8" s="138">
        <v>166.64</v>
      </c>
      <c r="N8" s="138">
        <v>165.9</v>
      </c>
      <c r="O8" s="138">
        <v>166.34</v>
      </c>
      <c r="P8" s="138">
        <v>166.3</v>
      </c>
      <c r="Q8" s="138">
        <v>164.26</v>
      </c>
      <c r="R8" s="138">
        <v>167.15</v>
      </c>
      <c r="S8" s="138">
        <v>170.56</v>
      </c>
      <c r="T8" s="138">
        <v>175.55</v>
      </c>
      <c r="U8" s="138">
        <v>165.94</v>
      </c>
      <c r="V8" s="138">
        <v>176.26</v>
      </c>
      <c r="W8" s="138">
        <v>205.39</v>
      </c>
      <c r="X8" s="138">
        <v>206.54</v>
      </c>
      <c r="Y8" s="138">
        <v>200.5</v>
      </c>
      <c r="Z8" s="138">
        <v>208.41</v>
      </c>
      <c r="AA8" s="138">
        <v>228.63</v>
      </c>
      <c r="AB8" s="138">
        <v>220.8</v>
      </c>
      <c r="AC8" s="138">
        <v>223.71</v>
      </c>
      <c r="AD8" s="138">
        <v>220.16</v>
      </c>
      <c r="AE8" s="138">
        <v>215.68</v>
      </c>
      <c r="AF8" s="138">
        <v>216.02</v>
      </c>
      <c r="AG8" s="138">
        <v>173.3</v>
      </c>
      <c r="AH8" s="138">
        <v>148.97999999999999</v>
      </c>
      <c r="AI8" s="138">
        <v>99.23</v>
      </c>
      <c r="AJ8" s="138">
        <v>85.14</v>
      </c>
      <c r="AK8" s="138">
        <v>25</v>
      </c>
      <c r="AL8" s="138">
        <v>15.01</v>
      </c>
      <c r="AM8" s="138">
        <v>3.68</v>
      </c>
      <c r="AN8" s="138">
        <v>-4.9000000000000004</v>
      </c>
      <c r="AO8" s="138">
        <v>-7.62</v>
      </c>
      <c r="AP8" s="138">
        <v>4.9800000000000004</v>
      </c>
      <c r="AQ8" s="138">
        <v>2.98</v>
      </c>
      <c r="AR8" s="138">
        <v>2.98</v>
      </c>
      <c r="AS8" s="138">
        <v>2.99</v>
      </c>
      <c r="AT8" s="138">
        <v>4.99</v>
      </c>
      <c r="AU8" s="138">
        <v>4.99</v>
      </c>
      <c r="AV8" s="138">
        <v>4.99</v>
      </c>
      <c r="AW8" s="138">
        <v>4.99</v>
      </c>
      <c r="AX8" s="138">
        <v>4.99</v>
      </c>
      <c r="AY8" s="138">
        <v>5.56</v>
      </c>
      <c r="AZ8" s="138">
        <v>5.95</v>
      </c>
      <c r="BA8" s="138">
        <v>6.39</v>
      </c>
      <c r="BB8" s="138">
        <v>6.92</v>
      </c>
      <c r="BC8" s="138">
        <v>7.35</v>
      </c>
      <c r="BD8" s="138">
        <v>5.99</v>
      </c>
      <c r="BE8" s="138">
        <v>8.39</v>
      </c>
      <c r="BF8" s="138">
        <v>4.99</v>
      </c>
      <c r="BG8" s="138">
        <v>9.17</v>
      </c>
      <c r="BH8" s="138">
        <v>9.41</v>
      </c>
      <c r="BI8" s="138">
        <v>8.2799999999999994</v>
      </c>
      <c r="BJ8" s="138">
        <v>-2</v>
      </c>
      <c r="BK8" s="138">
        <v>3.3</v>
      </c>
      <c r="BL8" s="138">
        <v>18.82</v>
      </c>
      <c r="BM8" s="138">
        <v>69.89</v>
      </c>
      <c r="BN8" s="138">
        <v>69.900000000000006</v>
      </c>
      <c r="BO8" s="138">
        <v>130.02000000000001</v>
      </c>
      <c r="BP8" s="138">
        <v>186.17</v>
      </c>
      <c r="BQ8" s="138">
        <v>227.5</v>
      </c>
      <c r="BR8" s="138">
        <v>193.28</v>
      </c>
      <c r="BS8" s="138">
        <v>237.95</v>
      </c>
      <c r="BT8" s="138">
        <v>242</v>
      </c>
      <c r="BU8" s="138">
        <v>248.49</v>
      </c>
      <c r="BV8" s="138">
        <v>251.79</v>
      </c>
      <c r="BW8" s="138">
        <v>263.68</v>
      </c>
      <c r="BX8" s="138">
        <v>259.56</v>
      </c>
      <c r="BY8" s="138">
        <v>257.75</v>
      </c>
      <c r="BZ8" s="138">
        <v>254.93</v>
      </c>
      <c r="CA8" s="138">
        <v>282.74</v>
      </c>
      <c r="CB8" s="138">
        <v>289.81</v>
      </c>
      <c r="CC8" s="138">
        <v>258.08</v>
      </c>
      <c r="CD8" s="138">
        <v>267.25</v>
      </c>
      <c r="CE8" s="138">
        <v>259.20999999999998</v>
      </c>
      <c r="CF8" s="138">
        <v>251.35</v>
      </c>
      <c r="CG8" s="138">
        <v>320.85000000000002</v>
      </c>
      <c r="CH8" s="138">
        <v>250.01</v>
      </c>
      <c r="CI8" s="138">
        <v>247.67</v>
      </c>
      <c r="CJ8" s="138">
        <v>240.53</v>
      </c>
      <c r="CK8" s="138">
        <v>235.9</v>
      </c>
      <c r="CL8" s="138">
        <v>238</v>
      </c>
      <c r="CM8" s="138">
        <v>242.87</v>
      </c>
      <c r="CN8" s="138">
        <v>238.38</v>
      </c>
      <c r="CO8" s="138">
        <v>242.65</v>
      </c>
      <c r="CP8" s="138">
        <v>250.87</v>
      </c>
      <c r="CQ8" s="138">
        <v>249.42</v>
      </c>
      <c r="CR8" s="138">
        <v>232.83</v>
      </c>
      <c r="CS8" s="138">
        <v>202.46</v>
      </c>
      <c r="CT8" s="139"/>
      <c r="CU8" s="139"/>
      <c r="CV8" s="139"/>
      <c r="CW8" s="140"/>
      <c r="CX8" s="141">
        <f>IF(SUM(B8:CW8)&lt;&gt;0,AVERAGEIF(B8:CW8,"&lt;&gt;"""),"")</f>
        <v>146.73604166666664</v>
      </c>
    </row>
    <row r="9" spans="1:102" ht="25" customHeight="1" thickBot="1" x14ac:dyDescent="0.35">
      <c r="A9" s="133" t="s">
        <v>6</v>
      </c>
      <c r="B9" s="42">
        <v>177.49250000000001</v>
      </c>
      <c r="C9" s="43">
        <v>177.49250000000001</v>
      </c>
      <c r="D9" s="43">
        <v>177.49250000000001</v>
      </c>
      <c r="E9" s="43">
        <v>177.49250000000001</v>
      </c>
      <c r="F9" s="43">
        <v>168.9075</v>
      </c>
      <c r="G9" s="43">
        <v>168.9075</v>
      </c>
      <c r="H9" s="43">
        <v>168.9075</v>
      </c>
      <c r="I9" s="43">
        <v>168.9075</v>
      </c>
      <c r="J9" s="43">
        <v>166.98750000000001</v>
      </c>
      <c r="K9" s="43">
        <v>166.98750000000001</v>
      </c>
      <c r="L9" s="43">
        <v>166.98750000000001</v>
      </c>
      <c r="M9" s="43">
        <v>166.98750000000001</v>
      </c>
      <c r="N9" s="43">
        <v>165.7</v>
      </c>
      <c r="O9" s="43">
        <v>165.7</v>
      </c>
      <c r="P9" s="43">
        <v>165.7</v>
      </c>
      <c r="Q9" s="43">
        <v>165.7</v>
      </c>
      <c r="R9" s="43">
        <v>169.8</v>
      </c>
      <c r="S9" s="43">
        <v>169.8</v>
      </c>
      <c r="T9" s="43">
        <v>169.8</v>
      </c>
      <c r="U9" s="43">
        <v>169.8</v>
      </c>
      <c r="V9" s="43">
        <v>197.17250000000001</v>
      </c>
      <c r="W9" s="43">
        <v>197.17250000000001</v>
      </c>
      <c r="X9" s="43">
        <v>197.17250000000001</v>
      </c>
      <c r="Y9" s="43">
        <v>197.17250000000001</v>
      </c>
      <c r="Z9" s="43">
        <v>220.38749999999999</v>
      </c>
      <c r="AA9" s="43">
        <v>220.38749999999999</v>
      </c>
      <c r="AB9" s="43">
        <v>220.38749999999999</v>
      </c>
      <c r="AC9" s="43">
        <v>220.38749999999999</v>
      </c>
      <c r="AD9" s="43">
        <v>206.29</v>
      </c>
      <c r="AE9" s="43">
        <v>206.29</v>
      </c>
      <c r="AF9" s="43">
        <v>206.29</v>
      </c>
      <c r="AG9" s="43">
        <v>206.29</v>
      </c>
      <c r="AH9" s="43">
        <v>89.587500000000006</v>
      </c>
      <c r="AI9" s="43">
        <v>89.587500000000006</v>
      </c>
      <c r="AJ9" s="43">
        <v>89.587500000000006</v>
      </c>
      <c r="AK9" s="43">
        <v>89.587500000000006</v>
      </c>
      <c r="AL9" s="43">
        <v>1.5425</v>
      </c>
      <c r="AM9" s="43">
        <v>1.5425</v>
      </c>
      <c r="AN9" s="43">
        <v>1.5425</v>
      </c>
      <c r="AO9" s="43">
        <v>1.5425</v>
      </c>
      <c r="AP9" s="43">
        <v>3.4824999999999999</v>
      </c>
      <c r="AQ9" s="43">
        <v>3.4824999999999999</v>
      </c>
      <c r="AR9" s="43">
        <v>3.4824999999999999</v>
      </c>
      <c r="AS9" s="43">
        <v>3.4824999999999999</v>
      </c>
      <c r="AT9" s="43">
        <v>4.99</v>
      </c>
      <c r="AU9" s="43">
        <v>4.99</v>
      </c>
      <c r="AV9" s="43">
        <v>4.99</v>
      </c>
      <c r="AW9" s="43">
        <v>4.99</v>
      </c>
      <c r="AX9" s="43">
        <v>5.7225000000000001</v>
      </c>
      <c r="AY9" s="43">
        <v>5.7225000000000001</v>
      </c>
      <c r="AZ9" s="43">
        <v>5.7225000000000001</v>
      </c>
      <c r="BA9" s="43">
        <v>5.7225000000000001</v>
      </c>
      <c r="BB9" s="43">
        <v>7.1624999999999996</v>
      </c>
      <c r="BC9" s="43">
        <v>7.1624999999999996</v>
      </c>
      <c r="BD9" s="43">
        <v>7.1624999999999996</v>
      </c>
      <c r="BE9" s="43">
        <v>7.1624999999999996</v>
      </c>
      <c r="BF9" s="43">
        <v>7.9625000000000004</v>
      </c>
      <c r="BG9" s="43">
        <v>7.9625000000000004</v>
      </c>
      <c r="BH9" s="43">
        <v>7.9625000000000004</v>
      </c>
      <c r="BI9" s="43">
        <v>7.9625000000000004</v>
      </c>
      <c r="BJ9" s="43">
        <v>22.502500000000001</v>
      </c>
      <c r="BK9" s="43">
        <v>22.502500000000001</v>
      </c>
      <c r="BL9" s="43">
        <v>22.502500000000001</v>
      </c>
      <c r="BM9" s="43">
        <v>22.502500000000001</v>
      </c>
      <c r="BN9" s="43">
        <v>153.39750000000001</v>
      </c>
      <c r="BO9" s="43">
        <v>153.39750000000001</v>
      </c>
      <c r="BP9" s="43">
        <v>153.39750000000001</v>
      </c>
      <c r="BQ9" s="43">
        <v>153.39750000000001</v>
      </c>
      <c r="BR9" s="43">
        <v>230.43</v>
      </c>
      <c r="BS9" s="43">
        <v>230.43</v>
      </c>
      <c r="BT9" s="43">
        <v>230.43</v>
      </c>
      <c r="BU9" s="43">
        <v>230.43</v>
      </c>
      <c r="BV9" s="43">
        <v>258.19499999999999</v>
      </c>
      <c r="BW9" s="43">
        <v>258.19499999999999</v>
      </c>
      <c r="BX9" s="43">
        <v>258.19499999999999</v>
      </c>
      <c r="BY9" s="43">
        <v>258.19499999999999</v>
      </c>
      <c r="BZ9" s="43">
        <v>271.39</v>
      </c>
      <c r="CA9" s="43">
        <v>271.39</v>
      </c>
      <c r="CB9" s="43">
        <v>271.39</v>
      </c>
      <c r="CC9" s="43">
        <v>271.39</v>
      </c>
      <c r="CD9" s="43">
        <v>274.66500000000002</v>
      </c>
      <c r="CE9" s="43">
        <v>274.66500000000002</v>
      </c>
      <c r="CF9" s="43">
        <v>274.66500000000002</v>
      </c>
      <c r="CG9" s="43">
        <v>274.66500000000002</v>
      </c>
      <c r="CH9" s="43">
        <v>243.5275</v>
      </c>
      <c r="CI9" s="43">
        <v>243.5275</v>
      </c>
      <c r="CJ9" s="43">
        <v>243.5275</v>
      </c>
      <c r="CK9" s="43">
        <v>243.5275</v>
      </c>
      <c r="CL9" s="43">
        <v>240.47499999999999</v>
      </c>
      <c r="CM9" s="43">
        <v>240.47499999999999</v>
      </c>
      <c r="CN9" s="43">
        <v>240.47499999999999</v>
      </c>
      <c r="CO9" s="43">
        <v>240.47499999999999</v>
      </c>
      <c r="CP9" s="43">
        <v>233.89500000000001</v>
      </c>
      <c r="CQ9" s="43">
        <v>233.89500000000001</v>
      </c>
      <c r="CR9" s="43">
        <v>233.89500000000001</v>
      </c>
      <c r="CS9" s="43">
        <v>233.89500000000001</v>
      </c>
      <c r="CT9" s="44"/>
      <c r="CU9" s="44"/>
      <c r="CV9" s="44"/>
      <c r="CW9" s="45"/>
      <c r="CX9" s="142">
        <f>IF(SUM(B9:CW9)&lt;&gt;0,AVERAGEIF(B9:CW9,"&lt;&gt;"""),"")</f>
        <v>146.73604166666667</v>
      </c>
    </row>
    <row r="10" spans="1:102" ht="18" customHeight="1" thickBot="1" x14ac:dyDescent="0.3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3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5" customHeight="1" x14ac:dyDescent="0.3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5" customHeight="1" x14ac:dyDescent="0.3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5" customHeight="1" x14ac:dyDescent="0.3">
      <c r="A14" s="118" t="s">
        <v>33</v>
      </c>
      <c r="B14" s="148">
        <v>117.9</v>
      </c>
      <c r="C14" s="149">
        <v>91.6</v>
      </c>
      <c r="D14" s="149">
        <v>89</v>
      </c>
      <c r="E14" s="149">
        <v>106.3</v>
      </c>
      <c r="F14" s="149">
        <v>82.2</v>
      </c>
      <c r="G14" s="149">
        <v>32.700000000000003</v>
      </c>
      <c r="H14" s="149">
        <v>31.1</v>
      </c>
      <c r="I14" s="149">
        <v>28.3</v>
      </c>
      <c r="J14" s="149">
        <v>19.100000000000001</v>
      </c>
      <c r="K14" s="149">
        <v>3</v>
      </c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>
        <v>21.5</v>
      </c>
      <c r="X14" s="149">
        <v>27.6</v>
      </c>
      <c r="Y14" s="149">
        <v>9</v>
      </c>
      <c r="Z14" s="149"/>
      <c r="AA14" s="149"/>
      <c r="AB14" s="149">
        <v>42.8</v>
      </c>
      <c r="AC14" s="149">
        <v>58.6</v>
      </c>
      <c r="AD14" s="149">
        <v>76.5</v>
      </c>
      <c r="AE14" s="149">
        <v>80.3</v>
      </c>
      <c r="AF14" s="149">
        <v>75.599999999999994</v>
      </c>
      <c r="AG14" s="149">
        <v>3.2</v>
      </c>
      <c r="AH14" s="149">
        <v>43.5</v>
      </c>
      <c r="AI14" s="149">
        <v>28.9</v>
      </c>
      <c r="AJ14" s="149">
        <v>11.2</v>
      </c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>
        <v>66.400000000000006</v>
      </c>
      <c r="BT14" s="149">
        <v>48.1</v>
      </c>
      <c r="BU14" s="149">
        <v>25.3</v>
      </c>
      <c r="BV14" s="149">
        <v>54.8</v>
      </c>
      <c r="BW14" s="149"/>
      <c r="BX14" s="149"/>
      <c r="BY14" s="149">
        <v>53</v>
      </c>
      <c r="BZ14" s="149">
        <v>55.2</v>
      </c>
      <c r="CA14" s="149"/>
      <c r="CB14" s="149"/>
      <c r="CC14" s="149"/>
      <c r="CD14" s="149">
        <v>108.6</v>
      </c>
      <c r="CE14" s="149">
        <v>31.9</v>
      </c>
      <c r="CF14" s="149">
        <v>65.599999999999994</v>
      </c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397.20000000000005</v>
      </c>
    </row>
    <row r="15" spans="1:102" ht="25" customHeight="1" x14ac:dyDescent="0.3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5" customHeight="1" thickBot="1" x14ac:dyDescent="0.3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>
        <v>24.2</v>
      </c>
      <c r="CM16" s="155">
        <v>24.2</v>
      </c>
      <c r="CN16" s="155">
        <v>24.2</v>
      </c>
      <c r="CO16" s="155">
        <v>24.2</v>
      </c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24.2</v>
      </c>
    </row>
    <row r="17" spans="1:102" ht="30" customHeight="1" thickBot="1" x14ac:dyDescent="0.35">
      <c r="A17" s="105" t="s">
        <v>54</v>
      </c>
      <c r="B17" s="159">
        <f>SUM(B12:B16)</f>
        <v>117.9</v>
      </c>
      <c r="C17" s="160">
        <f t="shared" ref="C17:BN17" si="0">SUM(C12:C16)</f>
        <v>91.6</v>
      </c>
      <c r="D17" s="160">
        <f t="shared" si="0"/>
        <v>89</v>
      </c>
      <c r="E17" s="160">
        <f t="shared" si="0"/>
        <v>106.3</v>
      </c>
      <c r="F17" s="160">
        <f t="shared" si="0"/>
        <v>82.2</v>
      </c>
      <c r="G17" s="160">
        <f t="shared" si="0"/>
        <v>32.700000000000003</v>
      </c>
      <c r="H17" s="160">
        <f t="shared" si="0"/>
        <v>31.1</v>
      </c>
      <c r="I17" s="160">
        <f t="shared" si="0"/>
        <v>28.3</v>
      </c>
      <c r="J17" s="160">
        <f t="shared" si="0"/>
        <v>19.100000000000001</v>
      </c>
      <c r="K17" s="160">
        <f t="shared" si="0"/>
        <v>3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21.5</v>
      </c>
      <c r="X17" s="160">
        <f t="shared" si="0"/>
        <v>27.6</v>
      </c>
      <c r="Y17" s="160">
        <f t="shared" si="0"/>
        <v>9</v>
      </c>
      <c r="Z17" s="160">
        <f t="shared" si="0"/>
        <v>0</v>
      </c>
      <c r="AA17" s="160">
        <f t="shared" si="0"/>
        <v>0</v>
      </c>
      <c r="AB17" s="160">
        <f t="shared" si="0"/>
        <v>42.8</v>
      </c>
      <c r="AC17" s="160">
        <f t="shared" si="0"/>
        <v>58.6</v>
      </c>
      <c r="AD17" s="160">
        <f t="shared" si="0"/>
        <v>76.5</v>
      </c>
      <c r="AE17" s="160">
        <f t="shared" si="0"/>
        <v>80.3</v>
      </c>
      <c r="AF17" s="160">
        <f t="shared" si="0"/>
        <v>75.599999999999994</v>
      </c>
      <c r="AG17" s="160">
        <f t="shared" si="0"/>
        <v>3.2</v>
      </c>
      <c r="AH17" s="160">
        <f t="shared" si="0"/>
        <v>43.5</v>
      </c>
      <c r="AI17" s="160">
        <f t="shared" si="0"/>
        <v>28.9</v>
      </c>
      <c r="AJ17" s="160">
        <f t="shared" si="0"/>
        <v>11.2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66.400000000000006</v>
      </c>
      <c r="BT17" s="160">
        <f t="shared" si="1"/>
        <v>48.1</v>
      </c>
      <c r="BU17" s="160">
        <f t="shared" si="1"/>
        <v>25.3</v>
      </c>
      <c r="BV17" s="160">
        <f t="shared" si="1"/>
        <v>54.8</v>
      </c>
      <c r="BW17" s="160">
        <f t="shared" si="1"/>
        <v>0</v>
      </c>
      <c r="BX17" s="160">
        <f t="shared" si="1"/>
        <v>0</v>
      </c>
      <c r="BY17" s="160">
        <f t="shared" si="1"/>
        <v>53</v>
      </c>
      <c r="BZ17" s="160">
        <f t="shared" si="1"/>
        <v>55.2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108.6</v>
      </c>
      <c r="CE17" s="160">
        <f t="shared" si="1"/>
        <v>31.9</v>
      </c>
      <c r="CF17" s="160">
        <f t="shared" si="1"/>
        <v>65.599999999999994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24.2</v>
      </c>
      <c r="CM17" s="160">
        <f t="shared" si="1"/>
        <v>24.2</v>
      </c>
      <c r="CN17" s="160">
        <f t="shared" si="1"/>
        <v>24.2</v>
      </c>
      <c r="CO17" s="160">
        <f t="shared" si="1"/>
        <v>24.2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421.40000000000003</v>
      </c>
    </row>
    <row r="18" spans="1:102" ht="18" customHeight="1" thickBot="1" x14ac:dyDescent="0.3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3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5" customHeight="1" x14ac:dyDescent="0.3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5" customHeight="1" x14ac:dyDescent="0.3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5" customHeight="1" x14ac:dyDescent="0.3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>
        <v>3</v>
      </c>
      <c r="M22" s="149">
        <v>15.1</v>
      </c>
      <c r="N22" s="149">
        <v>13.8</v>
      </c>
      <c r="O22" s="149">
        <v>14.5</v>
      </c>
      <c r="P22" s="149">
        <v>12.4</v>
      </c>
      <c r="Q22" s="149">
        <v>7.2</v>
      </c>
      <c r="R22" s="149">
        <v>15.8</v>
      </c>
      <c r="S22" s="149">
        <v>18.5</v>
      </c>
      <c r="T22" s="149">
        <v>43.7</v>
      </c>
      <c r="U22" s="149">
        <v>18.600000000000001</v>
      </c>
      <c r="V22" s="149">
        <v>59.9</v>
      </c>
      <c r="W22" s="149"/>
      <c r="X22" s="149"/>
      <c r="Y22" s="149"/>
      <c r="Z22" s="149">
        <v>31.9</v>
      </c>
      <c r="AA22" s="149">
        <v>4.9000000000000004</v>
      </c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>
        <v>31</v>
      </c>
      <c r="BN22" s="149">
        <v>29.4</v>
      </c>
      <c r="BO22" s="149">
        <v>10.7</v>
      </c>
      <c r="BP22" s="149">
        <v>163.69999999999999</v>
      </c>
      <c r="BQ22" s="149">
        <v>94.9</v>
      </c>
      <c r="BR22" s="149">
        <v>3.9</v>
      </c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>
        <v>3.3</v>
      </c>
      <c r="CD22" s="149"/>
      <c r="CE22" s="149"/>
      <c r="CF22" s="149"/>
      <c r="CG22" s="149"/>
      <c r="CH22" s="149"/>
      <c r="CI22" s="149">
        <v>19.600000000000001</v>
      </c>
      <c r="CJ22" s="149">
        <v>14.7</v>
      </c>
      <c r="CK22" s="149">
        <v>9.6999999999999993</v>
      </c>
      <c r="CL22" s="149">
        <v>86.3</v>
      </c>
      <c r="CM22" s="149">
        <v>74.099999999999994</v>
      </c>
      <c r="CN22" s="149">
        <v>71.8</v>
      </c>
      <c r="CO22" s="149">
        <v>60.3</v>
      </c>
      <c r="CP22" s="149">
        <v>30.3</v>
      </c>
      <c r="CQ22" s="149">
        <v>41.4</v>
      </c>
      <c r="CR22" s="149">
        <v>53</v>
      </c>
      <c r="CS22" s="149">
        <v>27.5</v>
      </c>
      <c r="CT22" s="150"/>
      <c r="CU22" s="150"/>
      <c r="CV22" s="150"/>
      <c r="CW22" s="151"/>
      <c r="CX22" s="152">
        <f t="array" ref="CX22">SUMPRODUCT(B22:CW22*0.25)</f>
        <v>271.22499999999997</v>
      </c>
    </row>
    <row r="23" spans="1:102" ht="25" customHeight="1" x14ac:dyDescent="0.3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5" customHeight="1" thickBot="1" x14ac:dyDescent="0.3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29.6</v>
      </c>
      <c r="BS24" s="155">
        <v>29.6</v>
      </c>
      <c r="BT24" s="155">
        <v>29.6</v>
      </c>
      <c r="BU24" s="155">
        <v>29.6</v>
      </c>
      <c r="BV24" s="155">
        <v>94.2</v>
      </c>
      <c r="BW24" s="155">
        <v>94.2</v>
      </c>
      <c r="BX24" s="155">
        <v>94.2</v>
      </c>
      <c r="BY24" s="155">
        <v>94.2</v>
      </c>
      <c r="BZ24" s="155">
        <v>52.4</v>
      </c>
      <c r="CA24" s="155">
        <v>52.4</v>
      </c>
      <c r="CB24" s="155">
        <v>52.4</v>
      </c>
      <c r="CC24" s="155">
        <v>52.4</v>
      </c>
      <c r="CD24" s="155">
        <v>127.6</v>
      </c>
      <c r="CE24" s="155">
        <v>127.6</v>
      </c>
      <c r="CF24" s="155">
        <v>127.6</v>
      </c>
      <c r="CG24" s="155">
        <v>127.6</v>
      </c>
      <c r="CH24" s="155">
        <v>16.5</v>
      </c>
      <c r="CI24" s="155">
        <v>16.5</v>
      </c>
      <c r="CJ24" s="155">
        <v>16.5</v>
      </c>
      <c r="CK24" s="155">
        <v>16.5</v>
      </c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320.29999999999995</v>
      </c>
    </row>
    <row r="25" spans="1:102" ht="30" customHeight="1" thickBot="1" x14ac:dyDescent="0.3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3</v>
      </c>
      <c r="M25" s="160">
        <f t="shared" si="2"/>
        <v>15.1</v>
      </c>
      <c r="N25" s="160">
        <f t="shared" si="2"/>
        <v>13.8</v>
      </c>
      <c r="O25" s="160">
        <f t="shared" si="2"/>
        <v>14.5</v>
      </c>
      <c r="P25" s="160">
        <f t="shared" si="2"/>
        <v>12.4</v>
      </c>
      <c r="Q25" s="160">
        <f t="shared" si="2"/>
        <v>7.2</v>
      </c>
      <c r="R25" s="160">
        <f t="shared" si="2"/>
        <v>15.8</v>
      </c>
      <c r="S25" s="160">
        <f t="shared" si="2"/>
        <v>18.5</v>
      </c>
      <c r="T25" s="160">
        <f t="shared" si="2"/>
        <v>43.7</v>
      </c>
      <c r="U25" s="160">
        <f t="shared" si="2"/>
        <v>18.600000000000001</v>
      </c>
      <c r="V25" s="160">
        <f t="shared" si="2"/>
        <v>59.9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31.9</v>
      </c>
      <c r="AA25" s="160">
        <f t="shared" si="2"/>
        <v>4.9000000000000004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31</v>
      </c>
      <c r="BN25" s="160">
        <f t="shared" si="2"/>
        <v>29.4</v>
      </c>
      <c r="BO25" s="160">
        <f t="shared" ref="BO25:CW25" si="3">SUM(BO20:BO24)</f>
        <v>10.7</v>
      </c>
      <c r="BP25" s="160">
        <f t="shared" si="3"/>
        <v>163.69999999999999</v>
      </c>
      <c r="BQ25" s="160">
        <f t="shared" si="3"/>
        <v>94.9</v>
      </c>
      <c r="BR25" s="160">
        <f t="shared" si="3"/>
        <v>33.5</v>
      </c>
      <c r="BS25" s="160">
        <f t="shared" si="3"/>
        <v>29.6</v>
      </c>
      <c r="BT25" s="160">
        <f t="shared" si="3"/>
        <v>29.6</v>
      </c>
      <c r="BU25" s="160">
        <f t="shared" si="3"/>
        <v>29.6</v>
      </c>
      <c r="BV25" s="160">
        <f t="shared" si="3"/>
        <v>94.2</v>
      </c>
      <c r="BW25" s="160">
        <f t="shared" si="3"/>
        <v>94.2</v>
      </c>
      <c r="BX25" s="160">
        <f t="shared" si="3"/>
        <v>94.2</v>
      </c>
      <c r="BY25" s="160">
        <f t="shared" si="3"/>
        <v>94.2</v>
      </c>
      <c r="BZ25" s="160">
        <f t="shared" si="3"/>
        <v>52.4</v>
      </c>
      <c r="CA25" s="160">
        <f t="shared" si="3"/>
        <v>52.4</v>
      </c>
      <c r="CB25" s="160">
        <f t="shared" si="3"/>
        <v>52.4</v>
      </c>
      <c r="CC25" s="160">
        <f t="shared" si="3"/>
        <v>55.699999999999996</v>
      </c>
      <c r="CD25" s="160">
        <f t="shared" si="3"/>
        <v>127.6</v>
      </c>
      <c r="CE25" s="160">
        <f t="shared" si="3"/>
        <v>127.6</v>
      </c>
      <c r="CF25" s="160">
        <f t="shared" si="3"/>
        <v>127.6</v>
      </c>
      <c r="CG25" s="160">
        <f t="shared" si="3"/>
        <v>127.6</v>
      </c>
      <c r="CH25" s="160">
        <f t="shared" si="3"/>
        <v>16.5</v>
      </c>
      <c r="CI25" s="160">
        <f t="shared" si="3"/>
        <v>36.1</v>
      </c>
      <c r="CJ25" s="160">
        <f t="shared" si="3"/>
        <v>31.2</v>
      </c>
      <c r="CK25" s="160">
        <f t="shared" si="3"/>
        <v>26.2</v>
      </c>
      <c r="CL25" s="160">
        <f t="shared" si="3"/>
        <v>86.3</v>
      </c>
      <c r="CM25" s="160">
        <f t="shared" si="3"/>
        <v>74.099999999999994</v>
      </c>
      <c r="CN25" s="160">
        <f t="shared" si="3"/>
        <v>71.8</v>
      </c>
      <c r="CO25" s="160">
        <f t="shared" si="3"/>
        <v>60.3</v>
      </c>
      <c r="CP25" s="160">
        <f t="shared" si="3"/>
        <v>30.3</v>
      </c>
      <c r="CQ25" s="160">
        <f t="shared" si="3"/>
        <v>41.4</v>
      </c>
      <c r="CR25" s="160">
        <f t="shared" si="3"/>
        <v>53</v>
      </c>
      <c r="CS25" s="160">
        <f t="shared" si="3"/>
        <v>27.5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591.52499999999986</v>
      </c>
    </row>
    <row r="26" spans="1:102" ht="16" customHeight="1" x14ac:dyDescent="0.3"/>
    <row r="29" spans="1:102" x14ac:dyDescent="0.3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3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2026-09-16T20:30:06Z</dcterms:created>
  <dcterms:modified xsi:type="dcterms:W3CDTF">2026-09-16T20:30:09Z</dcterms:modified>
</cp:coreProperties>
</file>