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<sst xmlns="http://schemas.openxmlformats.org/spreadsheetml/2006/main" count="119" uniqueCount="54">
  <si>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24/07/2025 14:05:41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</si>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</sst>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45B-4F6D-8B18-98C6E4340B4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45B-4F6D-8B18-98C6E4340B4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45B-4F6D-8B18-98C6E4340B4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45B-4F6D-8B18-98C6E4340B4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45B-4F6D-8B18-98C6E4340B4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45B-4F6D-8B18-98C6E4340B4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45B-4F6D-8B18-98C6E4340B4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550</c:v>
                </c:pt>
                <c:pt idx="19">
                  <c:v>550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45B-4F6D-8B18-98C6E4340B4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265</c:v>
                </c:pt>
                <c:pt idx="1">
                  <c:v>226</c:v>
                </c:pt>
                <c:pt idx="2">
                  <c:v>197</c:v>
                </c:pt>
                <c:pt idx="3">
                  <c:v>176</c:v>
                </c:pt>
                <c:pt idx="4">
                  <c:v>167</c:v>
                </c:pt>
                <c:pt idx="5">
                  <c:v>173</c:v>
                </c:pt>
                <c:pt idx="6">
                  <c:v>225</c:v>
                </c:pt>
                <c:pt idx="7">
                  <c:v>288</c:v>
                </c:pt>
                <c:pt idx="8">
                  <c:v>327</c:v>
                </c:pt>
                <c:pt idx="9">
                  <c:v>344</c:v>
                </c:pt>
                <c:pt idx="10">
                  <c:v>347</c:v>
                </c:pt>
                <c:pt idx="11">
                  <c:v>360</c:v>
                </c:pt>
                <c:pt idx="12">
                  <c:v>378</c:v>
                </c:pt>
                <c:pt idx="13">
                  <c:v>381</c:v>
                </c:pt>
                <c:pt idx="14">
                  <c:v>378</c:v>
                </c:pt>
                <c:pt idx="15">
                  <c:v>389</c:v>
                </c:pt>
                <c:pt idx="16">
                  <c:v>415</c:v>
                </c:pt>
                <c:pt idx="17">
                  <c:v>442</c:v>
                </c:pt>
                <c:pt idx="18">
                  <c:v>444</c:v>
                </c:pt>
                <c:pt idx="19">
                  <c:v>429</c:v>
                </c:pt>
                <c:pt idx="20">
                  <c:v>414</c:v>
                </c:pt>
                <c:pt idx="21">
                  <c:v>384</c:v>
                </c:pt>
                <c:pt idx="22">
                  <c:v>345</c:v>
                </c:pt>
                <c:pt idx="23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B-4F6D-8B18-98C6E4340B4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5181.92</c:v>
                </c:pt>
                <c:pt idx="1">
                  <c:v>4584.8999999999996</c:v>
                </c:pt>
                <c:pt idx="2">
                  <c:v>4518.6640000000007</c:v>
                </c:pt>
                <c:pt idx="3">
                  <c:v>4503.3279999999995</c:v>
                </c:pt>
                <c:pt idx="4">
                  <c:v>4537.4490000000005</c:v>
                </c:pt>
                <c:pt idx="5">
                  <c:v>4439.8990000000003</c:v>
                </c:pt>
                <c:pt idx="6">
                  <c:v>4494.232</c:v>
                </c:pt>
                <c:pt idx="7">
                  <c:v>4443.875</c:v>
                </c:pt>
                <c:pt idx="8">
                  <c:v>4143.4380000000001</c:v>
                </c:pt>
                <c:pt idx="9">
                  <c:v>3655.5890000000004</c:v>
                </c:pt>
                <c:pt idx="10">
                  <c:v>3328.9560000000001</c:v>
                </c:pt>
                <c:pt idx="11">
                  <c:v>3074.26</c:v>
                </c:pt>
                <c:pt idx="12">
                  <c:v>3049.384</c:v>
                </c:pt>
                <c:pt idx="13">
                  <c:v>3094.5330000000004</c:v>
                </c:pt>
                <c:pt idx="14">
                  <c:v>3276.1570000000002</c:v>
                </c:pt>
                <c:pt idx="15">
                  <c:v>4025.1290000000004</c:v>
                </c:pt>
                <c:pt idx="16">
                  <c:v>4440.1030000000001</c:v>
                </c:pt>
                <c:pt idx="17">
                  <c:v>4899.1270000000004</c:v>
                </c:pt>
                <c:pt idx="18">
                  <c:v>5361.9</c:v>
                </c:pt>
                <c:pt idx="19">
                  <c:v>5325.9</c:v>
                </c:pt>
                <c:pt idx="20">
                  <c:v>5420.6990000000005</c:v>
                </c:pt>
                <c:pt idx="21">
                  <c:v>5505.7139999999999</c:v>
                </c:pt>
                <c:pt idx="22">
                  <c:v>5535.1260000000002</c:v>
                </c:pt>
                <c:pt idx="23">
                  <c:v>5331.4340000000002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45B-4F6D-8B18-98C6E4340B4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788.1</c:v>
                </c:pt>
                <c:pt idx="1">
                  <c:v>1230.9000000000001</c:v>
                </c:pt>
                <c:pt idx="2">
                  <c:v>1063.5</c:v>
                </c:pt>
                <c:pt idx="3">
                  <c:v>862.6</c:v>
                </c:pt>
                <c:pt idx="4">
                  <c:v>676.9</c:v>
                </c:pt>
                <c:pt idx="5">
                  <c:v>675.6</c:v>
                </c:pt>
                <c:pt idx="6">
                  <c:v>593.9</c:v>
                </c:pt>
                <c:pt idx="7">
                  <c:v>224.3</c:v>
                </c:pt>
                <c:pt idx="8">
                  <c:v>62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60</c:v>
                </c:pt>
                <c:pt idx="13">
                  <c:v>58</c:v>
                </c:pt>
                <c:pt idx="14">
                  <c:v>56</c:v>
                </c:pt>
                <c:pt idx="15">
                  <c:v>50</c:v>
                </c:pt>
                <c:pt idx="16">
                  <c:v>193.4</c:v>
                </c:pt>
                <c:pt idx="17">
                  <c:v>564</c:v>
                </c:pt>
                <c:pt idx="18">
                  <c:v>699</c:v>
                </c:pt>
                <c:pt idx="19">
                  <c:v>706</c:v>
                </c:pt>
                <c:pt idx="20">
                  <c:v>714</c:v>
                </c:pt>
                <c:pt idx="21">
                  <c:v>699</c:v>
                </c:pt>
                <c:pt idx="22">
                  <c:v>623</c:v>
                </c:pt>
                <c:pt idx="23">
                  <c:v>858.8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5B-4F6D-8B18-98C6E4340B4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1811.7659999999998</c:v>
                </c:pt>
                <c:pt idx="1">
                  <c:v>1932.1339999999998</c:v>
                </c:pt>
                <c:pt idx="2">
                  <c:v>1982.5899999999997</c:v>
                </c:pt>
                <c:pt idx="3">
                  <c:v>2021.027</c:v>
                </c:pt>
                <c:pt idx="4">
                  <c:v>2046.5099999999998</c:v>
                </c:pt>
                <c:pt idx="5">
                  <c:v>2131.9189999999994</c:v>
                </c:pt>
                <c:pt idx="6">
                  <c:v>2666.3019999999992</c:v>
                </c:pt>
                <c:pt idx="7">
                  <c:v>3972.6840000000002</c:v>
                </c:pt>
                <c:pt idx="8">
                  <c:v>5630.393</c:v>
                </c:pt>
                <c:pt idx="9">
                  <c:v>6979.0240000000003</c:v>
                </c:pt>
                <c:pt idx="10">
                  <c:v>7972.9840000000004</c:v>
                </c:pt>
                <c:pt idx="11">
                  <c:v>8578.9290000000019</c:v>
                </c:pt>
                <c:pt idx="12">
                  <c:v>8844.1720000000005</c:v>
                </c:pt>
                <c:pt idx="13">
                  <c:v>8756.9989999999998</c:v>
                </c:pt>
                <c:pt idx="14">
                  <c:v>8310.9260000000013</c:v>
                </c:pt>
                <c:pt idx="15">
                  <c:v>7453.5349999999999</c:v>
                </c:pt>
                <c:pt idx="16">
                  <c:v>6184.4340000000002</c:v>
                </c:pt>
                <c:pt idx="17">
                  <c:v>4531.8620000000001</c:v>
                </c:pt>
                <c:pt idx="18">
                  <c:v>3002.3069999999993</c:v>
                </c:pt>
                <c:pt idx="19">
                  <c:v>2186.8879999999995</c:v>
                </c:pt>
                <c:pt idx="20">
                  <c:v>2000.9889999999998</c:v>
                </c:pt>
                <c:pt idx="21">
                  <c:v>1934.2470000000003</c:v>
                </c:pt>
                <c:pt idx="22">
                  <c:v>1871.5720000000006</c:v>
                </c:pt>
                <c:pt idx="23">
                  <c:v>1877.2070000000003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5B-4F6D-8B18-98C6E4340B4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102</c:v>
                </c:pt>
                <c:pt idx="1">
                  <c:v>111</c:v>
                </c:pt>
                <c:pt idx="2">
                  <c:v>120</c:v>
                </c:pt>
                <c:pt idx="3">
                  <c:v>129</c:v>
                </c:pt>
                <c:pt idx="4">
                  <c:v>135</c:v>
                </c:pt>
                <c:pt idx="5">
                  <c:v>137</c:v>
                </c:pt>
                <c:pt idx="6">
                  <c:v>141</c:v>
                </c:pt>
                <c:pt idx="7">
                  <c:v>152</c:v>
                </c:pt>
                <c:pt idx="8">
                  <c:v>168</c:v>
                </c:pt>
                <c:pt idx="9">
                  <c:v>185</c:v>
                </c:pt>
                <c:pt idx="10">
                  <c:v>196</c:v>
                </c:pt>
                <c:pt idx="11">
                  <c:v>203</c:v>
                </c:pt>
                <c:pt idx="12">
                  <c:v>206</c:v>
                </c:pt>
                <c:pt idx="13">
                  <c:v>205</c:v>
                </c:pt>
                <c:pt idx="14">
                  <c:v>200</c:v>
                </c:pt>
                <c:pt idx="15">
                  <c:v>191</c:v>
                </c:pt>
                <c:pt idx="16">
                  <c:v>177</c:v>
                </c:pt>
                <c:pt idx="17">
                  <c:v>161</c:v>
                </c:pt>
                <c:pt idx="18">
                  <c:v>149</c:v>
                </c:pt>
                <c:pt idx="19">
                  <c:v>143</c:v>
                </c:pt>
                <c:pt idx="20">
                  <c:v>142</c:v>
                </c:pt>
                <c:pt idx="21">
                  <c:v>141</c:v>
                </c:pt>
                <c:pt idx="22">
                  <c:v>142</c:v>
                </c:pt>
                <c:pt idx="23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45B-4F6D-8B18-98C6E4340B4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197</c:v>
                </c:pt>
                <c:pt idx="1">
                  <c:v>197</c:v>
                </c:pt>
                <c:pt idx="2">
                  <c:v>102</c:v>
                </c:pt>
                <c:pt idx="3">
                  <c:v>102</c:v>
                </c:pt>
                <c:pt idx="4">
                  <c:v>156</c:v>
                </c:pt>
                <c:pt idx="5">
                  <c:v>186</c:v>
                </c:pt>
                <c:pt idx="6">
                  <c:v>335</c:v>
                </c:pt>
                <c:pt idx="7">
                  <c:v>309</c:v>
                </c:pt>
                <c:pt idx="8">
                  <c:v>218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118</c:v>
                </c:pt>
                <c:pt idx="13">
                  <c:v>118</c:v>
                </c:pt>
                <c:pt idx="14">
                  <c:v>114</c:v>
                </c:pt>
                <c:pt idx="15">
                  <c:v>114</c:v>
                </c:pt>
                <c:pt idx="16">
                  <c:v>114</c:v>
                </c:pt>
                <c:pt idx="17">
                  <c:v>786</c:v>
                </c:pt>
                <c:pt idx="18">
                  <c:v>1390</c:v>
                </c:pt>
                <c:pt idx="19">
                  <c:v>1937.31</c:v>
                </c:pt>
                <c:pt idx="20">
                  <c:v>1911.1279999999999</c:v>
                </c:pt>
                <c:pt idx="21">
                  <c:v>1619</c:v>
                </c:pt>
                <c:pt idx="22">
                  <c:v>1031</c:v>
                </c:pt>
                <c:pt idx="23">
                  <c:v>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5B-4F6D-8B18-98C6E4340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</c:v>
                </c:pt>
                <c:pt idx="1">
                  <c:v>108.5</c:v>
                </c:pt>
                <c:pt idx="2">
                  <c:v>104.31</c:v>
                </c:pt>
                <c:pt idx="3">
                  <c:v>103.17</c:v>
                </c:pt>
                <c:pt idx="4">
                  <c:v>103.83</c:v>
                </c:pt>
                <c:pt idx="5">
                  <c:v>111</c:v>
                </c:pt>
                <c:pt idx="6">
                  <c:v>116.59</c:v>
                </c:pt>
                <c:pt idx="7">
                  <c:v>113.08</c:v>
                </c:pt>
                <c:pt idx="8">
                  <c:v>112.94</c:v>
                </c:pt>
                <c:pt idx="9">
                  <c:v>100.38</c:v>
                </c:pt>
                <c:pt idx="10">
                  <c:v>98.63</c:v>
                </c:pt>
                <c:pt idx="11">
                  <c:v>88</c:v>
                </c:pt>
                <c:pt idx="12">
                  <c:v>87.44</c:v>
                </c:pt>
                <c:pt idx="13">
                  <c:v>89.31</c:v>
                </c:pt>
                <c:pt idx="14">
                  <c:v>90.38</c:v>
                </c:pt>
                <c:pt idx="15">
                  <c:v>101.26</c:v>
                </c:pt>
                <c:pt idx="16">
                  <c:v>115</c:v>
                </c:pt>
                <c:pt idx="17">
                  <c:v>132.96</c:v>
                </c:pt>
                <c:pt idx="18">
                  <c:v>267.91000000000003</c:v>
                </c:pt>
                <c:pt idx="19">
                  <c:v>388.29</c:v>
                </c:pt>
                <c:pt idx="20">
                  <c:v>410.5</c:v>
                </c:pt>
                <c:pt idx="21">
                  <c:v>177.21</c:v>
                </c:pt>
                <c:pt idx="22">
                  <c:v>163.74</c:v>
                </c:pt>
                <c:pt idx="23">
                  <c:v>122.78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5B-4F6D-8B18-98C6E4340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185</c:v>
                </c:pt>
                <c:pt idx="1">
                  <c:v>176</c:v>
                </c:pt>
                <c:pt idx="2">
                  <c:v>169.5</c:v>
                </c:pt>
                <c:pt idx="3">
                  <c:v>165.5</c:v>
                </c:pt>
                <c:pt idx="4">
                  <c:v>164.5</c:v>
                </c:pt>
                <c:pt idx="5">
                  <c:v>163</c:v>
                </c:pt>
                <c:pt idx="6">
                  <c:v>169</c:v>
                </c:pt>
                <c:pt idx="7">
                  <c:v>166</c:v>
                </c:pt>
                <c:pt idx="8">
                  <c:v>160</c:v>
                </c:pt>
                <c:pt idx="9">
                  <c:v>151</c:v>
                </c:pt>
                <c:pt idx="10">
                  <c:v>144</c:v>
                </c:pt>
                <c:pt idx="11">
                  <c:v>142</c:v>
                </c:pt>
                <c:pt idx="12">
                  <c:v>147</c:v>
                </c:pt>
                <c:pt idx="13">
                  <c:v>149</c:v>
                </c:pt>
                <c:pt idx="14">
                  <c:v>152.5</c:v>
                </c:pt>
                <c:pt idx="15">
                  <c:v>162</c:v>
                </c:pt>
                <c:pt idx="16">
                  <c:v>178</c:v>
                </c:pt>
                <c:pt idx="17">
                  <c:v>202.5</c:v>
                </c:pt>
                <c:pt idx="18">
                  <c:v>222.5</c:v>
                </c:pt>
                <c:pt idx="19">
                  <c:v>226</c:v>
                </c:pt>
                <c:pt idx="20">
                  <c:v>228</c:v>
                </c:pt>
                <c:pt idx="21">
                  <c:v>220.5</c:v>
                </c:pt>
                <c:pt idx="22">
                  <c:v>211.5</c:v>
                </c:pt>
                <c:pt idx="23">
                  <c:v>194.5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52-4139-B030-534BCBA993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848.95500000000004</c:v>
                </c:pt>
                <c:pt idx="1">
                  <c:v>888.4</c:v>
                </c:pt>
                <c:pt idx="2">
                  <c:v>868.3850000000001</c:v>
                </c:pt>
                <c:pt idx="3">
                  <c:v>849.125</c:v>
                </c:pt>
                <c:pt idx="4">
                  <c:v>848.09799999999996</c:v>
                </c:pt>
                <c:pt idx="5">
                  <c:v>865.80799999999999</c:v>
                </c:pt>
                <c:pt idx="6">
                  <c:v>782.73599999999999</c:v>
                </c:pt>
                <c:pt idx="7">
                  <c:v>853.54100000000005</c:v>
                </c:pt>
                <c:pt idx="8">
                  <c:v>824.02699999999993</c:v>
                </c:pt>
                <c:pt idx="9">
                  <c:v>846.13200000000006</c:v>
                </c:pt>
                <c:pt idx="10">
                  <c:v>851.71</c:v>
                </c:pt>
                <c:pt idx="11">
                  <c:v>873.221</c:v>
                </c:pt>
                <c:pt idx="12">
                  <c:v>873.90300000000002</c:v>
                </c:pt>
                <c:pt idx="13">
                  <c:v>740.49199999999996</c:v>
                </c:pt>
                <c:pt idx="14">
                  <c:v>735.98199999999997</c:v>
                </c:pt>
                <c:pt idx="15">
                  <c:v>717.95400000000006</c:v>
                </c:pt>
                <c:pt idx="16">
                  <c:v>723.8420000000001</c:v>
                </c:pt>
                <c:pt idx="17">
                  <c:v>712.61500000000001</c:v>
                </c:pt>
                <c:pt idx="18">
                  <c:v>688.96499999999992</c:v>
                </c:pt>
                <c:pt idx="19">
                  <c:v>679.15699999999993</c:v>
                </c:pt>
                <c:pt idx="20">
                  <c:v>691.93200000000002</c:v>
                </c:pt>
                <c:pt idx="21">
                  <c:v>698.24700000000007</c:v>
                </c:pt>
                <c:pt idx="22">
                  <c:v>693.15100000000007</c:v>
                </c:pt>
                <c:pt idx="23">
                  <c:v>820.25300000000004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52-4139-B030-534BCBA993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1642.7839999999997</c:v>
                </c:pt>
                <c:pt idx="1">
                  <c:v>1618.3320000000001</c:v>
                </c:pt>
                <c:pt idx="2">
                  <c:v>1606.146</c:v>
                </c:pt>
                <c:pt idx="3">
                  <c:v>1602.1309999999999</c:v>
                </c:pt>
                <c:pt idx="4">
                  <c:v>1627.9110000000003</c:v>
                </c:pt>
                <c:pt idx="5">
                  <c:v>1739.0919999999999</c:v>
                </c:pt>
                <c:pt idx="6">
                  <c:v>1969.0089999999998</c:v>
                </c:pt>
                <c:pt idx="7">
                  <c:v>2130.8719999999998</c:v>
                </c:pt>
                <c:pt idx="8">
                  <c:v>2221.6579999999994</c:v>
                </c:pt>
                <c:pt idx="9">
                  <c:v>2250.6179999999999</c:v>
                </c:pt>
                <c:pt idx="10">
                  <c:v>2212.7740000000003</c:v>
                </c:pt>
                <c:pt idx="11">
                  <c:v>2212.8409999999999</c:v>
                </c:pt>
                <c:pt idx="12">
                  <c:v>2235.6350000000007</c:v>
                </c:pt>
                <c:pt idx="13">
                  <c:v>2221.6680000000001</c:v>
                </c:pt>
                <c:pt idx="14">
                  <c:v>2201.3569999999995</c:v>
                </c:pt>
                <c:pt idx="15">
                  <c:v>2181.683</c:v>
                </c:pt>
                <c:pt idx="16">
                  <c:v>2180.1770000000006</c:v>
                </c:pt>
                <c:pt idx="17">
                  <c:v>2134.7430000000004</c:v>
                </c:pt>
                <c:pt idx="18">
                  <c:v>2124.424</c:v>
                </c:pt>
                <c:pt idx="19">
                  <c:v>2053.0460000000003</c:v>
                </c:pt>
                <c:pt idx="20">
                  <c:v>1941.6009999999999</c:v>
                </c:pt>
                <c:pt idx="21">
                  <c:v>1788.4020000000003</c:v>
                </c:pt>
                <c:pt idx="22">
                  <c:v>1690.3220000000001</c:v>
                </c:pt>
                <c:pt idx="23">
                  <c:v>1627.1389999999997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52-4139-B030-534BCBA993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5069.1110000000008</c:v>
                </c:pt>
                <c:pt idx="1">
                  <c:v>4691.2380000000012</c:v>
                </c:pt>
                <c:pt idx="2">
                  <c:v>4466.7120000000004</c:v>
                </c:pt>
                <c:pt idx="3">
                  <c:v>4316.2290000000003</c:v>
                </c:pt>
                <c:pt idx="4">
                  <c:v>4220.3140000000003</c:v>
                </c:pt>
                <c:pt idx="5">
                  <c:v>4154.9920000000011</c:v>
                </c:pt>
                <c:pt idx="6">
                  <c:v>4505.6790000000001</c:v>
                </c:pt>
                <c:pt idx="7">
                  <c:v>5034.3780000000006</c:v>
                </c:pt>
                <c:pt idx="8">
                  <c:v>5595.643</c:v>
                </c:pt>
                <c:pt idx="9">
                  <c:v>6152.9830000000002</c:v>
                </c:pt>
                <c:pt idx="10">
                  <c:v>6534.0479999999989</c:v>
                </c:pt>
                <c:pt idx="11">
                  <c:v>6795.1270000000004</c:v>
                </c:pt>
                <c:pt idx="12">
                  <c:v>7153.1160000000009</c:v>
                </c:pt>
                <c:pt idx="13">
                  <c:v>7247.697000000001</c:v>
                </c:pt>
                <c:pt idx="14">
                  <c:v>7184.7330000000002</c:v>
                </c:pt>
                <c:pt idx="15">
                  <c:v>7002.9790000000003</c:v>
                </c:pt>
                <c:pt idx="16">
                  <c:v>6937.4389999999994</c:v>
                </c:pt>
                <c:pt idx="17">
                  <c:v>6866.6390000000001</c:v>
                </c:pt>
                <c:pt idx="18">
                  <c:v>6749.7889999999998</c:v>
                </c:pt>
                <c:pt idx="19">
                  <c:v>6521.5440000000008</c:v>
                </c:pt>
                <c:pt idx="20">
                  <c:v>6491.8250000000007</c:v>
                </c:pt>
                <c:pt idx="21">
                  <c:v>6373.0870000000004</c:v>
                </c:pt>
                <c:pt idx="22">
                  <c:v>6048.817</c:v>
                </c:pt>
                <c:pt idx="23">
                  <c:v>5512.5860000000011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52-4139-B030-534BCBA993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517</c:v>
                </c:pt>
                <c:pt idx="1">
                  <c:v>487</c:v>
                </c:pt>
                <c:pt idx="2">
                  <c:v>467</c:v>
                </c:pt>
                <c:pt idx="3">
                  <c:v>454.99999999999994</c:v>
                </c:pt>
                <c:pt idx="4">
                  <c:v>451.99999999999994</c:v>
                </c:pt>
                <c:pt idx="5">
                  <c:v>460</c:v>
                </c:pt>
                <c:pt idx="6">
                  <c:v>515.99999999999989</c:v>
                </c:pt>
                <c:pt idx="7">
                  <c:v>589.99999999999989</c:v>
                </c:pt>
                <c:pt idx="8">
                  <c:v>645</c:v>
                </c:pt>
                <c:pt idx="9">
                  <c:v>679</c:v>
                </c:pt>
                <c:pt idx="10">
                  <c:v>693</c:v>
                </c:pt>
                <c:pt idx="11">
                  <c:v>713</c:v>
                </c:pt>
                <c:pt idx="12">
                  <c:v>734</c:v>
                </c:pt>
                <c:pt idx="13">
                  <c:v>736</c:v>
                </c:pt>
                <c:pt idx="14">
                  <c:v>728.00000000000011</c:v>
                </c:pt>
                <c:pt idx="15">
                  <c:v>730</c:v>
                </c:pt>
                <c:pt idx="16">
                  <c:v>742</c:v>
                </c:pt>
                <c:pt idx="17">
                  <c:v>753</c:v>
                </c:pt>
                <c:pt idx="18">
                  <c:v>743</c:v>
                </c:pt>
                <c:pt idx="19">
                  <c:v>721.99999999999989</c:v>
                </c:pt>
                <c:pt idx="20">
                  <c:v>706</c:v>
                </c:pt>
                <c:pt idx="21">
                  <c:v>674.99999999999989</c:v>
                </c:pt>
                <c:pt idx="22">
                  <c:v>637</c:v>
                </c:pt>
                <c:pt idx="23">
                  <c:v>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52-4139-B030-534BCBA993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E52-4139-B030-534BCBA993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E52-4139-B030-534BCBA993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E52-4139-B030-534BCBA993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E52-4139-B030-534BCBA993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E52-4139-B030-534BCBA993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499.9</c:v>
                </c:pt>
                <c:pt idx="1">
                  <c:v>698</c:v>
                </c:pt>
                <c:pt idx="2">
                  <c:v>683</c:v>
                </c:pt>
                <c:pt idx="3">
                  <c:v>683</c:v>
                </c:pt>
                <c:pt idx="4">
                  <c:v>683</c:v>
                </c:pt>
                <c:pt idx="5">
                  <c:v>638.6</c:v>
                </c:pt>
                <c:pt idx="6">
                  <c:v>798</c:v>
                </c:pt>
                <c:pt idx="7">
                  <c:v>915</c:v>
                </c:pt>
                <c:pt idx="8">
                  <c:v>1404.5</c:v>
                </c:pt>
                <c:pt idx="9">
                  <c:v>1607.9</c:v>
                </c:pt>
                <c:pt idx="10">
                  <c:v>1901.4</c:v>
                </c:pt>
                <c:pt idx="11">
                  <c:v>1946</c:v>
                </c:pt>
                <c:pt idx="12">
                  <c:v>1813.9</c:v>
                </c:pt>
                <c:pt idx="13">
                  <c:v>1820.7</c:v>
                </c:pt>
                <c:pt idx="14">
                  <c:v>1634.5</c:v>
                </c:pt>
                <c:pt idx="15">
                  <c:v>1730</c:v>
                </c:pt>
                <c:pt idx="16">
                  <c:v>1064.5</c:v>
                </c:pt>
                <c:pt idx="17">
                  <c:v>1007</c:v>
                </c:pt>
                <c:pt idx="18">
                  <c:v>1048.4000000000001</c:v>
                </c:pt>
                <c:pt idx="19">
                  <c:v>1052.3</c:v>
                </c:pt>
                <c:pt idx="20">
                  <c:v>1068.5</c:v>
                </c:pt>
                <c:pt idx="21">
                  <c:v>1052.7</c:v>
                </c:pt>
                <c:pt idx="22">
                  <c:v>791.9</c:v>
                </c:pt>
                <c:pt idx="23">
                  <c:v>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52-4139-B030-534BCBA993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23.855</c:v>
                </c:pt>
                <c:pt idx="6">
                  <c:v>16.998000000000001</c:v>
                </c:pt>
                <c:pt idx="7">
                  <c:v>2.0649999999999999</c:v>
                </c:pt>
                <c:pt idx="17">
                  <c:v>9.5020000000000007</c:v>
                </c:pt>
                <c:pt idx="18">
                  <c:v>19.084</c:v>
                </c:pt>
                <c:pt idx="19">
                  <c:v>24.027999999999999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52-4139-B030-534BCBA993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E52-4139-B030-534BCBA993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E52-4139-B030-534BCBA99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</c:v>
                </c:pt>
                <c:pt idx="1">
                  <c:v>108.5</c:v>
                </c:pt>
                <c:pt idx="2">
                  <c:v>104.31</c:v>
                </c:pt>
                <c:pt idx="3">
                  <c:v>103.17</c:v>
                </c:pt>
                <c:pt idx="4">
                  <c:v>103.83</c:v>
                </c:pt>
                <c:pt idx="5">
                  <c:v>111</c:v>
                </c:pt>
                <c:pt idx="6">
                  <c:v>116.59</c:v>
                </c:pt>
                <c:pt idx="7">
                  <c:v>113.08</c:v>
                </c:pt>
                <c:pt idx="8">
                  <c:v>112.94</c:v>
                </c:pt>
                <c:pt idx="9">
                  <c:v>100.38</c:v>
                </c:pt>
                <c:pt idx="10">
                  <c:v>98.63</c:v>
                </c:pt>
                <c:pt idx="11">
                  <c:v>88</c:v>
                </c:pt>
                <c:pt idx="12">
                  <c:v>87.44</c:v>
                </c:pt>
                <c:pt idx="13">
                  <c:v>89.31</c:v>
                </c:pt>
                <c:pt idx="14">
                  <c:v>90.38</c:v>
                </c:pt>
                <c:pt idx="15">
                  <c:v>101.26</c:v>
                </c:pt>
                <c:pt idx="16">
                  <c:v>115</c:v>
                </c:pt>
                <c:pt idx="17">
                  <c:v>132.96</c:v>
                </c:pt>
                <c:pt idx="18">
                  <c:v>267.91000000000003</c:v>
                </c:pt>
                <c:pt idx="19">
                  <c:v>388.29</c:v>
                </c:pt>
                <c:pt idx="20">
                  <c:v>410.5</c:v>
                </c:pt>
                <c:pt idx="21">
                  <c:v>177.21</c:v>
                </c:pt>
                <c:pt idx="22">
                  <c:v>163.74</c:v>
                </c:pt>
                <c:pt idx="23">
                  <c:v>122.78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E52-4139-B030-534BCBA99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8787.7860000000001</v>
      </c>
      <c r="C4" s="18">
        <v>8583.9339999999993</v>
      </c>
      <c r="D4" s="18">
        <v>8285.7540000000008</v>
      </c>
      <c r="E4" s="18">
        <v>8095.9550000000008</v>
      </c>
      <c r="F4" s="18">
        <v>8020.8589999999995</v>
      </c>
      <c r="G4" s="18">
        <v>8045.4180000000015</v>
      </c>
      <c r="H4" s="18">
        <v>8757.4339999999993</v>
      </c>
      <c r="I4" s="18">
        <v>9691.8590000000022</v>
      </c>
      <c r="J4" s="18">
        <v>10850.831000000002</v>
      </c>
      <c r="K4" s="18">
        <v>11687.613000000001</v>
      </c>
      <c r="L4" s="18">
        <v>12336.940000000002</v>
      </c>
      <c r="M4" s="18">
        <v>12682.189000000002</v>
      </c>
      <c r="N4" s="18">
        <v>12957.556000000002</v>
      </c>
      <c r="O4" s="18">
        <v>12915.531999999997</v>
      </c>
      <c r="P4" s="18">
        <v>12637.083000000001</v>
      </c>
      <c r="Q4" s="18">
        <v>12524.664000000001</v>
      </c>
      <c r="R4" s="18">
        <v>11825.937000000002</v>
      </c>
      <c r="S4" s="18">
        <v>11685.989</v>
      </c>
      <c r="T4" s="18">
        <v>11596.206999999999</v>
      </c>
      <c r="U4" s="18">
        <v>11278.098</v>
      </c>
      <c r="V4" s="18">
        <v>11152.815999999999</v>
      </c>
      <c r="W4" s="18">
        <v>10832.960999999999</v>
      </c>
      <c r="X4" s="18">
        <v>10097.698</v>
      </c>
      <c r="Y4" s="18">
        <v>9117.4410000000025</v>
      </c>
      <c r="Z4" s="19"/>
      <c r="AA4" s="20">
        <f>SUM(B4:Z4)</f>
        <v>254448.554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</v>
      </c>
      <c r="C7" s="28">
        <v>108.5</v>
      </c>
      <c r="D7" s="28">
        <v>104.31</v>
      </c>
      <c r="E7" s="28">
        <v>103.17</v>
      </c>
      <c r="F7" s="28">
        <v>103.83</v>
      </c>
      <c r="G7" s="28">
        <v>111</v>
      </c>
      <c r="H7" s="28">
        <v>116.59</v>
      </c>
      <c r="I7" s="28">
        <v>113.08</v>
      </c>
      <c r="J7" s="28">
        <v>112.94</v>
      </c>
      <c r="K7" s="28">
        <v>100.38</v>
      </c>
      <c r="L7" s="28">
        <v>98.63</v>
      </c>
      <c r="M7" s="28">
        <v>88</v>
      </c>
      <c r="N7" s="28">
        <v>87.44</v>
      </c>
      <c r="O7" s="28">
        <v>89.31</v>
      </c>
      <c r="P7" s="28">
        <v>90.38</v>
      </c>
      <c r="Q7" s="28">
        <v>101.26</v>
      </c>
      <c r="R7" s="28">
        <v>115</v>
      </c>
      <c r="S7" s="28">
        <v>132.96</v>
      </c>
      <c r="T7" s="28">
        <v>267.91000000000003</v>
      </c>
      <c r="U7" s="28">
        <v>388.29</v>
      </c>
      <c r="V7" s="28">
        <v>410.5</v>
      </c>
      <c r="W7" s="28">
        <v>177.21</v>
      </c>
      <c r="X7" s="28">
        <v>163.74</v>
      </c>
      <c r="Y7" s="28">
        <v>122.78</v>
      </c>
      <c r="Z7" s="29"/>
      <c r="AA7" s="30">
        <f>IF(SUM(B7:Z7)&lt;&gt;0,AVERAGEIF(B7:Z7,"&lt;&gt;"""),"")</f>
        <v>142.59208333333336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550</v>
      </c>
      <c r="U10" s="42">
        <v>550</v>
      </c>
      <c r="V10" s="42">
        <v>550</v>
      </c>
      <c r="W10" s="42">
        <v>550</v>
      </c>
      <c r="X10" s="42">
        <v>550</v>
      </c>
      <c r="Y10" s="42">
        <v>302</v>
      </c>
      <c r="Z10" s="43"/>
      <c r="AA10" s="44">
        <f t="shared" ref="AA10:AA15" si="0">SUM(B10:Z10)</f>
        <v>8628</v>
      </c>
    </row>
    <row r="11" spans="1:27" ht="24.95" customHeight="1" x14ac:dyDescent="0.2">
      <c r="A11" s="45" t="s">
        <v>7</v>
      </c>
      <c r="B11" s="46">
        <v>265</v>
      </c>
      <c r="C11" s="47">
        <v>226</v>
      </c>
      <c r="D11" s="47">
        <v>197</v>
      </c>
      <c r="E11" s="47">
        <v>176</v>
      </c>
      <c r="F11" s="47">
        <v>167</v>
      </c>
      <c r="G11" s="47">
        <v>173</v>
      </c>
      <c r="H11" s="47">
        <v>225</v>
      </c>
      <c r="I11" s="47">
        <v>288</v>
      </c>
      <c r="J11" s="47">
        <v>327</v>
      </c>
      <c r="K11" s="47">
        <v>344</v>
      </c>
      <c r="L11" s="47">
        <v>347</v>
      </c>
      <c r="M11" s="47">
        <v>360</v>
      </c>
      <c r="N11" s="47">
        <v>378</v>
      </c>
      <c r="O11" s="47">
        <v>381</v>
      </c>
      <c r="P11" s="47">
        <v>378</v>
      </c>
      <c r="Q11" s="47">
        <v>389</v>
      </c>
      <c r="R11" s="47">
        <v>415</v>
      </c>
      <c r="S11" s="47">
        <v>442</v>
      </c>
      <c r="T11" s="47">
        <v>444</v>
      </c>
      <c r="U11" s="47">
        <v>429</v>
      </c>
      <c r="V11" s="47">
        <v>414</v>
      </c>
      <c r="W11" s="47">
        <v>384</v>
      </c>
      <c r="X11" s="47">
        <v>345</v>
      </c>
      <c r="Y11" s="47">
        <v>273</v>
      </c>
      <c r="Z11" s="48"/>
      <c r="AA11" s="49">
        <f t="shared" si="0"/>
        <v>7767</v>
      </c>
    </row>
    <row r="12" spans="1:27" ht="24.95" customHeight="1" x14ac:dyDescent="0.2">
      <c r="A12" s="50" t="s">
        <v>8</v>
      </c>
      <c r="B12" s="51">
        <v>5181.92</v>
      </c>
      <c r="C12" s="52">
        <v>4584.8999999999996</v>
      </c>
      <c r="D12" s="52">
        <v>4518.6640000000007</v>
      </c>
      <c r="E12" s="52">
        <v>4503.3279999999995</v>
      </c>
      <c r="F12" s="52">
        <v>4537.4490000000005</v>
      </c>
      <c r="G12" s="52">
        <v>4439.8990000000003</v>
      </c>
      <c r="H12" s="52">
        <v>4494.232</v>
      </c>
      <c r="I12" s="52">
        <v>4443.875</v>
      </c>
      <c r="J12" s="52">
        <v>4143.4380000000001</v>
      </c>
      <c r="K12" s="52">
        <v>3655.5890000000004</v>
      </c>
      <c r="L12" s="52">
        <v>3328.9560000000001</v>
      </c>
      <c r="M12" s="52">
        <v>3074.26</v>
      </c>
      <c r="N12" s="52">
        <v>3049.384</v>
      </c>
      <c r="O12" s="52">
        <v>3094.5330000000004</v>
      </c>
      <c r="P12" s="52">
        <v>3276.1570000000002</v>
      </c>
      <c r="Q12" s="52">
        <v>4025.1290000000004</v>
      </c>
      <c r="R12" s="52">
        <v>4440.1030000000001</v>
      </c>
      <c r="S12" s="52">
        <v>4899.1270000000004</v>
      </c>
      <c r="T12" s="52">
        <v>5361.9</v>
      </c>
      <c r="U12" s="52">
        <v>5325.9</v>
      </c>
      <c r="V12" s="52">
        <v>5420.6990000000005</v>
      </c>
      <c r="W12" s="52">
        <v>5505.7139999999999</v>
      </c>
      <c r="X12" s="52">
        <v>5535.1260000000002</v>
      </c>
      <c r="Y12" s="52">
        <v>5331.4340000000002</v>
      </c>
      <c r="Z12" s="53"/>
      <c r="AA12" s="54">
        <f t="shared" si="0"/>
        <v>106171.71599999999</v>
      </c>
    </row>
    <row r="13" spans="1:27" ht="24.95" customHeight="1" x14ac:dyDescent="0.2">
      <c r="A13" s="50" t="s">
        <v>9</v>
      </c>
      <c r="B13" s="51">
        <v>197</v>
      </c>
      <c r="C13" s="52">
        <v>197</v>
      </c>
      <c r="D13" s="52">
        <v>102</v>
      </c>
      <c r="E13" s="52">
        <v>102</v>
      </c>
      <c r="F13" s="52">
        <v>156</v>
      </c>
      <c r="G13" s="52">
        <v>186</v>
      </c>
      <c r="H13" s="52">
        <v>335</v>
      </c>
      <c r="I13" s="52">
        <v>309</v>
      </c>
      <c r="J13" s="52">
        <v>218</v>
      </c>
      <c r="K13" s="52">
        <v>172</v>
      </c>
      <c r="L13" s="52">
        <v>140</v>
      </c>
      <c r="M13" s="52">
        <v>114</v>
      </c>
      <c r="N13" s="52">
        <v>118</v>
      </c>
      <c r="O13" s="52">
        <v>118</v>
      </c>
      <c r="P13" s="52">
        <v>114</v>
      </c>
      <c r="Q13" s="52">
        <v>114</v>
      </c>
      <c r="R13" s="52">
        <v>114</v>
      </c>
      <c r="S13" s="52">
        <v>786</v>
      </c>
      <c r="T13" s="52">
        <v>1390</v>
      </c>
      <c r="U13" s="52">
        <v>1937.31</v>
      </c>
      <c r="V13" s="52">
        <v>1911.1279999999999</v>
      </c>
      <c r="W13" s="52">
        <v>1619</v>
      </c>
      <c r="X13" s="52">
        <v>1031</v>
      </c>
      <c r="Y13" s="52">
        <v>333</v>
      </c>
      <c r="Z13" s="53"/>
      <c r="AA13" s="54">
        <f t="shared" si="0"/>
        <v>11813.438</v>
      </c>
    </row>
    <row r="14" spans="1:27" ht="24.95" customHeight="1" x14ac:dyDescent="0.2">
      <c r="A14" s="55" t="s">
        <v>10</v>
      </c>
      <c r="B14" s="56">
        <v>1811.7659999999998</v>
      </c>
      <c r="C14" s="57">
        <v>1932.1339999999998</v>
      </c>
      <c r="D14" s="57">
        <v>1982.5899999999997</v>
      </c>
      <c r="E14" s="57">
        <v>2021.027</v>
      </c>
      <c r="F14" s="57">
        <v>2046.5099999999998</v>
      </c>
      <c r="G14" s="57">
        <v>2131.9189999999994</v>
      </c>
      <c r="H14" s="57">
        <v>2666.3019999999992</v>
      </c>
      <c r="I14" s="57">
        <v>3972.6840000000002</v>
      </c>
      <c r="J14" s="57">
        <v>5630.393</v>
      </c>
      <c r="K14" s="57">
        <v>6979.0240000000003</v>
      </c>
      <c r="L14" s="57">
        <v>7972.9840000000004</v>
      </c>
      <c r="M14" s="57">
        <v>8578.9290000000019</v>
      </c>
      <c r="N14" s="57">
        <v>8844.1720000000005</v>
      </c>
      <c r="O14" s="57">
        <v>8756.9989999999998</v>
      </c>
      <c r="P14" s="57">
        <v>8310.9260000000013</v>
      </c>
      <c r="Q14" s="57">
        <v>7453.5349999999999</v>
      </c>
      <c r="R14" s="57">
        <v>6184.4340000000002</v>
      </c>
      <c r="S14" s="57">
        <v>4531.8620000000001</v>
      </c>
      <c r="T14" s="57">
        <v>3002.3069999999993</v>
      </c>
      <c r="U14" s="57">
        <v>2186.8879999999995</v>
      </c>
      <c r="V14" s="57">
        <v>2000.9889999999998</v>
      </c>
      <c r="W14" s="57">
        <v>1934.2470000000003</v>
      </c>
      <c r="X14" s="57">
        <v>1871.5720000000006</v>
      </c>
      <c r="Y14" s="57">
        <v>1877.2070000000003</v>
      </c>
      <c r="Z14" s="58"/>
      <c r="AA14" s="59">
        <f t="shared" si="0"/>
        <v>104681.40000000001</v>
      </c>
    </row>
    <row r="15" spans="1:27" ht="24.95" customHeight="1" x14ac:dyDescent="0.2">
      <c r="A15" s="55" t="s">
        <v>11</v>
      </c>
      <c r="B15" s="56">
        <v>102</v>
      </c>
      <c r="C15" s="57">
        <v>111</v>
      </c>
      <c r="D15" s="57">
        <v>120</v>
      </c>
      <c r="E15" s="57">
        <v>129</v>
      </c>
      <c r="F15" s="57">
        <v>135</v>
      </c>
      <c r="G15" s="57">
        <v>137</v>
      </c>
      <c r="H15" s="57">
        <v>141</v>
      </c>
      <c r="I15" s="57">
        <v>152</v>
      </c>
      <c r="J15" s="57">
        <v>168</v>
      </c>
      <c r="K15" s="57">
        <v>185</v>
      </c>
      <c r="L15" s="57">
        <v>196</v>
      </c>
      <c r="M15" s="57">
        <v>203</v>
      </c>
      <c r="N15" s="57">
        <v>206</v>
      </c>
      <c r="O15" s="57">
        <v>205</v>
      </c>
      <c r="P15" s="57">
        <v>200</v>
      </c>
      <c r="Q15" s="57">
        <v>191</v>
      </c>
      <c r="R15" s="57">
        <v>177</v>
      </c>
      <c r="S15" s="57">
        <v>161</v>
      </c>
      <c r="T15" s="57">
        <v>149</v>
      </c>
      <c r="U15" s="57">
        <v>143</v>
      </c>
      <c r="V15" s="57">
        <v>142</v>
      </c>
      <c r="W15" s="57">
        <v>141</v>
      </c>
      <c r="X15" s="57">
        <v>142</v>
      </c>
      <c r="Y15" s="57">
        <v>142</v>
      </c>
      <c r="Z15" s="58"/>
      <c r="AA15" s="59">
        <f t="shared" si="0"/>
        <v>3778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7999.6859999999997</v>
      </c>
      <c r="C16" s="62">
        <f t="shared" si="1"/>
        <v>7353.0339999999997</v>
      </c>
      <c r="D16" s="62">
        <f t="shared" si="1"/>
        <v>7222.2540000000008</v>
      </c>
      <c r="E16" s="62">
        <f t="shared" si="1"/>
        <v>7233.3549999999996</v>
      </c>
      <c r="F16" s="62">
        <f t="shared" si="1"/>
        <v>7343.9590000000007</v>
      </c>
      <c r="G16" s="62">
        <f t="shared" si="1"/>
        <v>7369.8179999999993</v>
      </c>
      <c r="H16" s="62">
        <f t="shared" si="1"/>
        <v>8163.5339999999997</v>
      </c>
      <c r="I16" s="62">
        <f t="shared" si="1"/>
        <v>9467.5590000000011</v>
      </c>
      <c r="J16" s="62">
        <f t="shared" si="1"/>
        <v>10788.831</v>
      </c>
      <c r="K16" s="62">
        <f t="shared" si="1"/>
        <v>11637.613000000001</v>
      </c>
      <c r="L16" s="62">
        <f t="shared" si="1"/>
        <v>12286.94</v>
      </c>
      <c r="M16" s="62">
        <f t="shared" si="1"/>
        <v>12632.189000000002</v>
      </c>
      <c r="N16" s="62">
        <f t="shared" si="1"/>
        <v>12897.556</v>
      </c>
      <c r="O16" s="62">
        <f t="shared" si="1"/>
        <v>12857.531999999999</v>
      </c>
      <c r="P16" s="62">
        <f t="shared" si="1"/>
        <v>12581.083000000002</v>
      </c>
      <c r="Q16" s="62">
        <f t="shared" si="1"/>
        <v>12474.664000000001</v>
      </c>
      <c r="R16" s="62">
        <f t="shared" si="1"/>
        <v>11632.537</v>
      </c>
      <c r="S16" s="62">
        <f t="shared" si="1"/>
        <v>11121.989000000001</v>
      </c>
      <c r="T16" s="62">
        <f t="shared" si="1"/>
        <v>10897.206999999999</v>
      </c>
      <c r="U16" s="62">
        <f t="shared" si="1"/>
        <v>10572.097999999998</v>
      </c>
      <c r="V16" s="62">
        <f t="shared" si="1"/>
        <v>10438.816000000001</v>
      </c>
      <c r="W16" s="62">
        <f t="shared" si="1"/>
        <v>10133.960999999999</v>
      </c>
      <c r="X16" s="62">
        <f t="shared" si="1"/>
        <v>9474.6980000000003</v>
      </c>
      <c r="Y16" s="62">
        <f t="shared" si="1"/>
        <v>8258.6409999999996</v>
      </c>
      <c r="Z16" s="63" t="str">
        <f t="shared" si="1"/>
        <v/>
      </c>
      <c r="AA16" s="64">
        <f>SUM(AA10:AA15)</f>
        <v>242839.554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3035.9</v>
      </c>
      <c r="C29" s="72">
        <v>3057.9</v>
      </c>
      <c r="D29" s="72">
        <v>2957.9</v>
      </c>
      <c r="E29" s="72">
        <v>2970.9</v>
      </c>
      <c r="F29" s="72">
        <v>3049.9</v>
      </c>
      <c r="G29" s="72">
        <v>3134.9</v>
      </c>
      <c r="H29" s="72">
        <v>3469.9</v>
      </c>
      <c r="I29" s="72">
        <v>3925.9</v>
      </c>
      <c r="J29" s="72">
        <v>4293.8999999999996</v>
      </c>
      <c r="K29" s="72">
        <v>4432.8999999999996</v>
      </c>
      <c r="L29" s="72">
        <v>4551.8999999999996</v>
      </c>
      <c r="M29" s="72">
        <v>4760.8999999999996</v>
      </c>
      <c r="N29" s="72">
        <v>4886.8999999999996</v>
      </c>
      <c r="O29" s="72">
        <v>4877.8999999999996</v>
      </c>
      <c r="P29" s="72">
        <v>4857.8999999999996</v>
      </c>
      <c r="Q29" s="72">
        <v>4867.8999999999996</v>
      </c>
      <c r="R29" s="72">
        <v>4520.8999999999996</v>
      </c>
      <c r="S29" s="72">
        <v>4636.8999999999996</v>
      </c>
      <c r="T29" s="72">
        <v>4694.8999999999996</v>
      </c>
      <c r="U29" s="72">
        <v>4859.8999999999996</v>
      </c>
      <c r="V29" s="72">
        <v>4792.8999999999996</v>
      </c>
      <c r="W29" s="72">
        <v>4732.8999999999996</v>
      </c>
      <c r="X29" s="72">
        <v>4058.9</v>
      </c>
      <c r="Y29" s="72">
        <v>3269.9</v>
      </c>
      <c r="Z29" s="73"/>
      <c r="AA29" s="74">
        <f>SUM(B29:Z29)</f>
        <v>98700.599999999977</v>
      </c>
    </row>
    <row r="30" spans="1:27" ht="24.95" customHeight="1" x14ac:dyDescent="0.2">
      <c r="A30" s="75" t="s">
        <v>24</v>
      </c>
      <c r="B30" s="76">
        <v>1746.7860000000001</v>
      </c>
      <c r="C30" s="77">
        <v>1702.134</v>
      </c>
      <c r="D30" s="77">
        <v>1621.354</v>
      </c>
      <c r="E30" s="77">
        <v>1617.4549999999999</v>
      </c>
      <c r="F30" s="77">
        <v>1645.059</v>
      </c>
      <c r="G30" s="77">
        <v>1772.9179999999999</v>
      </c>
      <c r="H30" s="77">
        <v>2128.634</v>
      </c>
      <c r="I30" s="77">
        <v>2961.6590000000001</v>
      </c>
      <c r="J30" s="77">
        <v>4150.9309999999996</v>
      </c>
      <c r="K30" s="77">
        <v>4983.7129999999997</v>
      </c>
      <c r="L30" s="77">
        <v>5546.04</v>
      </c>
      <c r="M30" s="77">
        <v>5682.2889999999998</v>
      </c>
      <c r="N30" s="77">
        <v>5831.6559999999999</v>
      </c>
      <c r="O30" s="77">
        <v>5806.6319999999996</v>
      </c>
      <c r="P30" s="77">
        <v>5540.183</v>
      </c>
      <c r="Q30" s="77">
        <v>5100.7640000000001</v>
      </c>
      <c r="R30" s="77">
        <v>4354.6369999999997</v>
      </c>
      <c r="S30" s="77">
        <v>3493.0889999999999</v>
      </c>
      <c r="T30" s="77">
        <v>2781.3069999999998</v>
      </c>
      <c r="U30" s="77">
        <v>2231.1979999999999</v>
      </c>
      <c r="V30" s="77">
        <v>2168.9160000000002</v>
      </c>
      <c r="W30" s="77">
        <v>1964.0609999999999</v>
      </c>
      <c r="X30" s="77">
        <v>1899.798</v>
      </c>
      <c r="Y30" s="77">
        <v>1681.741</v>
      </c>
      <c r="Z30" s="78"/>
      <c r="AA30" s="79">
        <f>SUM(B30:Z30)</f>
        <v>78412.953999999998</v>
      </c>
    </row>
    <row r="31" spans="1:27" ht="24.95" customHeight="1" x14ac:dyDescent="0.2">
      <c r="A31" s="82" t="s">
        <v>25</v>
      </c>
      <c r="B31" s="80">
        <v>3442</v>
      </c>
      <c r="C31" s="81">
        <v>2824</v>
      </c>
      <c r="D31" s="81">
        <v>2866</v>
      </c>
      <c r="E31" s="81">
        <v>2868</v>
      </c>
      <c r="F31" s="81">
        <v>2872</v>
      </c>
      <c r="G31" s="81">
        <v>2700</v>
      </c>
      <c r="H31" s="81">
        <v>2675</v>
      </c>
      <c r="I31" s="81">
        <v>2657</v>
      </c>
      <c r="J31" s="81">
        <v>2406</v>
      </c>
      <c r="K31" s="81">
        <v>2271</v>
      </c>
      <c r="L31" s="81">
        <v>2239</v>
      </c>
      <c r="M31" s="81">
        <v>2239</v>
      </c>
      <c r="N31" s="81">
        <v>2239</v>
      </c>
      <c r="O31" s="81">
        <v>2231</v>
      </c>
      <c r="P31" s="81">
        <v>2239</v>
      </c>
      <c r="Q31" s="81">
        <v>2556</v>
      </c>
      <c r="R31" s="81">
        <v>2811</v>
      </c>
      <c r="S31" s="81">
        <v>3056</v>
      </c>
      <c r="T31" s="81">
        <v>3620</v>
      </c>
      <c r="U31" s="81">
        <v>3687</v>
      </c>
      <c r="V31" s="81">
        <v>3691</v>
      </c>
      <c r="W31" s="81">
        <v>3636</v>
      </c>
      <c r="X31" s="81">
        <v>3639</v>
      </c>
      <c r="Y31" s="81">
        <v>3391</v>
      </c>
      <c r="Z31" s="83"/>
      <c r="AA31" s="84">
        <f>SUM(B31:Z31)</f>
        <v>68855</v>
      </c>
    </row>
    <row r="32" spans="1:27" ht="30" customHeight="1" thickBot="1" x14ac:dyDescent="0.25">
      <c r="A32" s="60" t="s">
        <v>26</v>
      </c>
      <c r="B32" s="61">
        <f>IF(LEN(B$2)&gt;0,SUM(B29:B31),"")</f>
        <v>8224.6859999999997</v>
      </c>
      <c r="C32" s="62">
        <f t="shared" ref="C32:Z32" si="4">IF(LEN(C$2)&gt;0,SUM(C29:C31),"")</f>
        <v>7584.0339999999997</v>
      </c>
      <c r="D32" s="62">
        <f t="shared" si="4"/>
        <v>7445.2539999999999</v>
      </c>
      <c r="E32" s="62">
        <f t="shared" si="4"/>
        <v>7456.3549999999996</v>
      </c>
      <c r="F32" s="62">
        <f t="shared" si="4"/>
        <v>7566.9589999999998</v>
      </c>
      <c r="G32" s="62">
        <f t="shared" si="4"/>
        <v>7607.8180000000002</v>
      </c>
      <c r="H32" s="62">
        <f t="shared" si="4"/>
        <v>8273.5339999999997</v>
      </c>
      <c r="I32" s="62">
        <f t="shared" si="4"/>
        <v>9544.5590000000011</v>
      </c>
      <c r="J32" s="62">
        <f t="shared" si="4"/>
        <v>10850.830999999998</v>
      </c>
      <c r="K32" s="62">
        <f t="shared" si="4"/>
        <v>11687.612999999999</v>
      </c>
      <c r="L32" s="62">
        <f t="shared" si="4"/>
        <v>12336.939999999999</v>
      </c>
      <c r="M32" s="62">
        <f t="shared" si="4"/>
        <v>12682.188999999998</v>
      </c>
      <c r="N32" s="62">
        <f t="shared" si="4"/>
        <v>12957.556</v>
      </c>
      <c r="O32" s="62">
        <f t="shared" si="4"/>
        <v>12915.531999999999</v>
      </c>
      <c r="P32" s="62">
        <f t="shared" si="4"/>
        <v>12637.082999999999</v>
      </c>
      <c r="Q32" s="62">
        <f t="shared" si="4"/>
        <v>12524.664000000001</v>
      </c>
      <c r="R32" s="62">
        <f t="shared" si="4"/>
        <v>11686.537</v>
      </c>
      <c r="S32" s="62">
        <f t="shared" si="4"/>
        <v>11185.989</v>
      </c>
      <c r="T32" s="62">
        <f t="shared" si="4"/>
        <v>11096.206999999999</v>
      </c>
      <c r="U32" s="62">
        <f t="shared" si="4"/>
        <v>10778.098</v>
      </c>
      <c r="V32" s="62">
        <f t="shared" si="4"/>
        <v>10652.815999999999</v>
      </c>
      <c r="W32" s="62">
        <f t="shared" si="4"/>
        <v>10332.960999999999</v>
      </c>
      <c r="X32" s="62">
        <f t="shared" si="4"/>
        <v>9597.6980000000003</v>
      </c>
      <c r="Y32" s="62">
        <f t="shared" si="4"/>
        <v>8342.6409999999996</v>
      </c>
      <c r="Z32" s="63" t="str">
        <f t="shared" si="4"/>
        <v/>
      </c>
      <c r="AA32" s="64">
        <f>SUM(AA29:AA31)</f>
        <v>245968.55399999997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>
        <v>5</v>
      </c>
      <c r="D35" s="95">
        <v>5</v>
      </c>
      <c r="E35" s="95">
        <v>5</v>
      </c>
      <c r="F35" s="95">
        <v>5</v>
      </c>
      <c r="G35" s="95">
        <v>5</v>
      </c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10</v>
      </c>
      <c r="T35" s="95">
        <v>125</v>
      </c>
      <c r="U35" s="95">
        <v>132</v>
      </c>
      <c r="V35" s="95">
        <v>140</v>
      </c>
      <c r="W35" s="95">
        <v>125</v>
      </c>
      <c r="X35" s="95">
        <v>63</v>
      </c>
      <c r="Y35" s="95">
        <v>10</v>
      </c>
      <c r="Z35" s="96"/>
      <c r="AA35" s="74">
        <f t="shared" ref="AA35:AA40" si="5">SUM(B35:Z35)</f>
        <v>635</v>
      </c>
    </row>
    <row r="36" spans="1:27" ht="24.95" customHeight="1" x14ac:dyDescent="0.2">
      <c r="A36" s="97" t="s">
        <v>29</v>
      </c>
      <c r="B36" s="98">
        <v>170</v>
      </c>
      <c r="C36" s="99">
        <v>176</v>
      </c>
      <c r="D36" s="99">
        <v>168</v>
      </c>
      <c r="E36" s="99">
        <v>168</v>
      </c>
      <c r="F36" s="99">
        <v>168</v>
      </c>
      <c r="G36" s="99">
        <v>183</v>
      </c>
      <c r="H36" s="99">
        <v>60</v>
      </c>
      <c r="I36" s="99">
        <v>27</v>
      </c>
      <c r="J36" s="99">
        <v>12</v>
      </c>
      <c r="K36" s="99"/>
      <c r="L36" s="99"/>
      <c r="M36" s="99"/>
      <c r="N36" s="99">
        <v>10</v>
      </c>
      <c r="O36" s="99">
        <v>8</v>
      </c>
      <c r="P36" s="99">
        <v>6</v>
      </c>
      <c r="Q36" s="99"/>
      <c r="R36" s="99">
        <v>4</v>
      </c>
      <c r="S36" s="99">
        <v>4</v>
      </c>
      <c r="T36" s="99">
        <v>24</v>
      </c>
      <c r="U36" s="99">
        <v>24</v>
      </c>
      <c r="V36" s="99">
        <v>24</v>
      </c>
      <c r="W36" s="99">
        <v>24</v>
      </c>
      <c r="X36" s="99">
        <v>10</v>
      </c>
      <c r="Y36" s="99">
        <v>24</v>
      </c>
      <c r="Z36" s="100"/>
      <c r="AA36" s="79">
        <f t="shared" si="5"/>
        <v>1294</v>
      </c>
    </row>
    <row r="37" spans="1:27" ht="24.95" customHeight="1" x14ac:dyDescent="0.2">
      <c r="A37" s="97" t="s">
        <v>30</v>
      </c>
      <c r="B37" s="98">
        <v>563.1</v>
      </c>
      <c r="C37" s="99">
        <v>999.9</v>
      </c>
      <c r="D37" s="99">
        <v>840.5</v>
      </c>
      <c r="E37" s="99">
        <v>639.6</v>
      </c>
      <c r="F37" s="99">
        <v>453.9</v>
      </c>
      <c r="G37" s="99">
        <v>437.6</v>
      </c>
      <c r="H37" s="99">
        <v>483.9</v>
      </c>
      <c r="I37" s="99">
        <v>147.30000000000001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274.8</v>
      </c>
      <c r="Z37" s="100"/>
      <c r="AA37" s="79">
        <f t="shared" si="5"/>
        <v>4840.6000000000004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139.4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3639.4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788.1</v>
      </c>
      <c r="C40" s="88">
        <f t="shared" si="6"/>
        <v>1230.9000000000001</v>
      </c>
      <c r="D40" s="88">
        <f t="shared" si="6"/>
        <v>1063.5</v>
      </c>
      <c r="E40" s="88">
        <f t="shared" si="6"/>
        <v>862.6</v>
      </c>
      <c r="F40" s="88">
        <f t="shared" si="6"/>
        <v>676.9</v>
      </c>
      <c r="G40" s="88">
        <f t="shared" si="6"/>
        <v>675.6</v>
      </c>
      <c r="H40" s="88">
        <f t="shared" si="6"/>
        <v>593.9</v>
      </c>
      <c r="I40" s="88">
        <f t="shared" si="6"/>
        <v>224.3</v>
      </c>
      <c r="J40" s="88">
        <f t="shared" si="6"/>
        <v>62</v>
      </c>
      <c r="K40" s="88">
        <f t="shared" si="6"/>
        <v>50</v>
      </c>
      <c r="L40" s="88">
        <f t="shared" si="6"/>
        <v>50</v>
      </c>
      <c r="M40" s="88">
        <f t="shared" si="6"/>
        <v>50</v>
      </c>
      <c r="N40" s="88">
        <f t="shared" si="6"/>
        <v>60</v>
      </c>
      <c r="O40" s="88">
        <f t="shared" si="6"/>
        <v>58</v>
      </c>
      <c r="P40" s="88">
        <f t="shared" si="6"/>
        <v>56</v>
      </c>
      <c r="Q40" s="88">
        <f t="shared" si="6"/>
        <v>50</v>
      </c>
      <c r="R40" s="88">
        <f t="shared" si="6"/>
        <v>193.4</v>
      </c>
      <c r="S40" s="88">
        <f t="shared" si="6"/>
        <v>564</v>
      </c>
      <c r="T40" s="88">
        <f t="shared" si="6"/>
        <v>699</v>
      </c>
      <c r="U40" s="88">
        <f t="shared" si="6"/>
        <v>706</v>
      </c>
      <c r="V40" s="88">
        <f t="shared" si="6"/>
        <v>714</v>
      </c>
      <c r="W40" s="88">
        <f t="shared" si="6"/>
        <v>699</v>
      </c>
      <c r="X40" s="88">
        <f t="shared" si="6"/>
        <v>623</v>
      </c>
      <c r="Y40" s="88">
        <f t="shared" si="6"/>
        <v>858.8</v>
      </c>
      <c r="Z40" s="89" t="str">
        <f t="shared" si="6"/>
        <v/>
      </c>
      <c r="AA40" s="90">
        <f t="shared" si="5"/>
        <v>11609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563.1</v>
      </c>
      <c r="C45" s="99">
        <v>999.9</v>
      </c>
      <c r="D45" s="99">
        <v>840.5</v>
      </c>
      <c r="E45" s="99">
        <v>639.6</v>
      </c>
      <c r="F45" s="99">
        <v>453.9</v>
      </c>
      <c r="G45" s="99">
        <v>437.6</v>
      </c>
      <c r="H45" s="99">
        <v>483.9</v>
      </c>
      <c r="I45" s="99">
        <v>147.30000000000001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274.8</v>
      </c>
      <c r="Z45" s="100"/>
      <c r="AA45" s="79">
        <f t="shared" si="7"/>
        <v>4840.6000000000004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139.4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3639.4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563.1</v>
      </c>
      <c r="C49" s="88">
        <f t="shared" ref="C49:Z49" si="8">IF(LEN(C$2)&gt;0,SUM(C43:C48),"")</f>
        <v>999.9</v>
      </c>
      <c r="D49" s="88">
        <f t="shared" si="8"/>
        <v>840.5</v>
      </c>
      <c r="E49" s="88">
        <f t="shared" si="8"/>
        <v>639.6</v>
      </c>
      <c r="F49" s="88">
        <f t="shared" si="8"/>
        <v>453.9</v>
      </c>
      <c r="G49" s="88">
        <f t="shared" si="8"/>
        <v>437.6</v>
      </c>
      <c r="H49" s="88">
        <f t="shared" si="8"/>
        <v>483.9</v>
      </c>
      <c r="I49" s="88">
        <f t="shared" si="8"/>
        <v>147.30000000000001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139.4</v>
      </c>
      <c r="S49" s="88">
        <f t="shared" si="8"/>
        <v>500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774.8</v>
      </c>
      <c r="Z49" s="89" t="str">
        <f t="shared" si="8"/>
        <v/>
      </c>
      <c r="AA49" s="90">
        <f t="shared" si="7"/>
        <v>8480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8787.7860000000001</v>
      </c>
      <c r="C52" s="88">
        <f t="shared" si="10"/>
        <v>8583.9339999999993</v>
      </c>
      <c r="D52" s="88">
        <f t="shared" si="10"/>
        <v>8285.7540000000008</v>
      </c>
      <c r="E52" s="88">
        <f t="shared" si="10"/>
        <v>8095.9549999999999</v>
      </c>
      <c r="F52" s="88">
        <f t="shared" si="10"/>
        <v>8020.8590000000004</v>
      </c>
      <c r="G52" s="88">
        <f t="shared" si="10"/>
        <v>8045.4179999999997</v>
      </c>
      <c r="H52" s="88">
        <f t="shared" si="10"/>
        <v>8757.4339999999993</v>
      </c>
      <c r="I52" s="88">
        <f t="shared" si="10"/>
        <v>9691.8590000000004</v>
      </c>
      <c r="J52" s="88">
        <f t="shared" si="10"/>
        <v>10850.831</v>
      </c>
      <c r="K52" s="88">
        <f t="shared" si="10"/>
        <v>11687.613000000001</v>
      </c>
      <c r="L52" s="88">
        <f t="shared" si="10"/>
        <v>12336.94</v>
      </c>
      <c r="M52" s="88">
        <f t="shared" si="10"/>
        <v>12682.189000000002</v>
      </c>
      <c r="N52" s="88">
        <f t="shared" si="10"/>
        <v>12957.556</v>
      </c>
      <c r="O52" s="88">
        <f t="shared" si="10"/>
        <v>12915.531999999999</v>
      </c>
      <c r="P52" s="88">
        <f t="shared" si="10"/>
        <v>12637.083000000002</v>
      </c>
      <c r="Q52" s="88">
        <f t="shared" si="10"/>
        <v>12524.664000000001</v>
      </c>
      <c r="R52" s="88">
        <f t="shared" si="10"/>
        <v>11825.937</v>
      </c>
      <c r="S52" s="88">
        <f t="shared" si="10"/>
        <v>11685.989000000001</v>
      </c>
      <c r="T52" s="88">
        <f t="shared" si="10"/>
        <v>11596.206999999999</v>
      </c>
      <c r="U52" s="88">
        <f t="shared" si="10"/>
        <v>11278.097999999998</v>
      </c>
      <c r="V52" s="88">
        <f t="shared" si="10"/>
        <v>11152.816000000001</v>
      </c>
      <c r="W52" s="88">
        <f t="shared" si="10"/>
        <v>10832.960999999999</v>
      </c>
      <c r="X52" s="88">
        <f t="shared" si="10"/>
        <v>10097.698</v>
      </c>
      <c r="Y52" s="88">
        <f t="shared" si="10"/>
        <v>9117.4409999999989</v>
      </c>
      <c r="Z52" s="89" t="str">
        <f t="shared" si="10"/>
        <v/>
      </c>
      <c r="AA52" s="104">
        <f>SUM(B52:Z52)</f>
        <v>254448.554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8787.7499999999982</v>
      </c>
      <c r="C4" s="18">
        <v>8583.9700000000012</v>
      </c>
      <c r="D4" s="18">
        <v>8285.7429999999986</v>
      </c>
      <c r="E4" s="18">
        <v>8095.9849999999997</v>
      </c>
      <c r="F4" s="18">
        <v>8020.8230000000021</v>
      </c>
      <c r="G4" s="18">
        <v>8045.3470000000007</v>
      </c>
      <c r="H4" s="18">
        <v>8757.4220000000023</v>
      </c>
      <c r="I4" s="18">
        <v>9691.8560000000016</v>
      </c>
      <c r="J4" s="18">
        <v>10850.827999999998</v>
      </c>
      <c r="K4" s="18">
        <v>11687.633000000002</v>
      </c>
      <c r="L4" s="18">
        <v>12336.932000000001</v>
      </c>
      <c r="M4" s="18">
        <v>12682.189000000002</v>
      </c>
      <c r="N4" s="18">
        <v>12957.554</v>
      </c>
      <c r="O4" s="18">
        <v>12915.556999999997</v>
      </c>
      <c r="P4" s="18">
        <v>12637.071999999995</v>
      </c>
      <c r="Q4" s="18">
        <v>12524.615999999996</v>
      </c>
      <c r="R4" s="18">
        <v>11825.957999999999</v>
      </c>
      <c r="S4" s="18">
        <v>11685.999000000002</v>
      </c>
      <c r="T4" s="18">
        <v>11596.161999999998</v>
      </c>
      <c r="U4" s="18">
        <v>11278.075000000003</v>
      </c>
      <c r="V4" s="18">
        <v>11152.857999999997</v>
      </c>
      <c r="W4" s="18">
        <v>10832.936000000003</v>
      </c>
      <c r="X4" s="18">
        <v>10097.689999999999</v>
      </c>
      <c r="Y4" s="18">
        <v>9117.4779999999992</v>
      </c>
      <c r="Z4" s="19"/>
      <c r="AA4" s="20">
        <f>SUM(B4:Z4)</f>
        <v>254448.43300000005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</v>
      </c>
      <c r="C7" s="28">
        <v>108.5</v>
      </c>
      <c r="D7" s="28">
        <v>104.31</v>
      </c>
      <c r="E7" s="28">
        <v>103.17</v>
      </c>
      <c r="F7" s="28">
        <v>103.83</v>
      </c>
      <c r="G7" s="28">
        <v>111</v>
      </c>
      <c r="H7" s="28">
        <v>116.59</v>
      </c>
      <c r="I7" s="28">
        <v>113.08</v>
      </c>
      <c r="J7" s="28">
        <v>112.94</v>
      </c>
      <c r="K7" s="28">
        <v>100.38</v>
      </c>
      <c r="L7" s="28">
        <v>98.63</v>
      </c>
      <c r="M7" s="28">
        <v>88</v>
      </c>
      <c r="N7" s="28">
        <v>87.44</v>
      </c>
      <c r="O7" s="28">
        <v>89.31</v>
      </c>
      <c r="P7" s="28">
        <v>90.38</v>
      </c>
      <c r="Q7" s="28">
        <v>101.26</v>
      </c>
      <c r="R7" s="28">
        <v>115</v>
      </c>
      <c r="S7" s="28">
        <v>132.96</v>
      </c>
      <c r="T7" s="28">
        <v>267.91000000000003</v>
      </c>
      <c r="U7" s="28">
        <v>388.29</v>
      </c>
      <c r="V7" s="28">
        <v>410.5</v>
      </c>
      <c r="W7" s="28">
        <v>177.21</v>
      </c>
      <c r="X7" s="28">
        <v>163.74</v>
      </c>
      <c r="Y7" s="28">
        <v>122.78</v>
      </c>
      <c r="Z7" s="29"/>
      <c r="AA7" s="30">
        <f>IF(SUM(B7:Z7)&lt;&gt;0,AVERAGEIF(B7:Z7,"&lt;&gt;"""),"")</f>
        <v>142.59208333333336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23.855</v>
      </c>
      <c r="H14" s="57">
        <v>16.998000000000001</v>
      </c>
      <c r="I14" s="57">
        <v>2.0649999999999999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9.5020000000000007</v>
      </c>
      <c r="T14" s="57">
        <v>19.084</v>
      </c>
      <c r="U14" s="57">
        <v>24.027999999999999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320.53199999999998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23.855</v>
      </c>
      <c r="H16" s="62">
        <f t="shared" si="1"/>
        <v>16.998000000000001</v>
      </c>
      <c r="I16" s="62">
        <f t="shared" si="1"/>
        <v>2.0649999999999999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9.5020000000000007</v>
      </c>
      <c r="T16" s="62">
        <f t="shared" si="1"/>
        <v>19.084</v>
      </c>
      <c r="U16" s="62">
        <f t="shared" si="1"/>
        <v>24.027999999999999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320.53199999999998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848.95500000000004</v>
      </c>
      <c r="C19" s="72">
        <v>888.4</v>
      </c>
      <c r="D19" s="72">
        <v>868.3850000000001</v>
      </c>
      <c r="E19" s="72">
        <v>849.125</v>
      </c>
      <c r="F19" s="72">
        <v>848.09799999999996</v>
      </c>
      <c r="G19" s="72">
        <v>865.80799999999999</v>
      </c>
      <c r="H19" s="72">
        <v>782.73599999999999</v>
      </c>
      <c r="I19" s="72">
        <v>853.54100000000005</v>
      </c>
      <c r="J19" s="72">
        <v>824.02699999999993</v>
      </c>
      <c r="K19" s="72">
        <v>846.13200000000006</v>
      </c>
      <c r="L19" s="72">
        <v>851.71</v>
      </c>
      <c r="M19" s="72">
        <v>873.221</v>
      </c>
      <c r="N19" s="72">
        <v>873.90300000000002</v>
      </c>
      <c r="O19" s="72">
        <v>740.49199999999996</v>
      </c>
      <c r="P19" s="72">
        <v>735.98199999999997</v>
      </c>
      <c r="Q19" s="72">
        <v>717.95400000000006</v>
      </c>
      <c r="R19" s="72">
        <v>723.8420000000001</v>
      </c>
      <c r="S19" s="72">
        <v>712.61500000000001</v>
      </c>
      <c r="T19" s="72">
        <v>688.96499999999992</v>
      </c>
      <c r="U19" s="72">
        <v>679.15699999999993</v>
      </c>
      <c r="V19" s="72">
        <v>691.93200000000002</v>
      </c>
      <c r="W19" s="72">
        <v>698.24700000000007</v>
      </c>
      <c r="X19" s="72">
        <v>693.15100000000007</v>
      </c>
      <c r="Y19" s="72">
        <v>820.25300000000004</v>
      </c>
      <c r="Z19" s="73"/>
      <c r="AA19" s="74">
        <f t="shared" ref="AA19:AA25" si="2">SUM(B19:Z19)</f>
        <v>18976.631000000001</v>
      </c>
    </row>
    <row r="20" spans="1:27" ht="24.95" customHeight="1" x14ac:dyDescent="0.2">
      <c r="A20" s="75" t="s">
        <v>15</v>
      </c>
      <c r="B20" s="76">
        <v>1642.7839999999997</v>
      </c>
      <c r="C20" s="77">
        <v>1618.3320000000001</v>
      </c>
      <c r="D20" s="77">
        <v>1606.146</v>
      </c>
      <c r="E20" s="77">
        <v>1602.1309999999999</v>
      </c>
      <c r="F20" s="77">
        <v>1627.9110000000003</v>
      </c>
      <c r="G20" s="77">
        <v>1739.0919999999999</v>
      </c>
      <c r="H20" s="77">
        <v>1969.0089999999998</v>
      </c>
      <c r="I20" s="77">
        <v>2130.8719999999998</v>
      </c>
      <c r="J20" s="77">
        <v>2221.6579999999994</v>
      </c>
      <c r="K20" s="77">
        <v>2250.6179999999999</v>
      </c>
      <c r="L20" s="77">
        <v>2212.7740000000003</v>
      </c>
      <c r="M20" s="77">
        <v>2212.8409999999999</v>
      </c>
      <c r="N20" s="77">
        <v>2235.6350000000007</v>
      </c>
      <c r="O20" s="77">
        <v>2221.6680000000001</v>
      </c>
      <c r="P20" s="77">
        <v>2201.3569999999995</v>
      </c>
      <c r="Q20" s="77">
        <v>2181.683</v>
      </c>
      <c r="R20" s="77">
        <v>2180.1770000000006</v>
      </c>
      <c r="S20" s="77">
        <v>2134.7430000000004</v>
      </c>
      <c r="T20" s="77">
        <v>2124.424</v>
      </c>
      <c r="U20" s="77">
        <v>2053.0460000000003</v>
      </c>
      <c r="V20" s="77">
        <v>1941.6009999999999</v>
      </c>
      <c r="W20" s="77">
        <v>1788.4020000000003</v>
      </c>
      <c r="X20" s="77">
        <v>1690.3220000000001</v>
      </c>
      <c r="Y20" s="77">
        <v>1627.1389999999997</v>
      </c>
      <c r="Z20" s="78"/>
      <c r="AA20" s="79">
        <f t="shared" si="2"/>
        <v>47214.36500000002</v>
      </c>
    </row>
    <row r="21" spans="1:27" ht="24.95" customHeight="1" x14ac:dyDescent="0.2">
      <c r="A21" s="75" t="s">
        <v>16</v>
      </c>
      <c r="B21" s="80">
        <v>5069.1110000000008</v>
      </c>
      <c r="C21" s="81">
        <v>4691.2380000000012</v>
      </c>
      <c r="D21" s="81">
        <v>4466.7120000000004</v>
      </c>
      <c r="E21" s="81">
        <v>4316.2290000000003</v>
      </c>
      <c r="F21" s="81">
        <v>4220.3140000000003</v>
      </c>
      <c r="G21" s="81">
        <v>4154.9920000000011</v>
      </c>
      <c r="H21" s="81">
        <v>4505.6790000000001</v>
      </c>
      <c r="I21" s="81">
        <v>5034.3780000000006</v>
      </c>
      <c r="J21" s="81">
        <v>5595.643</v>
      </c>
      <c r="K21" s="81">
        <v>6152.9830000000002</v>
      </c>
      <c r="L21" s="81">
        <v>6534.0479999999989</v>
      </c>
      <c r="M21" s="81">
        <v>6795.1270000000004</v>
      </c>
      <c r="N21" s="81">
        <v>7153.1160000000009</v>
      </c>
      <c r="O21" s="81">
        <v>7247.697000000001</v>
      </c>
      <c r="P21" s="81">
        <v>7184.7330000000002</v>
      </c>
      <c r="Q21" s="81">
        <v>7002.9790000000003</v>
      </c>
      <c r="R21" s="81">
        <v>6937.4389999999994</v>
      </c>
      <c r="S21" s="81">
        <v>6866.6390000000001</v>
      </c>
      <c r="T21" s="81">
        <v>6749.7889999999998</v>
      </c>
      <c r="U21" s="81">
        <v>6521.5440000000008</v>
      </c>
      <c r="V21" s="81">
        <v>6491.8250000000007</v>
      </c>
      <c r="W21" s="81">
        <v>6373.0870000000004</v>
      </c>
      <c r="X21" s="81">
        <v>6048.817</v>
      </c>
      <c r="Y21" s="81">
        <v>5512.5860000000011</v>
      </c>
      <c r="Z21" s="78"/>
      <c r="AA21" s="79">
        <f t="shared" si="2"/>
        <v>141626.70500000002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185</v>
      </c>
      <c r="C23" s="77">
        <v>176</v>
      </c>
      <c r="D23" s="77">
        <v>169.5</v>
      </c>
      <c r="E23" s="77">
        <v>165.5</v>
      </c>
      <c r="F23" s="77">
        <v>164.5</v>
      </c>
      <c r="G23" s="77">
        <v>163</v>
      </c>
      <c r="H23" s="77">
        <v>169</v>
      </c>
      <c r="I23" s="77">
        <v>166</v>
      </c>
      <c r="J23" s="77">
        <v>160</v>
      </c>
      <c r="K23" s="77">
        <v>151</v>
      </c>
      <c r="L23" s="77">
        <v>144</v>
      </c>
      <c r="M23" s="77">
        <v>142</v>
      </c>
      <c r="N23" s="77">
        <v>147</v>
      </c>
      <c r="O23" s="77">
        <v>149</v>
      </c>
      <c r="P23" s="77">
        <v>152.5</v>
      </c>
      <c r="Q23" s="77">
        <v>162</v>
      </c>
      <c r="R23" s="77">
        <v>178</v>
      </c>
      <c r="S23" s="77">
        <v>202.5</v>
      </c>
      <c r="T23" s="77">
        <v>222.5</v>
      </c>
      <c r="U23" s="77">
        <v>226</v>
      </c>
      <c r="V23" s="77">
        <v>228</v>
      </c>
      <c r="W23" s="77">
        <v>220.5</v>
      </c>
      <c r="X23" s="77">
        <v>211.5</v>
      </c>
      <c r="Y23" s="77">
        <v>194.5</v>
      </c>
      <c r="Z23" s="77"/>
      <c r="AA23" s="79">
        <f t="shared" si="2"/>
        <v>4249.5</v>
      </c>
    </row>
    <row r="24" spans="1:27" ht="24.95" customHeight="1" x14ac:dyDescent="0.2">
      <c r="A24" s="85" t="s">
        <v>19</v>
      </c>
      <c r="B24" s="77">
        <v>517</v>
      </c>
      <c r="C24" s="77">
        <v>487</v>
      </c>
      <c r="D24" s="77">
        <v>467</v>
      </c>
      <c r="E24" s="77">
        <v>454.99999999999994</v>
      </c>
      <c r="F24" s="77">
        <v>451.99999999999994</v>
      </c>
      <c r="G24" s="77">
        <v>460</v>
      </c>
      <c r="H24" s="77">
        <v>515.99999999999989</v>
      </c>
      <c r="I24" s="77">
        <v>589.99999999999989</v>
      </c>
      <c r="J24" s="77">
        <v>645</v>
      </c>
      <c r="K24" s="77">
        <v>679</v>
      </c>
      <c r="L24" s="77">
        <v>693</v>
      </c>
      <c r="M24" s="77">
        <v>713</v>
      </c>
      <c r="N24" s="77">
        <v>734</v>
      </c>
      <c r="O24" s="77">
        <v>736</v>
      </c>
      <c r="P24" s="77">
        <v>728.00000000000011</v>
      </c>
      <c r="Q24" s="77">
        <v>730</v>
      </c>
      <c r="R24" s="77">
        <v>742</v>
      </c>
      <c r="S24" s="77">
        <v>753</v>
      </c>
      <c r="T24" s="77">
        <v>743</v>
      </c>
      <c r="U24" s="77">
        <v>721.99999999999989</v>
      </c>
      <c r="V24" s="77">
        <v>706</v>
      </c>
      <c r="W24" s="77">
        <v>674.99999999999989</v>
      </c>
      <c r="X24" s="77">
        <v>637</v>
      </c>
      <c r="Y24" s="77">
        <v>565</v>
      </c>
      <c r="Z24" s="77"/>
      <c r="AA24" s="79">
        <f t="shared" si="2"/>
        <v>15145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8262.85</v>
      </c>
      <c r="C26" s="88">
        <f t="shared" ref="C26:Z26" si="3">IF(LEN(C$2)&gt;0,SUM(C19:C25),"")</f>
        <v>7860.9700000000012</v>
      </c>
      <c r="D26" s="88">
        <f t="shared" si="3"/>
        <v>7577.7430000000004</v>
      </c>
      <c r="E26" s="88">
        <f t="shared" si="3"/>
        <v>7387.9850000000006</v>
      </c>
      <c r="F26" s="88">
        <f t="shared" si="3"/>
        <v>7312.8230000000003</v>
      </c>
      <c r="G26" s="88">
        <f t="shared" si="3"/>
        <v>7382.8920000000007</v>
      </c>
      <c r="H26" s="88">
        <f t="shared" si="3"/>
        <v>7942.424</v>
      </c>
      <c r="I26" s="88">
        <f t="shared" si="3"/>
        <v>8774.7910000000011</v>
      </c>
      <c r="J26" s="88">
        <f t="shared" si="3"/>
        <v>9446.3279999999995</v>
      </c>
      <c r="K26" s="88">
        <f t="shared" si="3"/>
        <v>10079.733</v>
      </c>
      <c r="L26" s="88">
        <f t="shared" si="3"/>
        <v>10435.531999999999</v>
      </c>
      <c r="M26" s="88">
        <f t="shared" si="3"/>
        <v>10736.189</v>
      </c>
      <c r="N26" s="88">
        <f t="shared" si="3"/>
        <v>11143.654000000002</v>
      </c>
      <c r="O26" s="88">
        <f t="shared" si="3"/>
        <v>11094.857</v>
      </c>
      <c r="P26" s="88">
        <f t="shared" si="3"/>
        <v>11002.572</v>
      </c>
      <c r="Q26" s="88">
        <f t="shared" si="3"/>
        <v>10794.616</v>
      </c>
      <c r="R26" s="88">
        <f t="shared" si="3"/>
        <v>10761.458000000001</v>
      </c>
      <c r="S26" s="88">
        <f t="shared" si="3"/>
        <v>10669.496999999999</v>
      </c>
      <c r="T26" s="88">
        <f t="shared" si="3"/>
        <v>10528.678</v>
      </c>
      <c r="U26" s="88">
        <f t="shared" si="3"/>
        <v>10201.747000000001</v>
      </c>
      <c r="V26" s="88">
        <f t="shared" si="3"/>
        <v>10059.358</v>
      </c>
      <c r="W26" s="88">
        <f t="shared" si="3"/>
        <v>9755.2360000000008</v>
      </c>
      <c r="X26" s="88">
        <f t="shared" si="3"/>
        <v>9280.7900000000009</v>
      </c>
      <c r="Y26" s="88">
        <f t="shared" si="3"/>
        <v>8719.478000000001</v>
      </c>
      <c r="Z26" s="89" t="str">
        <f t="shared" si="3"/>
        <v/>
      </c>
      <c r="AA26" s="90">
        <f>SUM(AA19:AA25)</f>
        <v>227212.20100000003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829</v>
      </c>
      <c r="C29" s="72">
        <v>790</v>
      </c>
      <c r="D29" s="72">
        <v>763.5</v>
      </c>
      <c r="E29" s="72">
        <v>747.5</v>
      </c>
      <c r="F29" s="72">
        <v>743.5</v>
      </c>
      <c r="G29" s="72">
        <v>750</v>
      </c>
      <c r="H29" s="72">
        <v>812</v>
      </c>
      <c r="I29" s="72">
        <v>893</v>
      </c>
      <c r="J29" s="72">
        <v>1004</v>
      </c>
      <c r="K29" s="72">
        <v>1049</v>
      </c>
      <c r="L29" s="72">
        <v>1056</v>
      </c>
      <c r="M29" s="72">
        <v>1074</v>
      </c>
      <c r="N29" s="72">
        <v>1100</v>
      </c>
      <c r="O29" s="72">
        <v>1104</v>
      </c>
      <c r="P29" s="72">
        <v>1079.5</v>
      </c>
      <c r="Q29" s="72">
        <v>1091</v>
      </c>
      <c r="R29" s="72">
        <v>1124</v>
      </c>
      <c r="S29" s="72">
        <v>1142.5</v>
      </c>
      <c r="T29" s="72">
        <v>1112.5</v>
      </c>
      <c r="U29" s="72">
        <v>1097</v>
      </c>
      <c r="V29" s="72">
        <v>1085</v>
      </c>
      <c r="W29" s="72">
        <v>1045.5</v>
      </c>
      <c r="X29" s="72">
        <v>966.5</v>
      </c>
      <c r="Y29" s="72">
        <v>877.5</v>
      </c>
      <c r="Z29" s="73"/>
      <c r="AA29" s="74">
        <f>SUM(B29:Z29)</f>
        <v>23336.5</v>
      </c>
    </row>
    <row r="30" spans="1:27" ht="24.95" customHeight="1" x14ac:dyDescent="0.2">
      <c r="A30" s="75" t="s">
        <v>24</v>
      </c>
      <c r="B30" s="76">
        <v>7678.85</v>
      </c>
      <c r="C30" s="77">
        <v>7293.97</v>
      </c>
      <c r="D30" s="77">
        <v>7022.2430000000004</v>
      </c>
      <c r="E30" s="77">
        <v>6848.4849999999997</v>
      </c>
      <c r="F30" s="77">
        <v>6777.3230000000003</v>
      </c>
      <c r="G30" s="77">
        <v>6839.7470000000003</v>
      </c>
      <c r="H30" s="77">
        <v>7445.4219999999996</v>
      </c>
      <c r="I30" s="77">
        <v>8298.8559999999998</v>
      </c>
      <c r="J30" s="77">
        <v>9009.3279999999995</v>
      </c>
      <c r="K30" s="77">
        <v>9626.7330000000002</v>
      </c>
      <c r="L30" s="77">
        <v>9975.5319999999992</v>
      </c>
      <c r="M30" s="77">
        <v>10258.189</v>
      </c>
      <c r="N30" s="77">
        <v>10639.654</v>
      </c>
      <c r="O30" s="77">
        <v>10586.857</v>
      </c>
      <c r="P30" s="77">
        <v>10519.072</v>
      </c>
      <c r="Q30" s="77">
        <v>10248.616</v>
      </c>
      <c r="R30" s="77">
        <v>10138.458000000001</v>
      </c>
      <c r="S30" s="77">
        <v>9980.4989999999998</v>
      </c>
      <c r="T30" s="77">
        <v>9906.2620000000006</v>
      </c>
      <c r="U30" s="77">
        <v>9610.7749999999996</v>
      </c>
      <c r="V30" s="77">
        <v>9474.3580000000002</v>
      </c>
      <c r="W30" s="77">
        <v>9248.7360000000008</v>
      </c>
      <c r="X30" s="77">
        <v>8817.2900000000009</v>
      </c>
      <c r="Y30" s="77">
        <v>8239.9779999999992</v>
      </c>
      <c r="Z30" s="78"/>
      <c r="AA30" s="79">
        <f>SUM(B30:Z30)</f>
        <v>214485.23300000004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8507.85</v>
      </c>
      <c r="C32" s="62">
        <f t="shared" ref="C32:Z32" si="4">IF(LEN(C$2)&gt;0,SUM(C29:C31),"")</f>
        <v>8083.97</v>
      </c>
      <c r="D32" s="62">
        <f t="shared" si="4"/>
        <v>7785.7430000000004</v>
      </c>
      <c r="E32" s="62">
        <f t="shared" si="4"/>
        <v>7595.9849999999997</v>
      </c>
      <c r="F32" s="62">
        <f t="shared" si="4"/>
        <v>7520.8230000000003</v>
      </c>
      <c r="G32" s="62">
        <f t="shared" si="4"/>
        <v>7589.7470000000003</v>
      </c>
      <c r="H32" s="62">
        <f t="shared" si="4"/>
        <v>8257.4219999999987</v>
      </c>
      <c r="I32" s="62">
        <f t="shared" si="4"/>
        <v>9191.8559999999998</v>
      </c>
      <c r="J32" s="62">
        <f t="shared" si="4"/>
        <v>10013.328</v>
      </c>
      <c r="K32" s="62">
        <f t="shared" si="4"/>
        <v>10675.733</v>
      </c>
      <c r="L32" s="62">
        <f t="shared" si="4"/>
        <v>11031.531999999999</v>
      </c>
      <c r="M32" s="62">
        <f t="shared" si="4"/>
        <v>11332.189</v>
      </c>
      <c r="N32" s="62">
        <f t="shared" si="4"/>
        <v>11739.654</v>
      </c>
      <c r="O32" s="62">
        <f t="shared" si="4"/>
        <v>11690.857</v>
      </c>
      <c r="P32" s="62">
        <f t="shared" si="4"/>
        <v>11598.572</v>
      </c>
      <c r="Q32" s="62">
        <f t="shared" si="4"/>
        <v>11339.616</v>
      </c>
      <c r="R32" s="62">
        <f t="shared" si="4"/>
        <v>11262.458000000001</v>
      </c>
      <c r="S32" s="62">
        <f t="shared" si="4"/>
        <v>11122.999</v>
      </c>
      <c r="T32" s="62">
        <f t="shared" si="4"/>
        <v>11018.762000000001</v>
      </c>
      <c r="U32" s="62">
        <f t="shared" si="4"/>
        <v>10707.775</v>
      </c>
      <c r="V32" s="62">
        <f t="shared" si="4"/>
        <v>10559.358</v>
      </c>
      <c r="W32" s="62">
        <f t="shared" si="4"/>
        <v>10294.236000000001</v>
      </c>
      <c r="X32" s="62">
        <f t="shared" si="4"/>
        <v>9783.7900000000009</v>
      </c>
      <c r="Y32" s="62">
        <f t="shared" si="4"/>
        <v>9117.4779999999992</v>
      </c>
      <c r="Z32" s="63" t="str">
        <f t="shared" si="4"/>
        <v/>
      </c>
      <c r="AA32" s="64">
        <f>SUM(AA29:AA31)</f>
        <v>237821.73300000004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155</v>
      </c>
      <c r="C35" s="95">
        <v>155</v>
      </c>
      <c r="D35" s="95">
        <v>155</v>
      </c>
      <c r="E35" s="95">
        <v>155</v>
      </c>
      <c r="F35" s="95">
        <v>155</v>
      </c>
      <c r="G35" s="95">
        <v>155</v>
      </c>
      <c r="H35" s="95">
        <v>150</v>
      </c>
      <c r="I35" s="95">
        <v>175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202</v>
      </c>
      <c r="T35" s="95">
        <v>178</v>
      </c>
      <c r="U35" s="95">
        <v>173</v>
      </c>
      <c r="V35" s="95">
        <v>166</v>
      </c>
      <c r="W35" s="95">
        <v>170</v>
      </c>
      <c r="X35" s="95">
        <v>169</v>
      </c>
      <c r="Y35" s="95">
        <v>154</v>
      </c>
      <c r="Z35" s="96"/>
      <c r="AA35" s="74">
        <f t="shared" ref="AA35:AA40" si="5">SUM(B35:Z35)</f>
        <v>4267</v>
      </c>
    </row>
    <row r="36" spans="1:27" ht="24.95" customHeight="1" x14ac:dyDescent="0.2">
      <c r="A36" s="97" t="s">
        <v>42</v>
      </c>
      <c r="B36" s="98">
        <v>65</v>
      </c>
      <c r="C36" s="99">
        <v>43</v>
      </c>
      <c r="D36" s="99">
        <v>28</v>
      </c>
      <c r="E36" s="99">
        <v>28</v>
      </c>
      <c r="F36" s="99">
        <v>28</v>
      </c>
      <c r="G36" s="99">
        <v>28</v>
      </c>
      <c r="H36" s="99">
        <v>148</v>
      </c>
      <c r="I36" s="99">
        <v>240</v>
      </c>
      <c r="J36" s="99">
        <v>367</v>
      </c>
      <c r="K36" s="99">
        <v>396</v>
      </c>
      <c r="L36" s="99">
        <v>396</v>
      </c>
      <c r="M36" s="99">
        <v>396</v>
      </c>
      <c r="N36" s="99">
        <v>396</v>
      </c>
      <c r="O36" s="99">
        <v>396</v>
      </c>
      <c r="P36" s="99">
        <v>396</v>
      </c>
      <c r="Q36" s="99">
        <v>345</v>
      </c>
      <c r="R36" s="99">
        <v>301</v>
      </c>
      <c r="S36" s="99">
        <v>242</v>
      </c>
      <c r="T36" s="99">
        <v>293</v>
      </c>
      <c r="U36" s="99">
        <v>309</v>
      </c>
      <c r="V36" s="99">
        <v>309</v>
      </c>
      <c r="W36" s="99">
        <v>344</v>
      </c>
      <c r="X36" s="99">
        <v>309</v>
      </c>
      <c r="Y36" s="99">
        <v>219</v>
      </c>
      <c r="Z36" s="100"/>
      <c r="AA36" s="79">
        <f t="shared" si="5"/>
        <v>6022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337.5</v>
      </c>
      <c r="K37" s="99">
        <v>511.9</v>
      </c>
      <c r="L37" s="99">
        <v>805.4</v>
      </c>
      <c r="M37" s="99">
        <v>850</v>
      </c>
      <c r="N37" s="99">
        <v>717.9</v>
      </c>
      <c r="O37" s="99">
        <v>724.7</v>
      </c>
      <c r="P37" s="99">
        <v>538.5</v>
      </c>
      <c r="Q37" s="99">
        <v>685</v>
      </c>
      <c r="R37" s="99">
        <v>563.5</v>
      </c>
      <c r="S37" s="99">
        <v>563</v>
      </c>
      <c r="T37" s="99">
        <v>577.4</v>
      </c>
      <c r="U37" s="99">
        <v>570.29999999999995</v>
      </c>
      <c r="V37" s="99">
        <v>593.5</v>
      </c>
      <c r="W37" s="99">
        <v>538.70000000000005</v>
      </c>
      <c r="X37" s="99">
        <v>313.89999999999998</v>
      </c>
      <c r="Y37" s="99"/>
      <c r="Z37" s="100"/>
      <c r="AA37" s="79">
        <f t="shared" si="5"/>
        <v>8891.2000000000007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279.89999999999998</v>
      </c>
      <c r="C39" s="99">
        <v>500</v>
      </c>
      <c r="D39" s="99">
        <v>500</v>
      </c>
      <c r="E39" s="99">
        <v>500</v>
      </c>
      <c r="F39" s="99">
        <v>500</v>
      </c>
      <c r="G39" s="99">
        <v>455.6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7735.5</v>
      </c>
    </row>
    <row r="40" spans="1:27" ht="30" customHeight="1" thickBot="1" x14ac:dyDescent="0.25">
      <c r="A40" s="86" t="s">
        <v>46</v>
      </c>
      <c r="B40" s="87">
        <f>IF(LEN(B$2)&gt;0,SUM(B35:B39),"")</f>
        <v>499.9</v>
      </c>
      <c r="C40" s="88">
        <f t="shared" ref="C40:Z40" si="6">IF(LEN(C$2)&gt;0,SUM(C35:C39),"")</f>
        <v>698</v>
      </c>
      <c r="D40" s="88">
        <f t="shared" si="6"/>
        <v>683</v>
      </c>
      <c r="E40" s="88">
        <f t="shared" si="6"/>
        <v>683</v>
      </c>
      <c r="F40" s="88">
        <f t="shared" si="6"/>
        <v>683</v>
      </c>
      <c r="G40" s="88">
        <f t="shared" si="6"/>
        <v>638.6</v>
      </c>
      <c r="H40" s="88">
        <f t="shared" si="6"/>
        <v>798</v>
      </c>
      <c r="I40" s="88">
        <f t="shared" si="6"/>
        <v>915</v>
      </c>
      <c r="J40" s="88">
        <f t="shared" si="6"/>
        <v>1404.5</v>
      </c>
      <c r="K40" s="88">
        <f t="shared" si="6"/>
        <v>1607.9</v>
      </c>
      <c r="L40" s="88">
        <f t="shared" si="6"/>
        <v>1901.4</v>
      </c>
      <c r="M40" s="88">
        <f t="shared" si="6"/>
        <v>1946</v>
      </c>
      <c r="N40" s="88">
        <f t="shared" si="6"/>
        <v>1813.9</v>
      </c>
      <c r="O40" s="88">
        <f t="shared" si="6"/>
        <v>1820.7</v>
      </c>
      <c r="P40" s="88">
        <f t="shared" si="6"/>
        <v>1634.5</v>
      </c>
      <c r="Q40" s="88">
        <f t="shared" si="6"/>
        <v>1730</v>
      </c>
      <c r="R40" s="88">
        <f t="shared" si="6"/>
        <v>1064.5</v>
      </c>
      <c r="S40" s="88">
        <f t="shared" si="6"/>
        <v>1007</v>
      </c>
      <c r="T40" s="88">
        <f t="shared" si="6"/>
        <v>1048.4000000000001</v>
      </c>
      <c r="U40" s="88">
        <f t="shared" si="6"/>
        <v>1052.3</v>
      </c>
      <c r="V40" s="88">
        <f t="shared" si="6"/>
        <v>1068.5</v>
      </c>
      <c r="W40" s="88">
        <f t="shared" si="6"/>
        <v>1052.7</v>
      </c>
      <c r="X40" s="88">
        <f t="shared" si="6"/>
        <v>791.9</v>
      </c>
      <c r="Y40" s="88">
        <f t="shared" si="6"/>
        <v>373</v>
      </c>
      <c r="Z40" s="89" t="str">
        <f t="shared" si="6"/>
        <v/>
      </c>
      <c r="AA40" s="90">
        <f t="shared" si="5"/>
        <v>26915.700000000004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337.5</v>
      </c>
      <c r="K45" s="99">
        <v>511.9</v>
      </c>
      <c r="L45" s="99">
        <v>805.4</v>
      </c>
      <c r="M45" s="99">
        <v>850</v>
      </c>
      <c r="N45" s="99">
        <v>717.9</v>
      </c>
      <c r="O45" s="99">
        <v>724.7</v>
      </c>
      <c r="P45" s="99">
        <v>538.5</v>
      </c>
      <c r="Q45" s="99">
        <v>685</v>
      </c>
      <c r="R45" s="99">
        <v>563.5</v>
      </c>
      <c r="S45" s="99">
        <v>563</v>
      </c>
      <c r="T45" s="99">
        <v>577.4</v>
      </c>
      <c r="U45" s="99">
        <v>570.29999999999995</v>
      </c>
      <c r="V45" s="99">
        <v>593.5</v>
      </c>
      <c r="W45" s="99">
        <v>538.70000000000005</v>
      </c>
      <c r="X45" s="99">
        <v>313.89999999999998</v>
      </c>
      <c r="Y45" s="99"/>
      <c r="Z45" s="100"/>
      <c r="AA45" s="79">
        <f t="shared" si="7"/>
        <v>8891.2000000000007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279.89999999999998</v>
      </c>
      <c r="C47" s="99">
        <v>500</v>
      </c>
      <c r="D47" s="99">
        <v>500</v>
      </c>
      <c r="E47" s="99">
        <v>500</v>
      </c>
      <c r="F47" s="99">
        <v>500</v>
      </c>
      <c r="G47" s="99">
        <v>455.6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7735.5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429.9</v>
      </c>
      <c r="C49" s="88">
        <f t="shared" ref="C49:Z49" si="8">IF(LEN(C$2)&gt;0,SUM(C43:C48),"")</f>
        <v>650</v>
      </c>
      <c r="D49" s="88">
        <f t="shared" si="8"/>
        <v>650</v>
      </c>
      <c r="E49" s="88">
        <f t="shared" si="8"/>
        <v>650</v>
      </c>
      <c r="F49" s="88">
        <f t="shared" si="8"/>
        <v>650</v>
      </c>
      <c r="G49" s="88">
        <f t="shared" si="8"/>
        <v>605.6</v>
      </c>
      <c r="H49" s="88">
        <f t="shared" si="8"/>
        <v>650</v>
      </c>
      <c r="I49" s="88">
        <f t="shared" si="8"/>
        <v>650</v>
      </c>
      <c r="J49" s="88">
        <f t="shared" si="8"/>
        <v>987.5</v>
      </c>
      <c r="K49" s="88">
        <f t="shared" si="8"/>
        <v>1161.9000000000001</v>
      </c>
      <c r="L49" s="88">
        <f t="shared" si="8"/>
        <v>1455.4</v>
      </c>
      <c r="M49" s="88">
        <f t="shared" si="8"/>
        <v>1500</v>
      </c>
      <c r="N49" s="88">
        <f t="shared" si="8"/>
        <v>1367.9</v>
      </c>
      <c r="O49" s="88">
        <f t="shared" si="8"/>
        <v>1374.7</v>
      </c>
      <c r="P49" s="88">
        <f t="shared" si="8"/>
        <v>1188.5</v>
      </c>
      <c r="Q49" s="88">
        <f t="shared" si="8"/>
        <v>1335</v>
      </c>
      <c r="R49" s="88">
        <f t="shared" si="8"/>
        <v>713.5</v>
      </c>
      <c r="S49" s="88">
        <f t="shared" si="8"/>
        <v>713</v>
      </c>
      <c r="T49" s="88">
        <f t="shared" si="8"/>
        <v>727.4</v>
      </c>
      <c r="U49" s="88">
        <f t="shared" si="8"/>
        <v>720.3</v>
      </c>
      <c r="V49" s="88">
        <f t="shared" si="8"/>
        <v>743.5</v>
      </c>
      <c r="W49" s="88">
        <f t="shared" si="8"/>
        <v>688.7</v>
      </c>
      <c r="X49" s="88">
        <f t="shared" si="8"/>
        <v>463.9</v>
      </c>
      <c r="Y49" s="88">
        <f t="shared" si="8"/>
        <v>150</v>
      </c>
      <c r="Z49" s="89" t="str">
        <f t="shared" si="8"/>
        <v/>
      </c>
      <c r="AA49" s="90">
        <f t="shared" si="7"/>
        <v>20226.700000000004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8787.75</v>
      </c>
      <c r="C52" s="88">
        <f t="shared" ref="C52:Z52" si="10">IF(LEN(C$2)&gt;0,SUM(C10:C15)+C26+C40,"")</f>
        <v>8583.9700000000012</v>
      </c>
      <c r="D52" s="88">
        <f t="shared" si="10"/>
        <v>8285.7430000000004</v>
      </c>
      <c r="E52" s="88">
        <f t="shared" si="10"/>
        <v>8095.9850000000006</v>
      </c>
      <c r="F52" s="88">
        <f t="shared" si="10"/>
        <v>8020.8230000000003</v>
      </c>
      <c r="G52" s="88">
        <f t="shared" si="10"/>
        <v>8045.3470000000007</v>
      </c>
      <c r="H52" s="88">
        <f t="shared" si="10"/>
        <v>8757.4219999999987</v>
      </c>
      <c r="I52" s="88">
        <f t="shared" si="10"/>
        <v>9691.8560000000016</v>
      </c>
      <c r="J52" s="88">
        <f t="shared" si="10"/>
        <v>10850.828</v>
      </c>
      <c r="K52" s="88">
        <f t="shared" si="10"/>
        <v>11687.633</v>
      </c>
      <c r="L52" s="88">
        <f t="shared" si="10"/>
        <v>12336.931999999999</v>
      </c>
      <c r="M52" s="88">
        <f t="shared" si="10"/>
        <v>12682.189</v>
      </c>
      <c r="N52" s="88">
        <f t="shared" si="10"/>
        <v>12957.554000000002</v>
      </c>
      <c r="O52" s="88">
        <f t="shared" si="10"/>
        <v>12915.557000000001</v>
      </c>
      <c r="P52" s="88">
        <f t="shared" si="10"/>
        <v>12637.072</v>
      </c>
      <c r="Q52" s="88">
        <f t="shared" si="10"/>
        <v>12524.616</v>
      </c>
      <c r="R52" s="88">
        <f t="shared" si="10"/>
        <v>11825.958000000001</v>
      </c>
      <c r="S52" s="88">
        <f t="shared" si="10"/>
        <v>11685.999</v>
      </c>
      <c r="T52" s="88">
        <f t="shared" si="10"/>
        <v>11596.162</v>
      </c>
      <c r="U52" s="88">
        <f t="shared" si="10"/>
        <v>11278.075000000001</v>
      </c>
      <c r="V52" s="88">
        <f t="shared" si="10"/>
        <v>11152.858</v>
      </c>
      <c r="W52" s="88">
        <f t="shared" si="10"/>
        <v>10832.936000000002</v>
      </c>
      <c r="X52" s="88">
        <f t="shared" si="10"/>
        <v>10097.69</v>
      </c>
      <c r="Y52" s="88">
        <f t="shared" si="10"/>
        <v>9117.478000000001</v>
      </c>
      <c r="Z52" s="89" t="str">
        <f t="shared" si="10"/>
        <v/>
      </c>
      <c r="AA52" s="104">
        <f>SUM(B52:Z52)</f>
        <v>254448.43300000008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-283.20000000000005</v>
      </c>
      <c r="C4" s="18">
        <v>-499.9</v>
      </c>
      <c r="D4" s="18">
        <v>-340.5</v>
      </c>
      <c r="E4" s="18">
        <v>-139.60000000000002</v>
      </c>
      <c r="F4" s="18">
        <v>46.100000000000023</v>
      </c>
      <c r="G4" s="18">
        <v>18</v>
      </c>
      <c r="H4" s="18">
        <v>16.100000000000023</v>
      </c>
      <c r="I4" s="18">
        <v>352.7</v>
      </c>
      <c r="J4" s="18">
        <v>837.5</v>
      </c>
      <c r="K4" s="18">
        <v>1011.9</v>
      </c>
      <c r="L4" s="18">
        <v>1305.4000000000001</v>
      </c>
      <c r="M4" s="18">
        <v>1350</v>
      </c>
      <c r="N4" s="18">
        <v>1217.9000000000001</v>
      </c>
      <c r="O4" s="18">
        <v>1224.7</v>
      </c>
      <c r="P4" s="18">
        <v>1038.5</v>
      </c>
      <c r="Q4" s="18">
        <v>1185</v>
      </c>
      <c r="R4" s="18">
        <v>424.1</v>
      </c>
      <c r="S4" s="18">
        <v>63</v>
      </c>
      <c r="T4" s="18">
        <v>77.399999999999977</v>
      </c>
      <c r="U4" s="18">
        <v>70.299999999999955</v>
      </c>
      <c r="V4" s="18">
        <v>93.5</v>
      </c>
      <c r="W4" s="18">
        <v>38.700000000000045</v>
      </c>
      <c r="X4" s="18">
        <v>-186.10000000000002</v>
      </c>
      <c r="Y4" s="18">
        <v>-774.8</v>
      </c>
      <c r="Z4" s="19"/>
      <c r="AA4" s="111">
        <f>SUM(B4:Z4)</f>
        <v>8146.699999999998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</v>
      </c>
      <c r="C7" s="117">
        <v>108.5</v>
      </c>
      <c r="D7" s="117">
        <v>104.31</v>
      </c>
      <c r="E7" s="117">
        <v>103.17</v>
      </c>
      <c r="F7" s="117">
        <v>103.83</v>
      </c>
      <c r="G7" s="117">
        <v>111</v>
      </c>
      <c r="H7" s="117">
        <v>116.59</v>
      </c>
      <c r="I7" s="117">
        <v>113.08</v>
      </c>
      <c r="J7" s="117">
        <v>112.94</v>
      </c>
      <c r="K7" s="117">
        <v>100.38</v>
      </c>
      <c r="L7" s="117">
        <v>98.63</v>
      </c>
      <c r="M7" s="117">
        <v>88</v>
      </c>
      <c r="N7" s="117">
        <v>87.44</v>
      </c>
      <c r="O7" s="117">
        <v>89.31</v>
      </c>
      <c r="P7" s="117">
        <v>90.38</v>
      </c>
      <c r="Q7" s="117">
        <v>101.26</v>
      </c>
      <c r="R7" s="117">
        <v>115</v>
      </c>
      <c r="S7" s="117">
        <v>132.96</v>
      </c>
      <c r="T7" s="117">
        <v>267.91000000000003</v>
      </c>
      <c r="U7" s="117">
        <v>388.29</v>
      </c>
      <c r="V7" s="117">
        <v>410.5</v>
      </c>
      <c r="W7" s="117">
        <v>177.21</v>
      </c>
      <c r="X7" s="117">
        <v>163.74</v>
      </c>
      <c r="Y7" s="117">
        <v>122.78</v>
      </c>
      <c r="Z7" s="118"/>
      <c r="AA7" s="119">
        <f>IF(SUM(B7:Z7)&lt;&gt;0,AVERAGEIF(B7:Z7,"&lt;&gt;"""),"")</f>
        <v>142.59208333333336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563.1</v>
      </c>
      <c r="C13" s="129">
        <v>999.9</v>
      </c>
      <c r="D13" s="129">
        <v>840.5</v>
      </c>
      <c r="E13" s="129">
        <v>639.6</v>
      </c>
      <c r="F13" s="129">
        <v>453.9</v>
      </c>
      <c r="G13" s="129">
        <v>437.6</v>
      </c>
      <c r="H13" s="129">
        <v>483.9</v>
      </c>
      <c r="I13" s="129">
        <v>147.30000000000001</v>
      </c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274.8</v>
      </c>
      <c r="Z13" s="131"/>
      <c r="AA13" s="132">
        <f t="shared" si="0"/>
        <v>4840.6000000000004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139.4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500</v>
      </c>
      <c r="Z15" s="131"/>
      <c r="AA15" s="132">
        <f t="shared" si="0"/>
        <v>3639.4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563.1</v>
      </c>
      <c r="C16" s="135">
        <f t="shared" si="1"/>
        <v>999.9</v>
      </c>
      <c r="D16" s="135">
        <f t="shared" si="1"/>
        <v>840.5</v>
      </c>
      <c r="E16" s="135">
        <f t="shared" si="1"/>
        <v>639.6</v>
      </c>
      <c r="F16" s="135">
        <f t="shared" si="1"/>
        <v>453.9</v>
      </c>
      <c r="G16" s="135">
        <f t="shared" si="1"/>
        <v>437.6</v>
      </c>
      <c r="H16" s="135">
        <f t="shared" si="1"/>
        <v>483.9</v>
      </c>
      <c r="I16" s="135">
        <f t="shared" si="1"/>
        <v>147.30000000000001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139.4</v>
      </c>
      <c r="S16" s="135">
        <f t="shared" si="1"/>
        <v>500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774.8</v>
      </c>
      <c r="Z16" s="136" t="str">
        <f t="shared" si="1"/>
        <v/>
      </c>
      <c r="AA16" s="90">
        <f t="shared" si="0"/>
        <v>8480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337.5</v>
      </c>
      <c r="K21" s="129">
        <v>511.9</v>
      </c>
      <c r="L21" s="129">
        <v>805.4</v>
      </c>
      <c r="M21" s="129">
        <v>850</v>
      </c>
      <c r="N21" s="129">
        <v>717.9</v>
      </c>
      <c r="O21" s="129">
        <v>724.7</v>
      </c>
      <c r="P21" s="129">
        <v>538.5</v>
      </c>
      <c r="Q21" s="129">
        <v>685</v>
      </c>
      <c r="R21" s="129">
        <v>563.5</v>
      </c>
      <c r="S21" s="129">
        <v>563</v>
      </c>
      <c r="T21" s="129">
        <v>577.4</v>
      </c>
      <c r="U21" s="129">
        <v>570.29999999999995</v>
      </c>
      <c r="V21" s="129">
        <v>593.5</v>
      </c>
      <c r="W21" s="129">
        <v>538.70000000000005</v>
      </c>
      <c r="X21" s="129">
        <v>313.89999999999998</v>
      </c>
      <c r="Y21" s="130"/>
      <c r="Z21" s="131"/>
      <c r="AA21" s="132">
        <f t="shared" si="2"/>
        <v>8891.2000000000007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279.89999999999998</v>
      </c>
      <c r="C23" s="133">
        <v>500</v>
      </c>
      <c r="D23" s="133">
        <v>500</v>
      </c>
      <c r="E23" s="133">
        <v>500</v>
      </c>
      <c r="F23" s="133">
        <v>500</v>
      </c>
      <c r="G23" s="133">
        <v>455.6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7735.5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279.89999999999998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455.6</v>
      </c>
      <c r="H24" s="135">
        <f t="shared" si="3"/>
        <v>500</v>
      </c>
      <c r="I24" s="135">
        <f t="shared" si="3"/>
        <v>500</v>
      </c>
      <c r="J24" s="135">
        <f t="shared" si="3"/>
        <v>837.5</v>
      </c>
      <c r="K24" s="135">
        <f t="shared" si="3"/>
        <v>1011.9</v>
      </c>
      <c r="L24" s="135">
        <f t="shared" si="3"/>
        <v>1305.4000000000001</v>
      </c>
      <c r="M24" s="135">
        <f t="shared" si="3"/>
        <v>1350</v>
      </c>
      <c r="N24" s="135">
        <f t="shared" si="3"/>
        <v>1217.9000000000001</v>
      </c>
      <c r="O24" s="135">
        <f t="shared" si="3"/>
        <v>1224.7</v>
      </c>
      <c r="P24" s="135">
        <f t="shared" si="3"/>
        <v>1038.5</v>
      </c>
      <c r="Q24" s="135">
        <f t="shared" si="3"/>
        <v>1185</v>
      </c>
      <c r="R24" s="135">
        <f t="shared" si="3"/>
        <v>563.5</v>
      </c>
      <c r="S24" s="135">
        <f t="shared" si="3"/>
        <v>563</v>
      </c>
      <c r="T24" s="135">
        <f t="shared" si="3"/>
        <v>577.4</v>
      </c>
      <c r="U24" s="135">
        <f t="shared" si="3"/>
        <v>570.29999999999995</v>
      </c>
      <c r="V24" s="135">
        <f t="shared" si="3"/>
        <v>593.5</v>
      </c>
      <c r="W24" s="135">
        <f t="shared" si="3"/>
        <v>538.70000000000005</v>
      </c>
      <c r="X24" s="135">
        <f t="shared" si="3"/>
        <v>313.89999999999998</v>
      </c>
      <c r="Y24" s="135">
        <f t="shared" si="3"/>
        <v>0</v>
      </c>
      <c r="Z24" s="136" t="str">
        <f t="shared" si="3"/>
        <v/>
      </c>
      <c r="AA24" s="90">
        <f t="shared" si="2"/>
        <v>16626.7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2025-07-24T11:05:41Z</dcterms:created>
  <dcterms:modified xsi:type="dcterms:W3CDTF">2025-07-24T11:05:43Z</dcterms:modified>
</cp:coreProperties>
</file>