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<sst xmlns="http://schemas.openxmlformats.org/spreadsheetml/2006/main" count="119" uniqueCount="54">
  <si>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18/05/2025 14:11:55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</si>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</sst>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EBD-4E3A-9FCB-D39F0739703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EBD-4E3A-9FCB-D39F0739703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9EBD-4E3A-9FCB-D39F0739703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9EBD-4E3A-9FCB-D39F0739703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EBD-4E3A-9FCB-D39F0739703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EBD-4E3A-9FCB-D39F0739703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EBD-4E3A-9FCB-D39F0739703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EBD-4E3A-9FCB-D39F0739703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102</c:v>
                </c:pt>
                <c:pt idx="1">
                  <c:v>102</c:v>
                </c:pt>
                <c:pt idx="2">
                  <c:v>102</c:v>
                </c:pt>
                <c:pt idx="3">
                  <c:v>102</c:v>
                </c:pt>
                <c:pt idx="4">
                  <c:v>102</c:v>
                </c:pt>
                <c:pt idx="5">
                  <c:v>109</c:v>
                </c:pt>
                <c:pt idx="6">
                  <c:v>157</c:v>
                </c:pt>
                <c:pt idx="7">
                  <c:v>187</c:v>
                </c:pt>
                <c:pt idx="8">
                  <c:v>195</c:v>
                </c:pt>
                <c:pt idx="9">
                  <c:v>196</c:v>
                </c:pt>
                <c:pt idx="10">
                  <c:v>194</c:v>
                </c:pt>
                <c:pt idx="11">
                  <c:v>192</c:v>
                </c:pt>
                <c:pt idx="12">
                  <c:v>186</c:v>
                </c:pt>
                <c:pt idx="13">
                  <c:v>183</c:v>
                </c:pt>
                <c:pt idx="14">
                  <c:v>179</c:v>
                </c:pt>
                <c:pt idx="15">
                  <c:v>184</c:v>
                </c:pt>
                <c:pt idx="16">
                  <c:v>198</c:v>
                </c:pt>
                <c:pt idx="17">
                  <c:v>227</c:v>
                </c:pt>
                <c:pt idx="18">
                  <c:v>246</c:v>
                </c:pt>
                <c:pt idx="19">
                  <c:v>261</c:v>
                </c:pt>
                <c:pt idx="20">
                  <c:v>243</c:v>
                </c:pt>
                <c:pt idx="21">
                  <c:v>191</c:v>
                </c:pt>
                <c:pt idx="22">
                  <c:v>148</c:v>
                </c:pt>
                <c:pt idx="23">
                  <c:v>108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EBD-4E3A-9FCB-D39F0739703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2410.0329999999994</c:v>
                </c:pt>
                <c:pt idx="1">
                  <c:v>2381.2980000000002</c:v>
                </c:pt>
                <c:pt idx="2">
                  <c:v>2280.0590000000002</c:v>
                </c:pt>
                <c:pt idx="3">
                  <c:v>2193.2330000000002</c:v>
                </c:pt>
                <c:pt idx="4">
                  <c:v>2380.076</c:v>
                </c:pt>
                <c:pt idx="5">
                  <c:v>2558.067</c:v>
                </c:pt>
                <c:pt idx="6">
                  <c:v>2788.4120000000003</c:v>
                </c:pt>
                <c:pt idx="7">
                  <c:v>2697.8490000000002</c:v>
                </c:pt>
                <c:pt idx="8">
                  <c:v>1917.2370000000001</c:v>
                </c:pt>
                <c:pt idx="9">
                  <c:v>1338.9</c:v>
                </c:pt>
                <c:pt idx="10">
                  <c:v>894.9</c:v>
                </c:pt>
                <c:pt idx="11">
                  <c:v>163.9</c:v>
                </c:pt>
                <c:pt idx="12">
                  <c:v>163.9</c:v>
                </c:pt>
                <c:pt idx="13">
                  <c:v>163.9</c:v>
                </c:pt>
                <c:pt idx="14">
                  <c:v>163.9</c:v>
                </c:pt>
                <c:pt idx="15">
                  <c:v>335.9</c:v>
                </c:pt>
                <c:pt idx="16">
                  <c:v>899.58899999999994</c:v>
                </c:pt>
                <c:pt idx="17">
                  <c:v>2137.9930000000004</c:v>
                </c:pt>
                <c:pt idx="18">
                  <c:v>2346.9300000000003</c:v>
                </c:pt>
                <c:pt idx="19">
                  <c:v>2562.2290000000003</c:v>
                </c:pt>
                <c:pt idx="20">
                  <c:v>2603.598</c:v>
                </c:pt>
                <c:pt idx="21">
                  <c:v>2604.5770000000002</c:v>
                </c:pt>
                <c:pt idx="22">
                  <c:v>2679.7820000000002</c:v>
                </c:pt>
                <c:pt idx="23">
                  <c:v>2493.17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EBD-4E3A-9FCB-D39F0739703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561.5</c:v>
                </c:pt>
                <c:pt idx="1">
                  <c:v>384.8</c:v>
                </c:pt>
                <c:pt idx="2">
                  <c:v>439.3</c:v>
                </c:pt>
                <c:pt idx="3">
                  <c:v>563.20000000000005</c:v>
                </c:pt>
                <c:pt idx="4">
                  <c:v>589.20000000000005</c:v>
                </c:pt>
                <c:pt idx="5">
                  <c:v>692.8</c:v>
                </c:pt>
                <c:pt idx="6">
                  <c:v>340</c:v>
                </c:pt>
                <c:pt idx="7">
                  <c:v>176</c:v>
                </c:pt>
                <c:pt idx="8">
                  <c:v>148</c:v>
                </c:pt>
                <c:pt idx="9">
                  <c:v>115</c:v>
                </c:pt>
                <c:pt idx="10">
                  <c:v>135</c:v>
                </c:pt>
                <c:pt idx="11">
                  <c:v>152</c:v>
                </c:pt>
                <c:pt idx="12">
                  <c:v>241.1</c:v>
                </c:pt>
                <c:pt idx="13">
                  <c:v>427</c:v>
                </c:pt>
                <c:pt idx="14">
                  <c:v>240.6</c:v>
                </c:pt>
                <c:pt idx="15">
                  <c:v>114</c:v>
                </c:pt>
                <c:pt idx="16">
                  <c:v>211</c:v>
                </c:pt>
                <c:pt idx="17">
                  <c:v>161</c:v>
                </c:pt>
                <c:pt idx="18">
                  <c:v>716.2</c:v>
                </c:pt>
                <c:pt idx="19">
                  <c:v>478</c:v>
                </c:pt>
                <c:pt idx="20">
                  <c:v>460</c:v>
                </c:pt>
                <c:pt idx="21">
                  <c:v>418</c:v>
                </c:pt>
                <c:pt idx="22">
                  <c:v>360</c:v>
                </c:pt>
                <c:pt idx="23">
                  <c:v>549.6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EBD-4E3A-9FCB-D39F0739703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1240.2529999999997</c:v>
                </c:pt>
                <c:pt idx="1">
                  <c:v>1203.9290000000001</c:v>
                </c:pt>
                <c:pt idx="2">
                  <c:v>1165.2890000000002</c:v>
                </c:pt>
                <c:pt idx="3">
                  <c:v>1108.5089999999998</c:v>
                </c:pt>
                <c:pt idx="4">
                  <c:v>1045.268</c:v>
                </c:pt>
                <c:pt idx="5">
                  <c:v>1064.5179999999998</c:v>
                </c:pt>
                <c:pt idx="6">
                  <c:v>1653.5100000000002</c:v>
                </c:pt>
                <c:pt idx="7">
                  <c:v>3057.7249999999999</c:v>
                </c:pt>
                <c:pt idx="8">
                  <c:v>4530.7549999999992</c:v>
                </c:pt>
                <c:pt idx="9">
                  <c:v>5430.183</c:v>
                </c:pt>
                <c:pt idx="10">
                  <c:v>6121.1869999999981</c:v>
                </c:pt>
                <c:pt idx="11">
                  <c:v>6661.4879999999985</c:v>
                </c:pt>
                <c:pt idx="12">
                  <c:v>6637.7500000000009</c:v>
                </c:pt>
                <c:pt idx="13">
                  <c:v>6462.398000000001</c:v>
                </c:pt>
                <c:pt idx="14">
                  <c:v>6289.9220000000005</c:v>
                </c:pt>
                <c:pt idx="15">
                  <c:v>5842.2430000000004</c:v>
                </c:pt>
                <c:pt idx="16">
                  <c:v>4983.6429999999991</c:v>
                </c:pt>
                <c:pt idx="17">
                  <c:v>3822.1049999999991</c:v>
                </c:pt>
                <c:pt idx="18">
                  <c:v>2593.0709999999999</c:v>
                </c:pt>
                <c:pt idx="19">
                  <c:v>2061.4849999999997</c:v>
                </c:pt>
                <c:pt idx="20">
                  <c:v>1986.4850000000001</c:v>
                </c:pt>
                <c:pt idx="21">
                  <c:v>1921.143</c:v>
                </c:pt>
                <c:pt idx="22">
                  <c:v>1814.7270000000001</c:v>
                </c:pt>
                <c:pt idx="23">
                  <c:v>1708.76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EBD-4E3A-9FCB-D39F0739703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46</c:v>
                </c:pt>
                <c:pt idx="1">
                  <c:v>44</c:v>
                </c:pt>
                <c:pt idx="2">
                  <c:v>40</c:v>
                </c:pt>
                <c:pt idx="3">
                  <c:v>37</c:v>
                </c:pt>
                <c:pt idx="4">
                  <c:v>32</c:v>
                </c:pt>
                <c:pt idx="5">
                  <c:v>26</c:v>
                </c:pt>
                <c:pt idx="6">
                  <c:v>27</c:v>
                </c:pt>
                <c:pt idx="7">
                  <c:v>36</c:v>
                </c:pt>
                <c:pt idx="8">
                  <c:v>49</c:v>
                </c:pt>
                <c:pt idx="9">
                  <c:v>63</c:v>
                </c:pt>
                <c:pt idx="10">
                  <c:v>74</c:v>
                </c:pt>
                <c:pt idx="11">
                  <c:v>81</c:v>
                </c:pt>
                <c:pt idx="12">
                  <c:v>85</c:v>
                </c:pt>
                <c:pt idx="13">
                  <c:v>82</c:v>
                </c:pt>
                <c:pt idx="14">
                  <c:v>74</c:v>
                </c:pt>
                <c:pt idx="15">
                  <c:v>64</c:v>
                </c:pt>
                <c:pt idx="16">
                  <c:v>51</c:v>
                </c:pt>
                <c:pt idx="17">
                  <c:v>36</c:v>
                </c:pt>
                <c:pt idx="18">
                  <c:v>25</c:v>
                </c:pt>
                <c:pt idx="19">
                  <c:v>25</c:v>
                </c:pt>
                <c:pt idx="20">
                  <c:v>30</c:v>
                </c:pt>
                <c:pt idx="21">
                  <c:v>34</c:v>
                </c:pt>
                <c:pt idx="22">
                  <c:v>37</c:v>
                </c:pt>
                <c:pt idx="23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EBD-4E3A-9FCB-D39F0739703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66</c:v>
                </c:pt>
                <c:pt idx="6">
                  <c:v>75</c:v>
                </c:pt>
                <c:pt idx="7">
                  <c:v>71</c:v>
                </c:pt>
                <c:pt idx="8">
                  <c:v>58</c:v>
                </c:pt>
                <c:pt idx="9">
                  <c:v>58</c:v>
                </c:pt>
                <c:pt idx="10">
                  <c:v>26</c:v>
                </c:pt>
                <c:pt idx="11">
                  <c:v>26</c:v>
                </c:pt>
                <c:pt idx="18">
                  <c:v>39</c:v>
                </c:pt>
                <c:pt idx="19">
                  <c:v>1279</c:v>
                </c:pt>
                <c:pt idx="20">
                  <c:v>1579</c:v>
                </c:pt>
                <c:pt idx="21">
                  <c:v>1021</c:v>
                </c:pt>
                <c:pt idx="22">
                  <c:v>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EBD-4E3A-9FCB-D39F073970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112.56</c:v>
                </c:pt>
                <c:pt idx="1">
                  <c:v>105.98</c:v>
                </c:pt>
                <c:pt idx="2">
                  <c:v>99.06</c:v>
                </c:pt>
                <c:pt idx="3">
                  <c:v>95.88</c:v>
                </c:pt>
                <c:pt idx="4">
                  <c:v>105.75</c:v>
                </c:pt>
                <c:pt idx="5">
                  <c:v>118.57</c:v>
                </c:pt>
                <c:pt idx="6">
                  <c:v>139.58000000000001</c:v>
                </c:pt>
                <c:pt idx="7">
                  <c:v>135.16</c:v>
                </c:pt>
                <c:pt idx="8">
                  <c:v>89.3</c:v>
                </c:pt>
                <c:pt idx="9">
                  <c:v>65</c:v>
                </c:pt>
                <c:pt idx="10">
                  <c:v>20.03</c:v>
                </c:pt>
                <c:pt idx="11">
                  <c:v>29.03</c:v>
                </c:pt>
                <c:pt idx="12">
                  <c:v>12.77</c:v>
                </c:pt>
                <c:pt idx="13">
                  <c:v>5</c:v>
                </c:pt>
                <c:pt idx="14">
                  <c:v>8</c:v>
                </c:pt>
                <c:pt idx="15">
                  <c:v>29</c:v>
                </c:pt>
                <c:pt idx="16">
                  <c:v>81.99</c:v>
                </c:pt>
                <c:pt idx="17">
                  <c:v>105.36</c:v>
                </c:pt>
                <c:pt idx="18">
                  <c:v>124.08</c:v>
                </c:pt>
                <c:pt idx="19">
                  <c:v>153.29</c:v>
                </c:pt>
                <c:pt idx="20">
                  <c:v>230.28</c:v>
                </c:pt>
                <c:pt idx="21">
                  <c:v>153.85</c:v>
                </c:pt>
                <c:pt idx="22">
                  <c:v>136.22999999999999</c:v>
                </c:pt>
                <c:pt idx="23">
                  <c:v>119.34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EBD-4E3A-9FCB-D39F073970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98.5</c:v>
                </c:pt>
                <c:pt idx="1">
                  <c:v>104.5</c:v>
                </c:pt>
                <c:pt idx="2">
                  <c:v>102.5</c:v>
                </c:pt>
                <c:pt idx="3">
                  <c:v>98.5</c:v>
                </c:pt>
                <c:pt idx="4">
                  <c:v>98</c:v>
                </c:pt>
                <c:pt idx="5">
                  <c:v>106</c:v>
                </c:pt>
                <c:pt idx="6">
                  <c:v>108.5</c:v>
                </c:pt>
                <c:pt idx="7">
                  <c:v>87</c:v>
                </c:pt>
                <c:pt idx="8">
                  <c:v>86</c:v>
                </c:pt>
                <c:pt idx="9">
                  <c:v>69.5</c:v>
                </c:pt>
                <c:pt idx="10">
                  <c:v>88</c:v>
                </c:pt>
                <c:pt idx="11">
                  <c:v>119</c:v>
                </c:pt>
                <c:pt idx="12">
                  <c:v>150.5</c:v>
                </c:pt>
                <c:pt idx="13">
                  <c:v>186</c:v>
                </c:pt>
                <c:pt idx="14">
                  <c:v>185.5</c:v>
                </c:pt>
                <c:pt idx="15">
                  <c:v>156</c:v>
                </c:pt>
                <c:pt idx="16">
                  <c:v>84</c:v>
                </c:pt>
                <c:pt idx="17">
                  <c:v>64.5</c:v>
                </c:pt>
                <c:pt idx="18">
                  <c:v>70</c:v>
                </c:pt>
                <c:pt idx="19">
                  <c:v>113</c:v>
                </c:pt>
                <c:pt idx="20">
                  <c:v>163.5</c:v>
                </c:pt>
                <c:pt idx="21">
                  <c:v>124.5</c:v>
                </c:pt>
                <c:pt idx="22">
                  <c:v>92</c:v>
                </c:pt>
                <c:pt idx="23">
                  <c:v>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63-4D81-84D0-B6C50F8B46C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757.93299999999999</c:v>
                </c:pt>
                <c:pt idx="1">
                  <c:v>763.62400000000002</c:v>
                </c:pt>
                <c:pt idx="2">
                  <c:v>765.46600000000001</c:v>
                </c:pt>
                <c:pt idx="3">
                  <c:v>759.07100000000003</c:v>
                </c:pt>
                <c:pt idx="4">
                  <c:v>755.21400000000006</c:v>
                </c:pt>
                <c:pt idx="5">
                  <c:v>751.82599999999991</c:v>
                </c:pt>
                <c:pt idx="6">
                  <c:v>679.22900000000004</c:v>
                </c:pt>
                <c:pt idx="7">
                  <c:v>758.98599999999999</c:v>
                </c:pt>
                <c:pt idx="8">
                  <c:v>722.59100000000001</c:v>
                </c:pt>
                <c:pt idx="9">
                  <c:v>753.62200000000007</c:v>
                </c:pt>
                <c:pt idx="10">
                  <c:v>760.15700000000004</c:v>
                </c:pt>
                <c:pt idx="11">
                  <c:v>754.255</c:v>
                </c:pt>
                <c:pt idx="12">
                  <c:v>755.16200000000003</c:v>
                </c:pt>
                <c:pt idx="13">
                  <c:v>802.82799999999997</c:v>
                </c:pt>
                <c:pt idx="14">
                  <c:v>805.43700000000013</c:v>
                </c:pt>
                <c:pt idx="15">
                  <c:v>810.74300000000005</c:v>
                </c:pt>
                <c:pt idx="16">
                  <c:v>819.18899999999996</c:v>
                </c:pt>
                <c:pt idx="17">
                  <c:v>693.70699999999999</c:v>
                </c:pt>
                <c:pt idx="18">
                  <c:v>688.5150000000001</c:v>
                </c:pt>
                <c:pt idx="19">
                  <c:v>660.14599999999996</c:v>
                </c:pt>
                <c:pt idx="20">
                  <c:v>666.71899999999994</c:v>
                </c:pt>
                <c:pt idx="21">
                  <c:v>658.68299999999988</c:v>
                </c:pt>
                <c:pt idx="22">
                  <c:v>736.99400000000003</c:v>
                </c:pt>
                <c:pt idx="23">
                  <c:v>796.59299999999996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63-4D81-84D0-B6C50F8B46C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865.13799999999992</c:v>
                </c:pt>
                <c:pt idx="1">
                  <c:v>860.48199999999974</c:v>
                </c:pt>
                <c:pt idx="2">
                  <c:v>868.11400000000003</c:v>
                </c:pt>
                <c:pt idx="3">
                  <c:v>883.87200000000007</c:v>
                </c:pt>
                <c:pt idx="4">
                  <c:v>938.19700000000012</c:v>
                </c:pt>
                <c:pt idx="5">
                  <c:v>1090.8409999999999</c:v>
                </c:pt>
                <c:pt idx="6">
                  <c:v>1317.817</c:v>
                </c:pt>
                <c:pt idx="7">
                  <c:v>1459.854</c:v>
                </c:pt>
                <c:pt idx="8">
                  <c:v>1525.3480000000004</c:v>
                </c:pt>
                <c:pt idx="9">
                  <c:v>1528.1379999999999</c:v>
                </c:pt>
                <c:pt idx="10">
                  <c:v>1522.24</c:v>
                </c:pt>
                <c:pt idx="11">
                  <c:v>1534.7839999999999</c:v>
                </c:pt>
                <c:pt idx="12">
                  <c:v>1569.1980000000001</c:v>
                </c:pt>
                <c:pt idx="13">
                  <c:v>1568.3619999999999</c:v>
                </c:pt>
                <c:pt idx="14">
                  <c:v>1489.9010000000003</c:v>
                </c:pt>
                <c:pt idx="15">
                  <c:v>1403.809</c:v>
                </c:pt>
                <c:pt idx="16">
                  <c:v>1399.2659999999996</c:v>
                </c:pt>
                <c:pt idx="17">
                  <c:v>1403.3829999999998</c:v>
                </c:pt>
                <c:pt idx="18">
                  <c:v>1398.8710000000003</c:v>
                </c:pt>
                <c:pt idx="19">
                  <c:v>1408.0459999999998</c:v>
                </c:pt>
                <c:pt idx="20">
                  <c:v>1320.0559999999998</c:v>
                </c:pt>
                <c:pt idx="21">
                  <c:v>1199.126</c:v>
                </c:pt>
                <c:pt idx="22">
                  <c:v>1133.2009999999998</c:v>
                </c:pt>
                <c:pt idx="23">
                  <c:v>1098.8140000000001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63-4D81-84D0-B6C50F8B46C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2127.2019999999993</c:v>
                </c:pt>
                <c:pt idx="1">
                  <c:v>1983.451</c:v>
                </c:pt>
                <c:pt idx="2">
                  <c:v>1932.5920000000003</c:v>
                </c:pt>
                <c:pt idx="3">
                  <c:v>1912.5</c:v>
                </c:pt>
                <c:pt idx="4">
                  <c:v>1994.1700000000003</c:v>
                </c:pt>
                <c:pt idx="5">
                  <c:v>2138.0659999999993</c:v>
                </c:pt>
                <c:pt idx="6">
                  <c:v>2501.9160000000002</c:v>
                </c:pt>
                <c:pt idx="7">
                  <c:v>2810.8809999999999</c:v>
                </c:pt>
                <c:pt idx="8">
                  <c:v>3087.0530000000003</c:v>
                </c:pt>
                <c:pt idx="9">
                  <c:v>3244.2820000000002</c:v>
                </c:pt>
                <c:pt idx="10">
                  <c:v>3383.3929999999996</c:v>
                </c:pt>
                <c:pt idx="11">
                  <c:v>3451.7129999999993</c:v>
                </c:pt>
                <c:pt idx="12">
                  <c:v>3502.848</c:v>
                </c:pt>
                <c:pt idx="13">
                  <c:v>3406.1249999999991</c:v>
                </c:pt>
                <c:pt idx="14">
                  <c:v>3123.6310000000003</c:v>
                </c:pt>
                <c:pt idx="15">
                  <c:v>2856.4189999999999</c:v>
                </c:pt>
                <c:pt idx="16">
                  <c:v>2836.3479999999995</c:v>
                </c:pt>
                <c:pt idx="17">
                  <c:v>2970.5779999999995</c:v>
                </c:pt>
                <c:pt idx="18">
                  <c:v>3109.973</c:v>
                </c:pt>
                <c:pt idx="19">
                  <c:v>3336.42</c:v>
                </c:pt>
                <c:pt idx="20">
                  <c:v>3421.8309999999997</c:v>
                </c:pt>
                <c:pt idx="21">
                  <c:v>3128.4929999999999</c:v>
                </c:pt>
                <c:pt idx="22">
                  <c:v>2728.3479999999995</c:v>
                </c:pt>
                <c:pt idx="23">
                  <c:v>2355.0930000000003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F63-4D81-84D0-B6C50F8B46C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270.99999999999994</c:v>
                </c:pt>
                <c:pt idx="1">
                  <c:v>261</c:v>
                </c:pt>
                <c:pt idx="2">
                  <c:v>256</c:v>
                </c:pt>
                <c:pt idx="3">
                  <c:v>256</c:v>
                </c:pt>
                <c:pt idx="4">
                  <c:v>264</c:v>
                </c:pt>
                <c:pt idx="5">
                  <c:v>284.99999999999994</c:v>
                </c:pt>
                <c:pt idx="6">
                  <c:v>334</c:v>
                </c:pt>
                <c:pt idx="7">
                  <c:v>372.99999999999994</c:v>
                </c:pt>
                <c:pt idx="8">
                  <c:v>394</c:v>
                </c:pt>
                <c:pt idx="9">
                  <c:v>409</c:v>
                </c:pt>
                <c:pt idx="10">
                  <c:v>418</c:v>
                </c:pt>
                <c:pt idx="11">
                  <c:v>422.99999999999994</c:v>
                </c:pt>
                <c:pt idx="12">
                  <c:v>421.00000000000006</c:v>
                </c:pt>
                <c:pt idx="13">
                  <c:v>415</c:v>
                </c:pt>
                <c:pt idx="14">
                  <c:v>403</c:v>
                </c:pt>
                <c:pt idx="15">
                  <c:v>398</c:v>
                </c:pt>
                <c:pt idx="16">
                  <c:v>399.00000000000006</c:v>
                </c:pt>
                <c:pt idx="17">
                  <c:v>413.00000000000006</c:v>
                </c:pt>
                <c:pt idx="18">
                  <c:v>421.00000000000006</c:v>
                </c:pt>
                <c:pt idx="19">
                  <c:v>436</c:v>
                </c:pt>
                <c:pt idx="20">
                  <c:v>422.99999999999994</c:v>
                </c:pt>
                <c:pt idx="21">
                  <c:v>375</c:v>
                </c:pt>
                <c:pt idx="22">
                  <c:v>335</c:v>
                </c:pt>
                <c:pt idx="23">
                  <c:v>297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63-4D81-84D0-B6C50F8B46C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F63-4D81-84D0-B6C50F8B46C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164.441</c:v>
                </c:pt>
                <c:pt idx="10">
                  <c:v>220</c:v>
                </c:pt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  <c:pt idx="15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F63-4D81-84D0-B6C50F8B46C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F63-4D81-84D0-B6C50F8B46C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F63-4D81-84D0-B6C50F8B46C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5F63-4D81-84D0-B6C50F8B46C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220</c:v>
                </c:pt>
                <c:pt idx="1">
                  <c:v>123</c:v>
                </c:pt>
                <c:pt idx="2">
                  <c:v>82</c:v>
                </c:pt>
                <c:pt idx="3">
                  <c:v>74</c:v>
                </c:pt>
                <c:pt idx="4">
                  <c:v>79</c:v>
                </c:pt>
                <c:pt idx="5">
                  <c:v>127</c:v>
                </c:pt>
                <c:pt idx="6">
                  <c:v>92.8</c:v>
                </c:pt>
                <c:pt idx="7">
                  <c:v>735.9</c:v>
                </c:pt>
                <c:pt idx="8">
                  <c:v>1083</c:v>
                </c:pt>
                <c:pt idx="9">
                  <c:v>1032.0999999999999</c:v>
                </c:pt>
                <c:pt idx="10">
                  <c:v>1053.297</c:v>
                </c:pt>
                <c:pt idx="11">
                  <c:v>773.6</c:v>
                </c:pt>
                <c:pt idx="12">
                  <c:v>695</c:v>
                </c:pt>
                <c:pt idx="13">
                  <c:v>720</c:v>
                </c:pt>
                <c:pt idx="14">
                  <c:v>720</c:v>
                </c:pt>
                <c:pt idx="15">
                  <c:v>695.2</c:v>
                </c:pt>
                <c:pt idx="16">
                  <c:v>805.4</c:v>
                </c:pt>
                <c:pt idx="17">
                  <c:v>838.9</c:v>
                </c:pt>
                <c:pt idx="18">
                  <c:v>265</c:v>
                </c:pt>
                <c:pt idx="19">
                  <c:v>694.1</c:v>
                </c:pt>
                <c:pt idx="20">
                  <c:v>887</c:v>
                </c:pt>
                <c:pt idx="21">
                  <c:v>683.9</c:v>
                </c:pt>
                <c:pt idx="22">
                  <c:v>530</c:v>
                </c:pt>
                <c:pt idx="23">
                  <c:v>265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F63-4D81-84D0-B6C50F8B46C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19.998000000000001</c:v>
                </c:pt>
                <c:pt idx="5">
                  <c:v>17.690999999999999</c:v>
                </c:pt>
                <c:pt idx="6">
                  <c:v>6.64</c:v>
                </c:pt>
                <c:pt idx="18">
                  <c:v>12.879</c:v>
                </c:pt>
                <c:pt idx="19">
                  <c:v>18.957000000000001</c:v>
                </c:pt>
                <c:pt idx="20">
                  <c:v>20</c:v>
                </c:pt>
                <c:pt idx="21">
                  <c:v>20</c:v>
                </c:pt>
                <c:pt idx="22">
                  <c:v>20</c:v>
                </c:pt>
                <c:pt idx="2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F63-4D81-84D0-B6C50F8B46C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F63-4D81-84D0-B6C50F8B46C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F63-4D81-84D0-B6C50F8B46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112.56</c:v>
                </c:pt>
                <c:pt idx="1">
                  <c:v>105.98</c:v>
                </c:pt>
                <c:pt idx="2">
                  <c:v>99.06</c:v>
                </c:pt>
                <c:pt idx="3">
                  <c:v>95.88</c:v>
                </c:pt>
                <c:pt idx="4">
                  <c:v>105.75</c:v>
                </c:pt>
                <c:pt idx="5">
                  <c:v>118.57</c:v>
                </c:pt>
                <c:pt idx="6">
                  <c:v>139.58000000000001</c:v>
                </c:pt>
                <c:pt idx="7">
                  <c:v>135.16</c:v>
                </c:pt>
                <c:pt idx="8">
                  <c:v>89.3</c:v>
                </c:pt>
                <c:pt idx="9">
                  <c:v>65</c:v>
                </c:pt>
                <c:pt idx="10">
                  <c:v>20.03</c:v>
                </c:pt>
                <c:pt idx="11">
                  <c:v>29.03</c:v>
                </c:pt>
                <c:pt idx="12">
                  <c:v>12.77</c:v>
                </c:pt>
                <c:pt idx="13">
                  <c:v>5</c:v>
                </c:pt>
                <c:pt idx="14">
                  <c:v>8</c:v>
                </c:pt>
                <c:pt idx="15">
                  <c:v>29</c:v>
                </c:pt>
                <c:pt idx="16">
                  <c:v>81.99</c:v>
                </c:pt>
                <c:pt idx="17">
                  <c:v>105.36</c:v>
                </c:pt>
                <c:pt idx="18">
                  <c:v>124.08</c:v>
                </c:pt>
                <c:pt idx="19">
                  <c:v>153.29</c:v>
                </c:pt>
                <c:pt idx="20">
                  <c:v>230.28</c:v>
                </c:pt>
                <c:pt idx="21">
                  <c:v>153.85</c:v>
                </c:pt>
                <c:pt idx="22">
                  <c:v>136.22999999999999</c:v>
                </c:pt>
                <c:pt idx="23">
                  <c:v>119.34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F63-4D81-84D0-B6C50F8B46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4359.7859999999991</v>
      </c>
      <c r="C4" s="18">
        <v>4116.027000000001</v>
      </c>
      <c r="D4" s="18">
        <v>4026.6479999999988</v>
      </c>
      <c r="E4" s="18">
        <v>4003.942</v>
      </c>
      <c r="F4" s="18">
        <v>4148.5439999999999</v>
      </c>
      <c r="G4" s="18">
        <v>4516.3850000000011</v>
      </c>
      <c r="H4" s="18">
        <v>5040.9220000000014</v>
      </c>
      <c r="I4" s="18">
        <v>6225.5740000000014</v>
      </c>
      <c r="J4" s="18">
        <v>6897.9919999999993</v>
      </c>
      <c r="K4" s="18">
        <v>7201.0829999999996</v>
      </c>
      <c r="L4" s="18">
        <v>7445.0869999999986</v>
      </c>
      <c r="M4" s="18">
        <v>7276.387999999999</v>
      </c>
      <c r="N4" s="18">
        <v>7313.75</v>
      </c>
      <c r="O4" s="18">
        <v>7318.2980000000007</v>
      </c>
      <c r="P4" s="18">
        <v>6947.4220000000005</v>
      </c>
      <c r="Q4" s="18">
        <v>6540.143</v>
      </c>
      <c r="R4" s="18">
        <v>6343.2319999999991</v>
      </c>
      <c r="S4" s="18">
        <v>6384.0980000000009</v>
      </c>
      <c r="T4" s="18">
        <v>5966.2009999999973</v>
      </c>
      <c r="U4" s="18">
        <v>6666.7140000000009</v>
      </c>
      <c r="V4" s="18">
        <v>6902.0830000000005</v>
      </c>
      <c r="W4" s="18">
        <v>6189.72</v>
      </c>
      <c r="X4" s="18">
        <v>5575.509</v>
      </c>
      <c r="Y4" s="18">
        <v>4898.53</v>
      </c>
      <c r="Z4" s="19"/>
      <c r="AA4" s="20">
        <f>SUM(B4:Z4)</f>
        <v>142304.07799999998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112.56</v>
      </c>
      <c r="C7" s="28">
        <v>105.98</v>
      </c>
      <c r="D7" s="28">
        <v>99.06</v>
      </c>
      <c r="E7" s="28">
        <v>95.88</v>
      </c>
      <c r="F7" s="28">
        <v>105.75</v>
      </c>
      <c r="G7" s="28">
        <v>118.57</v>
      </c>
      <c r="H7" s="28">
        <v>139.58000000000001</v>
      </c>
      <c r="I7" s="28">
        <v>135.16</v>
      </c>
      <c r="J7" s="28">
        <v>89.3</v>
      </c>
      <c r="K7" s="28">
        <v>65</v>
      </c>
      <c r="L7" s="28">
        <v>20.03</v>
      </c>
      <c r="M7" s="28">
        <v>29.03</v>
      </c>
      <c r="N7" s="28">
        <v>12.77</v>
      </c>
      <c r="O7" s="28">
        <v>5</v>
      </c>
      <c r="P7" s="28">
        <v>8</v>
      </c>
      <c r="Q7" s="28">
        <v>29</v>
      </c>
      <c r="R7" s="28">
        <v>81.99</v>
      </c>
      <c r="S7" s="28">
        <v>105.36</v>
      </c>
      <c r="T7" s="28">
        <v>124.08</v>
      </c>
      <c r="U7" s="28">
        <v>153.29</v>
      </c>
      <c r="V7" s="28">
        <v>230.28</v>
      </c>
      <c r="W7" s="28">
        <v>153.85</v>
      </c>
      <c r="X7" s="28">
        <v>136.22999999999999</v>
      </c>
      <c r="Y7" s="28">
        <v>119.34</v>
      </c>
      <c r="Z7" s="29"/>
      <c r="AA7" s="30">
        <f>IF(SUM(B7:Z7)&lt;&gt;0,AVERAGEIF(B7:Z7,"&lt;&gt;"""),"")</f>
        <v>94.795416666666654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102</v>
      </c>
      <c r="C11" s="47">
        <v>102</v>
      </c>
      <c r="D11" s="47">
        <v>102</v>
      </c>
      <c r="E11" s="47">
        <v>102</v>
      </c>
      <c r="F11" s="47">
        <v>102</v>
      </c>
      <c r="G11" s="47">
        <v>109</v>
      </c>
      <c r="H11" s="47">
        <v>157</v>
      </c>
      <c r="I11" s="47">
        <v>187</v>
      </c>
      <c r="J11" s="47">
        <v>195</v>
      </c>
      <c r="K11" s="47">
        <v>196</v>
      </c>
      <c r="L11" s="47">
        <v>194</v>
      </c>
      <c r="M11" s="47">
        <v>192</v>
      </c>
      <c r="N11" s="47">
        <v>186</v>
      </c>
      <c r="O11" s="47">
        <v>183</v>
      </c>
      <c r="P11" s="47">
        <v>179</v>
      </c>
      <c r="Q11" s="47">
        <v>184</v>
      </c>
      <c r="R11" s="47">
        <v>198</v>
      </c>
      <c r="S11" s="47">
        <v>227</v>
      </c>
      <c r="T11" s="47">
        <v>246</v>
      </c>
      <c r="U11" s="47">
        <v>261</v>
      </c>
      <c r="V11" s="47">
        <v>243</v>
      </c>
      <c r="W11" s="47">
        <v>191</v>
      </c>
      <c r="X11" s="47">
        <v>148</v>
      </c>
      <c r="Y11" s="47">
        <v>108</v>
      </c>
      <c r="Z11" s="48"/>
      <c r="AA11" s="49">
        <f t="shared" si="0"/>
        <v>4094</v>
      </c>
    </row>
    <row r="12" spans="1:27" ht="24.95" customHeight="1" x14ac:dyDescent="0.2">
      <c r="A12" s="50" t="s">
        <v>8</v>
      </c>
      <c r="B12" s="51">
        <v>2410.0329999999994</v>
      </c>
      <c r="C12" s="52">
        <v>2381.2980000000002</v>
      </c>
      <c r="D12" s="52">
        <v>2280.0590000000002</v>
      </c>
      <c r="E12" s="52">
        <v>2193.2330000000002</v>
      </c>
      <c r="F12" s="52">
        <v>2380.076</v>
      </c>
      <c r="G12" s="52">
        <v>2558.067</v>
      </c>
      <c r="H12" s="52">
        <v>2788.4120000000003</v>
      </c>
      <c r="I12" s="52">
        <v>2697.8490000000002</v>
      </c>
      <c r="J12" s="52">
        <v>1917.2370000000001</v>
      </c>
      <c r="K12" s="52">
        <v>1338.9</v>
      </c>
      <c r="L12" s="52">
        <v>894.9</v>
      </c>
      <c r="M12" s="52">
        <v>163.9</v>
      </c>
      <c r="N12" s="52">
        <v>163.9</v>
      </c>
      <c r="O12" s="52">
        <v>163.9</v>
      </c>
      <c r="P12" s="52">
        <v>163.9</v>
      </c>
      <c r="Q12" s="52">
        <v>335.9</v>
      </c>
      <c r="R12" s="52">
        <v>899.58899999999994</v>
      </c>
      <c r="S12" s="52">
        <v>2137.9930000000004</v>
      </c>
      <c r="T12" s="52">
        <v>2346.9300000000003</v>
      </c>
      <c r="U12" s="52">
        <v>2562.2290000000003</v>
      </c>
      <c r="V12" s="52">
        <v>2603.598</v>
      </c>
      <c r="W12" s="52">
        <v>2604.5770000000002</v>
      </c>
      <c r="X12" s="52">
        <v>2679.7820000000002</v>
      </c>
      <c r="Y12" s="52">
        <v>2493.17</v>
      </c>
      <c r="Z12" s="53"/>
      <c r="AA12" s="54">
        <f t="shared" si="0"/>
        <v>43159.432000000008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66</v>
      </c>
      <c r="H13" s="52">
        <v>75</v>
      </c>
      <c r="I13" s="52">
        <v>71</v>
      </c>
      <c r="J13" s="52">
        <v>58</v>
      </c>
      <c r="K13" s="52">
        <v>58</v>
      </c>
      <c r="L13" s="52">
        <v>26</v>
      </c>
      <c r="M13" s="52">
        <v>26</v>
      </c>
      <c r="N13" s="52"/>
      <c r="O13" s="52"/>
      <c r="P13" s="52"/>
      <c r="Q13" s="52"/>
      <c r="R13" s="52"/>
      <c r="S13" s="52"/>
      <c r="T13" s="52">
        <v>39</v>
      </c>
      <c r="U13" s="52">
        <v>1279</v>
      </c>
      <c r="V13" s="52">
        <v>1579</v>
      </c>
      <c r="W13" s="52">
        <v>1021</v>
      </c>
      <c r="X13" s="52">
        <v>536</v>
      </c>
      <c r="Y13" s="52"/>
      <c r="Z13" s="53"/>
      <c r="AA13" s="54">
        <f t="shared" si="0"/>
        <v>4834</v>
      </c>
    </row>
    <row r="14" spans="1:27" ht="24.95" customHeight="1" x14ac:dyDescent="0.2">
      <c r="A14" s="55" t="s">
        <v>10</v>
      </c>
      <c r="B14" s="56">
        <v>1240.2529999999997</v>
      </c>
      <c r="C14" s="57">
        <v>1203.9290000000001</v>
      </c>
      <c r="D14" s="57">
        <v>1165.2890000000002</v>
      </c>
      <c r="E14" s="57">
        <v>1108.5089999999998</v>
      </c>
      <c r="F14" s="57">
        <v>1045.268</v>
      </c>
      <c r="G14" s="57">
        <v>1064.5179999999998</v>
      </c>
      <c r="H14" s="57">
        <v>1653.5100000000002</v>
      </c>
      <c r="I14" s="57">
        <v>3057.7249999999999</v>
      </c>
      <c r="J14" s="57">
        <v>4530.7549999999992</v>
      </c>
      <c r="K14" s="57">
        <v>5430.183</v>
      </c>
      <c r="L14" s="57">
        <v>6121.1869999999981</v>
      </c>
      <c r="M14" s="57">
        <v>6661.4879999999985</v>
      </c>
      <c r="N14" s="57">
        <v>6637.7500000000009</v>
      </c>
      <c r="O14" s="57">
        <v>6462.398000000001</v>
      </c>
      <c r="P14" s="57">
        <v>6289.9220000000005</v>
      </c>
      <c r="Q14" s="57">
        <v>5842.2430000000004</v>
      </c>
      <c r="R14" s="57">
        <v>4983.6429999999991</v>
      </c>
      <c r="S14" s="57">
        <v>3822.1049999999991</v>
      </c>
      <c r="T14" s="57">
        <v>2593.0709999999999</v>
      </c>
      <c r="U14" s="57">
        <v>2061.4849999999997</v>
      </c>
      <c r="V14" s="57">
        <v>1986.4850000000001</v>
      </c>
      <c r="W14" s="57">
        <v>1921.143</v>
      </c>
      <c r="X14" s="57">
        <v>1814.7270000000001</v>
      </c>
      <c r="Y14" s="57">
        <v>1708.76</v>
      </c>
      <c r="Z14" s="58"/>
      <c r="AA14" s="59">
        <f t="shared" si="0"/>
        <v>80406.345999999976</v>
      </c>
    </row>
    <row r="15" spans="1:27" ht="24.95" customHeight="1" x14ac:dyDescent="0.2">
      <c r="A15" s="55" t="s">
        <v>11</v>
      </c>
      <c r="B15" s="56">
        <v>46</v>
      </c>
      <c r="C15" s="57">
        <v>44</v>
      </c>
      <c r="D15" s="57">
        <v>40</v>
      </c>
      <c r="E15" s="57">
        <v>37</v>
      </c>
      <c r="F15" s="57">
        <v>32</v>
      </c>
      <c r="G15" s="57">
        <v>26</v>
      </c>
      <c r="H15" s="57">
        <v>27</v>
      </c>
      <c r="I15" s="57">
        <v>36</v>
      </c>
      <c r="J15" s="57">
        <v>49</v>
      </c>
      <c r="K15" s="57">
        <v>63</v>
      </c>
      <c r="L15" s="57">
        <v>74</v>
      </c>
      <c r="M15" s="57">
        <v>81</v>
      </c>
      <c r="N15" s="57">
        <v>85</v>
      </c>
      <c r="O15" s="57">
        <v>82</v>
      </c>
      <c r="P15" s="57">
        <v>74</v>
      </c>
      <c r="Q15" s="57">
        <v>64</v>
      </c>
      <c r="R15" s="57">
        <v>51</v>
      </c>
      <c r="S15" s="57">
        <v>36</v>
      </c>
      <c r="T15" s="57">
        <v>25</v>
      </c>
      <c r="U15" s="57">
        <v>25</v>
      </c>
      <c r="V15" s="57">
        <v>30</v>
      </c>
      <c r="W15" s="57">
        <v>34</v>
      </c>
      <c r="X15" s="57">
        <v>37</v>
      </c>
      <c r="Y15" s="57">
        <v>39</v>
      </c>
      <c r="Z15" s="58"/>
      <c r="AA15" s="59">
        <f t="shared" si="0"/>
        <v>1137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3798.2859999999991</v>
      </c>
      <c r="C16" s="62">
        <f t="shared" si="1"/>
        <v>3731.2270000000003</v>
      </c>
      <c r="D16" s="62">
        <f t="shared" si="1"/>
        <v>3587.3480000000004</v>
      </c>
      <c r="E16" s="62">
        <f t="shared" si="1"/>
        <v>3440.7420000000002</v>
      </c>
      <c r="F16" s="62">
        <f t="shared" si="1"/>
        <v>3559.3440000000001</v>
      </c>
      <c r="G16" s="62">
        <f t="shared" si="1"/>
        <v>3823.585</v>
      </c>
      <c r="H16" s="62">
        <f t="shared" si="1"/>
        <v>4700.9220000000005</v>
      </c>
      <c r="I16" s="62">
        <f t="shared" si="1"/>
        <v>6049.5740000000005</v>
      </c>
      <c r="J16" s="62">
        <f t="shared" si="1"/>
        <v>6749.9919999999993</v>
      </c>
      <c r="K16" s="62">
        <f t="shared" si="1"/>
        <v>7086.0830000000005</v>
      </c>
      <c r="L16" s="62">
        <f t="shared" si="1"/>
        <v>7310.0869999999977</v>
      </c>
      <c r="M16" s="62">
        <f t="shared" si="1"/>
        <v>7124.3879999999981</v>
      </c>
      <c r="N16" s="62">
        <f t="shared" si="1"/>
        <v>7072.6500000000005</v>
      </c>
      <c r="O16" s="62">
        <f t="shared" si="1"/>
        <v>6891.2980000000007</v>
      </c>
      <c r="P16" s="62">
        <f t="shared" si="1"/>
        <v>6706.8220000000001</v>
      </c>
      <c r="Q16" s="62">
        <f t="shared" si="1"/>
        <v>6426.143</v>
      </c>
      <c r="R16" s="62">
        <f t="shared" si="1"/>
        <v>6132.2319999999991</v>
      </c>
      <c r="S16" s="62">
        <f t="shared" si="1"/>
        <v>6223.098</v>
      </c>
      <c r="T16" s="62">
        <f t="shared" si="1"/>
        <v>5250.0010000000002</v>
      </c>
      <c r="U16" s="62">
        <f t="shared" si="1"/>
        <v>6188.7139999999999</v>
      </c>
      <c r="V16" s="62">
        <f t="shared" si="1"/>
        <v>6442.0830000000005</v>
      </c>
      <c r="W16" s="62">
        <f t="shared" si="1"/>
        <v>5771.72</v>
      </c>
      <c r="X16" s="62">
        <f t="shared" si="1"/>
        <v>5215.509</v>
      </c>
      <c r="Y16" s="62">
        <f t="shared" si="1"/>
        <v>4348.93</v>
      </c>
      <c r="Z16" s="63" t="str">
        <f t="shared" si="1"/>
        <v/>
      </c>
      <c r="AA16" s="64">
        <f>SUM(AA10:AA15)</f>
        <v>133630.77799999999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942.9</v>
      </c>
      <c r="C29" s="72">
        <v>920.9</v>
      </c>
      <c r="D29" s="72">
        <v>901.9</v>
      </c>
      <c r="E29" s="72">
        <v>897.9</v>
      </c>
      <c r="F29" s="72">
        <v>873.9</v>
      </c>
      <c r="G29" s="72">
        <v>938.9</v>
      </c>
      <c r="H29" s="72">
        <v>1208.9000000000001</v>
      </c>
      <c r="I29" s="72">
        <v>1639.9</v>
      </c>
      <c r="J29" s="72">
        <v>2099.9</v>
      </c>
      <c r="K29" s="72">
        <v>2506.9</v>
      </c>
      <c r="L29" s="72">
        <v>2823.9</v>
      </c>
      <c r="M29" s="72">
        <v>3025.9</v>
      </c>
      <c r="N29" s="72">
        <v>3109.9</v>
      </c>
      <c r="O29" s="72">
        <v>3116.9</v>
      </c>
      <c r="P29" s="72">
        <v>3031.9</v>
      </c>
      <c r="Q29" s="72">
        <v>2808.9</v>
      </c>
      <c r="R29" s="72">
        <v>2445.9</v>
      </c>
      <c r="S29" s="72">
        <v>2012.9</v>
      </c>
      <c r="T29" s="72">
        <v>1716.9</v>
      </c>
      <c r="U29" s="72">
        <v>2655.9</v>
      </c>
      <c r="V29" s="72">
        <v>2908.9</v>
      </c>
      <c r="W29" s="72">
        <v>2340.9</v>
      </c>
      <c r="X29" s="72">
        <v>1615.9</v>
      </c>
      <c r="Y29" s="72">
        <v>1237.9000000000001</v>
      </c>
      <c r="Z29" s="73"/>
      <c r="AA29" s="74">
        <f>SUM(B29:Z29)</f>
        <v>47784.600000000013</v>
      </c>
    </row>
    <row r="30" spans="1:27" ht="24.95" customHeight="1" x14ac:dyDescent="0.2">
      <c r="A30" s="75" t="s">
        <v>24</v>
      </c>
      <c r="B30" s="76">
        <v>1393.386</v>
      </c>
      <c r="C30" s="77">
        <v>1349.327</v>
      </c>
      <c r="D30" s="77">
        <v>1221.4480000000001</v>
      </c>
      <c r="E30" s="77">
        <v>1050.8420000000001</v>
      </c>
      <c r="F30" s="77">
        <v>1242.444</v>
      </c>
      <c r="G30" s="77">
        <v>1366.6849999999999</v>
      </c>
      <c r="H30" s="77">
        <v>2224.0219999999999</v>
      </c>
      <c r="I30" s="77">
        <v>3044.674</v>
      </c>
      <c r="J30" s="77">
        <v>3580.0920000000001</v>
      </c>
      <c r="K30" s="77">
        <v>3519.183</v>
      </c>
      <c r="L30" s="77">
        <v>3890.1869999999999</v>
      </c>
      <c r="M30" s="77">
        <v>4250.4880000000003</v>
      </c>
      <c r="N30" s="77">
        <v>4065.75</v>
      </c>
      <c r="O30" s="77">
        <v>3834.3980000000001</v>
      </c>
      <c r="P30" s="77">
        <v>3741.922</v>
      </c>
      <c r="Q30" s="77">
        <v>3559.2429999999999</v>
      </c>
      <c r="R30" s="77">
        <v>3166.3319999999999</v>
      </c>
      <c r="S30" s="77">
        <v>3056.1979999999999</v>
      </c>
      <c r="T30" s="77">
        <v>2396.1010000000001</v>
      </c>
      <c r="U30" s="77">
        <v>2277.8139999999999</v>
      </c>
      <c r="V30" s="77">
        <v>2258.183</v>
      </c>
      <c r="W30" s="77">
        <v>2113.8200000000002</v>
      </c>
      <c r="X30" s="77">
        <v>2223.6089999999999</v>
      </c>
      <c r="Y30" s="77">
        <v>1724.03</v>
      </c>
      <c r="Z30" s="78"/>
      <c r="AA30" s="79">
        <f>SUM(B30:Z30)</f>
        <v>62550.177999999993</v>
      </c>
    </row>
    <row r="31" spans="1:27" ht="24.95" customHeight="1" x14ac:dyDescent="0.2">
      <c r="A31" s="82" t="s">
        <v>25</v>
      </c>
      <c r="B31" s="80">
        <v>1580</v>
      </c>
      <c r="C31" s="81">
        <v>1628</v>
      </c>
      <c r="D31" s="81">
        <v>1628</v>
      </c>
      <c r="E31" s="81">
        <v>1628</v>
      </c>
      <c r="F31" s="81">
        <v>1628</v>
      </c>
      <c r="G31" s="81">
        <v>1764</v>
      </c>
      <c r="H31" s="81">
        <v>1608</v>
      </c>
      <c r="I31" s="81">
        <v>1541</v>
      </c>
      <c r="J31" s="81">
        <v>1218</v>
      </c>
      <c r="K31" s="81">
        <v>1175</v>
      </c>
      <c r="L31" s="81">
        <v>731</v>
      </c>
      <c r="M31" s="81"/>
      <c r="N31" s="81"/>
      <c r="O31" s="81"/>
      <c r="P31" s="81"/>
      <c r="Q31" s="81">
        <v>172</v>
      </c>
      <c r="R31" s="81">
        <v>731</v>
      </c>
      <c r="S31" s="81">
        <v>1315</v>
      </c>
      <c r="T31" s="81">
        <v>1438</v>
      </c>
      <c r="U31" s="81">
        <v>1733</v>
      </c>
      <c r="V31" s="81">
        <v>1735</v>
      </c>
      <c r="W31" s="81">
        <v>1735</v>
      </c>
      <c r="X31" s="81">
        <v>1736</v>
      </c>
      <c r="Y31" s="81">
        <v>1636</v>
      </c>
      <c r="Z31" s="83"/>
      <c r="AA31" s="84">
        <f>SUM(B31:Z31)</f>
        <v>28360</v>
      </c>
    </row>
    <row r="32" spans="1:27" ht="30" customHeight="1" thickBot="1" x14ac:dyDescent="0.25">
      <c r="A32" s="60" t="s">
        <v>26</v>
      </c>
      <c r="B32" s="61">
        <f>IF(LEN(B$2)&gt;0,SUM(B29:B31),"")</f>
        <v>3916.2860000000001</v>
      </c>
      <c r="C32" s="62">
        <f t="shared" ref="C32:Z32" si="4">IF(LEN(C$2)&gt;0,SUM(C29:C31),"")</f>
        <v>3898.2269999999999</v>
      </c>
      <c r="D32" s="62">
        <f t="shared" si="4"/>
        <v>3751.348</v>
      </c>
      <c r="E32" s="62">
        <f t="shared" si="4"/>
        <v>3576.7420000000002</v>
      </c>
      <c r="F32" s="62">
        <f t="shared" si="4"/>
        <v>3744.3440000000001</v>
      </c>
      <c r="G32" s="62">
        <f t="shared" si="4"/>
        <v>4069.585</v>
      </c>
      <c r="H32" s="62">
        <f t="shared" si="4"/>
        <v>5040.9220000000005</v>
      </c>
      <c r="I32" s="62">
        <f t="shared" si="4"/>
        <v>6225.5740000000005</v>
      </c>
      <c r="J32" s="62">
        <f t="shared" si="4"/>
        <v>6897.9920000000002</v>
      </c>
      <c r="K32" s="62">
        <f t="shared" si="4"/>
        <v>7201.0830000000005</v>
      </c>
      <c r="L32" s="62">
        <f t="shared" si="4"/>
        <v>7445.0869999999995</v>
      </c>
      <c r="M32" s="62">
        <f t="shared" si="4"/>
        <v>7276.3880000000008</v>
      </c>
      <c r="N32" s="62">
        <f t="shared" si="4"/>
        <v>7175.65</v>
      </c>
      <c r="O32" s="62">
        <f t="shared" si="4"/>
        <v>6951.2980000000007</v>
      </c>
      <c r="P32" s="62">
        <f t="shared" si="4"/>
        <v>6773.8220000000001</v>
      </c>
      <c r="Q32" s="62">
        <f t="shared" si="4"/>
        <v>6540.143</v>
      </c>
      <c r="R32" s="62">
        <f t="shared" si="4"/>
        <v>6343.232</v>
      </c>
      <c r="S32" s="62">
        <f t="shared" si="4"/>
        <v>6384.098</v>
      </c>
      <c r="T32" s="62">
        <f t="shared" si="4"/>
        <v>5551.0010000000002</v>
      </c>
      <c r="U32" s="62">
        <f t="shared" si="4"/>
        <v>6666.7139999999999</v>
      </c>
      <c r="V32" s="62">
        <f t="shared" si="4"/>
        <v>6902.0830000000005</v>
      </c>
      <c r="W32" s="62">
        <f t="shared" si="4"/>
        <v>6189.72</v>
      </c>
      <c r="X32" s="62">
        <f t="shared" si="4"/>
        <v>5575.509</v>
      </c>
      <c r="Y32" s="62">
        <f t="shared" si="4"/>
        <v>4597.93</v>
      </c>
      <c r="Z32" s="63" t="str">
        <f t="shared" si="4"/>
        <v/>
      </c>
      <c r="AA32" s="64">
        <f>SUM(AA29:AA31)</f>
        <v>138694.77799999999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23</v>
      </c>
      <c r="C35" s="95">
        <v>23</v>
      </c>
      <c r="D35" s="95">
        <v>20</v>
      </c>
      <c r="E35" s="95">
        <v>27</v>
      </c>
      <c r="F35" s="95">
        <v>27</v>
      </c>
      <c r="G35" s="95">
        <v>72</v>
      </c>
      <c r="H35" s="95">
        <v>156</v>
      </c>
      <c r="I35" s="95">
        <v>72</v>
      </c>
      <c r="J35" s="95">
        <v>58</v>
      </c>
      <c r="K35" s="95">
        <v>15</v>
      </c>
      <c r="L35" s="95">
        <v>18</v>
      </c>
      <c r="M35" s="95">
        <v>19</v>
      </c>
      <c r="N35" s="95">
        <v>19</v>
      </c>
      <c r="O35" s="95">
        <v>16</v>
      </c>
      <c r="P35" s="95">
        <v>19</v>
      </c>
      <c r="Q35" s="95">
        <v>18</v>
      </c>
      <c r="R35" s="95">
        <v>18</v>
      </c>
      <c r="S35" s="95">
        <v>20</v>
      </c>
      <c r="T35" s="95">
        <v>145</v>
      </c>
      <c r="U35" s="95">
        <v>307</v>
      </c>
      <c r="V35" s="95">
        <v>289</v>
      </c>
      <c r="W35" s="95">
        <v>247</v>
      </c>
      <c r="X35" s="95">
        <v>204</v>
      </c>
      <c r="Y35" s="95">
        <v>148</v>
      </c>
      <c r="Z35" s="96"/>
      <c r="AA35" s="74">
        <f t="shared" ref="AA35:AA40" si="5">SUM(B35:Z35)</f>
        <v>1980</v>
      </c>
    </row>
    <row r="36" spans="1:27" ht="24.95" customHeight="1" x14ac:dyDescent="0.2">
      <c r="A36" s="97" t="s">
        <v>29</v>
      </c>
      <c r="B36" s="98">
        <v>45</v>
      </c>
      <c r="C36" s="99">
        <v>94</v>
      </c>
      <c r="D36" s="99">
        <v>94</v>
      </c>
      <c r="E36" s="99">
        <v>59</v>
      </c>
      <c r="F36" s="99">
        <v>108</v>
      </c>
      <c r="G36" s="99">
        <v>124</v>
      </c>
      <c r="H36" s="99">
        <v>134</v>
      </c>
      <c r="I36" s="99">
        <v>54</v>
      </c>
      <c r="J36" s="99">
        <v>40</v>
      </c>
      <c r="K36" s="99">
        <v>40</v>
      </c>
      <c r="L36" s="99">
        <v>73</v>
      </c>
      <c r="M36" s="99">
        <v>73</v>
      </c>
      <c r="N36" s="99">
        <v>73</v>
      </c>
      <c r="O36" s="99">
        <v>33</v>
      </c>
      <c r="P36" s="99">
        <v>33</v>
      </c>
      <c r="Q36" s="99">
        <v>73</v>
      </c>
      <c r="R36" s="99">
        <v>138</v>
      </c>
      <c r="S36" s="99">
        <v>91</v>
      </c>
      <c r="T36" s="99">
        <v>106</v>
      </c>
      <c r="U36" s="99">
        <v>121</v>
      </c>
      <c r="V36" s="99">
        <v>121</v>
      </c>
      <c r="W36" s="99">
        <v>121</v>
      </c>
      <c r="X36" s="99">
        <v>106</v>
      </c>
      <c r="Y36" s="99">
        <v>51</v>
      </c>
      <c r="Z36" s="100"/>
      <c r="AA36" s="79">
        <f t="shared" si="5"/>
        <v>2005</v>
      </c>
    </row>
    <row r="37" spans="1:27" ht="24.95" customHeight="1" x14ac:dyDescent="0.2">
      <c r="A37" s="97" t="s">
        <v>30</v>
      </c>
      <c r="B37" s="98">
        <v>443.5</v>
      </c>
      <c r="C37" s="99">
        <v>217.8</v>
      </c>
      <c r="D37" s="99">
        <v>275.3</v>
      </c>
      <c r="E37" s="99">
        <v>427.2</v>
      </c>
      <c r="F37" s="99">
        <v>404.2</v>
      </c>
      <c r="G37" s="99">
        <v>446.8</v>
      </c>
      <c r="H37" s="99"/>
      <c r="I37" s="99"/>
      <c r="J37" s="99"/>
      <c r="K37" s="99"/>
      <c r="L37" s="99"/>
      <c r="M37" s="99"/>
      <c r="N37" s="99">
        <v>138.1</v>
      </c>
      <c r="O37" s="99">
        <v>367</v>
      </c>
      <c r="P37" s="99">
        <v>173.6</v>
      </c>
      <c r="Q37" s="99"/>
      <c r="R37" s="99"/>
      <c r="S37" s="99"/>
      <c r="T37" s="99">
        <v>415.2</v>
      </c>
      <c r="U37" s="99"/>
      <c r="V37" s="99"/>
      <c r="W37" s="99"/>
      <c r="X37" s="99"/>
      <c r="Y37" s="99">
        <v>300.60000000000002</v>
      </c>
      <c r="Z37" s="100"/>
      <c r="AA37" s="79">
        <f t="shared" si="5"/>
        <v>3609.2999999999997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60</v>
      </c>
      <c r="L38" s="99">
        <v>44</v>
      </c>
      <c r="M38" s="99">
        <v>60</v>
      </c>
      <c r="N38" s="99">
        <v>11</v>
      </c>
      <c r="O38" s="99">
        <v>11</v>
      </c>
      <c r="P38" s="99">
        <v>15</v>
      </c>
      <c r="Q38" s="99">
        <v>23</v>
      </c>
      <c r="R38" s="99">
        <v>55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1079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561.5</v>
      </c>
      <c r="C40" s="88">
        <f t="shared" si="6"/>
        <v>384.8</v>
      </c>
      <c r="D40" s="88">
        <f t="shared" si="6"/>
        <v>439.3</v>
      </c>
      <c r="E40" s="88">
        <f t="shared" si="6"/>
        <v>563.20000000000005</v>
      </c>
      <c r="F40" s="88">
        <f t="shared" si="6"/>
        <v>589.20000000000005</v>
      </c>
      <c r="G40" s="88">
        <f t="shared" si="6"/>
        <v>692.8</v>
      </c>
      <c r="H40" s="88">
        <f t="shared" si="6"/>
        <v>340</v>
      </c>
      <c r="I40" s="88">
        <f t="shared" si="6"/>
        <v>176</v>
      </c>
      <c r="J40" s="88">
        <f t="shared" si="6"/>
        <v>148</v>
      </c>
      <c r="K40" s="88">
        <f t="shared" si="6"/>
        <v>115</v>
      </c>
      <c r="L40" s="88">
        <f t="shared" si="6"/>
        <v>135</v>
      </c>
      <c r="M40" s="88">
        <f t="shared" si="6"/>
        <v>152</v>
      </c>
      <c r="N40" s="88">
        <f t="shared" si="6"/>
        <v>241.1</v>
      </c>
      <c r="O40" s="88">
        <f t="shared" si="6"/>
        <v>427</v>
      </c>
      <c r="P40" s="88">
        <f t="shared" si="6"/>
        <v>240.6</v>
      </c>
      <c r="Q40" s="88">
        <f t="shared" si="6"/>
        <v>114</v>
      </c>
      <c r="R40" s="88">
        <f t="shared" si="6"/>
        <v>211</v>
      </c>
      <c r="S40" s="88">
        <f t="shared" si="6"/>
        <v>161</v>
      </c>
      <c r="T40" s="88">
        <f t="shared" si="6"/>
        <v>716.2</v>
      </c>
      <c r="U40" s="88">
        <f t="shared" si="6"/>
        <v>478</v>
      </c>
      <c r="V40" s="88">
        <f t="shared" si="6"/>
        <v>460</v>
      </c>
      <c r="W40" s="88">
        <f t="shared" si="6"/>
        <v>418</v>
      </c>
      <c r="X40" s="88">
        <f t="shared" si="6"/>
        <v>360</v>
      </c>
      <c r="Y40" s="88">
        <f t="shared" si="6"/>
        <v>549.6</v>
      </c>
      <c r="Z40" s="89" t="str">
        <f t="shared" si="6"/>
        <v/>
      </c>
      <c r="AA40" s="90">
        <f t="shared" si="5"/>
        <v>8673.3000000000011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443.5</v>
      </c>
      <c r="C45" s="99">
        <v>217.8</v>
      </c>
      <c r="D45" s="99">
        <v>275.3</v>
      </c>
      <c r="E45" s="99">
        <v>427.2</v>
      </c>
      <c r="F45" s="99">
        <v>404.2</v>
      </c>
      <c r="G45" s="99">
        <v>446.8</v>
      </c>
      <c r="H45" s="99"/>
      <c r="I45" s="99"/>
      <c r="J45" s="99"/>
      <c r="K45" s="99"/>
      <c r="L45" s="99"/>
      <c r="M45" s="99"/>
      <c r="N45" s="99">
        <v>138.1</v>
      </c>
      <c r="O45" s="99">
        <v>367</v>
      </c>
      <c r="P45" s="99">
        <v>173.6</v>
      </c>
      <c r="Q45" s="99"/>
      <c r="R45" s="99"/>
      <c r="S45" s="99"/>
      <c r="T45" s="99">
        <v>415.2</v>
      </c>
      <c r="U45" s="99"/>
      <c r="V45" s="99"/>
      <c r="W45" s="99"/>
      <c r="X45" s="99"/>
      <c r="Y45" s="99">
        <v>300.60000000000002</v>
      </c>
      <c r="Z45" s="100"/>
      <c r="AA45" s="79">
        <f t="shared" si="7"/>
        <v>3609.2999999999997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443.5</v>
      </c>
      <c r="C49" s="88">
        <f t="shared" ref="C49:Z49" si="8">IF(LEN(C$2)&gt;0,SUM(C43:C48),"")</f>
        <v>217.8</v>
      </c>
      <c r="D49" s="88">
        <f t="shared" si="8"/>
        <v>275.3</v>
      </c>
      <c r="E49" s="88">
        <f t="shared" si="8"/>
        <v>427.2</v>
      </c>
      <c r="F49" s="88">
        <f t="shared" si="8"/>
        <v>404.2</v>
      </c>
      <c r="G49" s="88">
        <f t="shared" si="8"/>
        <v>446.8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138.1</v>
      </c>
      <c r="O49" s="88">
        <f t="shared" si="8"/>
        <v>367</v>
      </c>
      <c r="P49" s="88">
        <f t="shared" si="8"/>
        <v>173.6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415.2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300.60000000000002</v>
      </c>
      <c r="Z49" s="89" t="str">
        <f t="shared" si="8"/>
        <v/>
      </c>
      <c r="AA49" s="90">
        <f t="shared" si="7"/>
        <v>3609.2999999999997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4359.7859999999991</v>
      </c>
      <c r="C52" s="88">
        <f t="shared" si="10"/>
        <v>4116.027</v>
      </c>
      <c r="D52" s="88">
        <f t="shared" si="10"/>
        <v>4026.6480000000006</v>
      </c>
      <c r="E52" s="88">
        <f t="shared" si="10"/>
        <v>4003.942</v>
      </c>
      <c r="F52" s="88">
        <f t="shared" si="10"/>
        <v>4148.5439999999999</v>
      </c>
      <c r="G52" s="88">
        <f t="shared" si="10"/>
        <v>4516.3850000000002</v>
      </c>
      <c r="H52" s="88">
        <f t="shared" si="10"/>
        <v>5040.9220000000005</v>
      </c>
      <c r="I52" s="88">
        <f t="shared" si="10"/>
        <v>6225.5740000000005</v>
      </c>
      <c r="J52" s="88">
        <f t="shared" si="10"/>
        <v>6897.9919999999993</v>
      </c>
      <c r="K52" s="88">
        <f t="shared" si="10"/>
        <v>7201.0830000000005</v>
      </c>
      <c r="L52" s="88">
        <f t="shared" si="10"/>
        <v>7445.0869999999977</v>
      </c>
      <c r="M52" s="88">
        <f t="shared" si="10"/>
        <v>7276.3879999999981</v>
      </c>
      <c r="N52" s="88">
        <f t="shared" si="10"/>
        <v>7313.7500000000009</v>
      </c>
      <c r="O52" s="88">
        <f t="shared" si="10"/>
        <v>7318.2980000000007</v>
      </c>
      <c r="P52" s="88">
        <f t="shared" si="10"/>
        <v>6947.4220000000005</v>
      </c>
      <c r="Q52" s="88">
        <f t="shared" si="10"/>
        <v>6540.143</v>
      </c>
      <c r="R52" s="88">
        <f t="shared" si="10"/>
        <v>6343.2319999999991</v>
      </c>
      <c r="S52" s="88">
        <f t="shared" si="10"/>
        <v>6384.098</v>
      </c>
      <c r="T52" s="88">
        <f t="shared" si="10"/>
        <v>5966.201</v>
      </c>
      <c r="U52" s="88">
        <f t="shared" si="10"/>
        <v>6666.7139999999999</v>
      </c>
      <c r="V52" s="88">
        <f t="shared" si="10"/>
        <v>6902.0830000000005</v>
      </c>
      <c r="W52" s="88">
        <f t="shared" si="10"/>
        <v>6189.72</v>
      </c>
      <c r="X52" s="88">
        <f t="shared" si="10"/>
        <v>5575.509</v>
      </c>
      <c r="Y52" s="88">
        <f t="shared" si="10"/>
        <v>4898.5300000000007</v>
      </c>
      <c r="Z52" s="89" t="str">
        <f t="shared" si="10"/>
        <v/>
      </c>
      <c r="AA52" s="104">
        <f>SUM(B52:Z52)</f>
        <v>142304.07799999998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4359.7730000000001</v>
      </c>
      <c r="C4" s="18">
        <v>4116.0570000000016</v>
      </c>
      <c r="D4" s="18">
        <v>4026.672</v>
      </c>
      <c r="E4" s="18">
        <v>4003.9429999999998</v>
      </c>
      <c r="F4" s="18">
        <v>4148.5790000000015</v>
      </c>
      <c r="G4" s="18">
        <v>4516.424</v>
      </c>
      <c r="H4" s="18">
        <v>5040.9019999999991</v>
      </c>
      <c r="I4" s="18">
        <v>6225.6210000000019</v>
      </c>
      <c r="J4" s="18">
        <v>6897.992000000002</v>
      </c>
      <c r="K4" s="18">
        <v>7201.0830000000005</v>
      </c>
      <c r="L4" s="18">
        <v>7445.0870000000032</v>
      </c>
      <c r="M4" s="18">
        <v>7276.3520000000026</v>
      </c>
      <c r="N4" s="18">
        <v>7313.7080000000014</v>
      </c>
      <c r="O4" s="18">
        <v>7318.3149999999996</v>
      </c>
      <c r="P4" s="18">
        <v>6947.4689999999991</v>
      </c>
      <c r="Q4" s="18">
        <v>6540.1709999999994</v>
      </c>
      <c r="R4" s="18">
        <v>6343.2030000000013</v>
      </c>
      <c r="S4" s="18">
        <v>6384.0680000000029</v>
      </c>
      <c r="T4" s="18">
        <v>5966.2380000000003</v>
      </c>
      <c r="U4" s="18">
        <v>6666.6689999999999</v>
      </c>
      <c r="V4" s="18">
        <v>6902.1060000000007</v>
      </c>
      <c r="W4" s="18">
        <v>6189.7020000000002</v>
      </c>
      <c r="X4" s="18">
        <v>5575.5429999999997</v>
      </c>
      <c r="Y4" s="18">
        <v>4898.4999999999991</v>
      </c>
      <c r="Z4" s="19"/>
      <c r="AA4" s="20">
        <f>SUM(B4:Z4)</f>
        <v>142304.177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112.56</v>
      </c>
      <c r="C7" s="28">
        <v>105.98</v>
      </c>
      <c r="D7" s="28">
        <v>99.06</v>
      </c>
      <c r="E7" s="28">
        <v>95.88</v>
      </c>
      <c r="F7" s="28">
        <v>105.75</v>
      </c>
      <c r="G7" s="28">
        <v>118.57</v>
      </c>
      <c r="H7" s="28">
        <v>139.58000000000001</v>
      </c>
      <c r="I7" s="28">
        <v>135.16</v>
      </c>
      <c r="J7" s="28">
        <v>89.3</v>
      </c>
      <c r="K7" s="28">
        <v>65</v>
      </c>
      <c r="L7" s="28">
        <v>20.03</v>
      </c>
      <c r="M7" s="28">
        <v>29.03</v>
      </c>
      <c r="N7" s="28">
        <v>12.77</v>
      </c>
      <c r="O7" s="28">
        <v>5</v>
      </c>
      <c r="P7" s="28">
        <v>8</v>
      </c>
      <c r="Q7" s="28">
        <v>29</v>
      </c>
      <c r="R7" s="28">
        <v>81.99</v>
      </c>
      <c r="S7" s="28">
        <v>105.36</v>
      </c>
      <c r="T7" s="28">
        <v>124.08</v>
      </c>
      <c r="U7" s="28">
        <v>153.29</v>
      </c>
      <c r="V7" s="28">
        <v>230.28</v>
      </c>
      <c r="W7" s="28">
        <v>153.85</v>
      </c>
      <c r="X7" s="28">
        <v>136.22999999999999</v>
      </c>
      <c r="Y7" s="28">
        <v>119.34</v>
      </c>
      <c r="Z7" s="29"/>
      <c r="AA7" s="30">
        <f>IF(SUM(B7:Z7)&lt;&gt;0,AVERAGEIF(B7:Z7,"&lt;&gt;"""),"")</f>
        <v>94.795416666666654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20</v>
      </c>
      <c r="C14" s="57">
        <v>20</v>
      </c>
      <c r="D14" s="57">
        <v>20</v>
      </c>
      <c r="E14" s="57">
        <v>20</v>
      </c>
      <c r="F14" s="57">
        <v>19.998000000000001</v>
      </c>
      <c r="G14" s="57">
        <v>17.690999999999999</v>
      </c>
      <c r="H14" s="57">
        <v>6.64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>
        <v>12.879</v>
      </c>
      <c r="U14" s="57">
        <v>18.957000000000001</v>
      </c>
      <c r="V14" s="57">
        <v>20</v>
      </c>
      <c r="W14" s="57">
        <v>20</v>
      </c>
      <c r="X14" s="57">
        <v>20</v>
      </c>
      <c r="Y14" s="57">
        <v>20</v>
      </c>
      <c r="Z14" s="58"/>
      <c r="AA14" s="59">
        <f t="shared" si="0"/>
        <v>236.16499999999999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20</v>
      </c>
      <c r="C16" s="62">
        <f t="shared" ref="C16:Z16" si="1">IF(LEN(C$2)&gt;0,SUM(C10:C15),"")</f>
        <v>20</v>
      </c>
      <c r="D16" s="62">
        <f t="shared" si="1"/>
        <v>20</v>
      </c>
      <c r="E16" s="62">
        <f t="shared" si="1"/>
        <v>20</v>
      </c>
      <c r="F16" s="62">
        <f t="shared" si="1"/>
        <v>19.998000000000001</v>
      </c>
      <c r="G16" s="62">
        <f t="shared" si="1"/>
        <v>17.690999999999999</v>
      </c>
      <c r="H16" s="62">
        <f t="shared" si="1"/>
        <v>6.64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0</v>
      </c>
      <c r="T16" s="62">
        <f t="shared" si="1"/>
        <v>12.879</v>
      </c>
      <c r="U16" s="62">
        <f t="shared" si="1"/>
        <v>18.957000000000001</v>
      </c>
      <c r="V16" s="62">
        <f t="shared" si="1"/>
        <v>20</v>
      </c>
      <c r="W16" s="62">
        <f t="shared" si="1"/>
        <v>20</v>
      </c>
      <c r="X16" s="62">
        <f t="shared" si="1"/>
        <v>20</v>
      </c>
      <c r="Y16" s="62">
        <f t="shared" si="1"/>
        <v>20</v>
      </c>
      <c r="Z16" s="63" t="str">
        <f t="shared" si="1"/>
        <v/>
      </c>
      <c r="AA16" s="64">
        <f>SUM(AA10:AA15)</f>
        <v>236.16499999999999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757.93299999999999</v>
      </c>
      <c r="C19" s="72">
        <v>763.62400000000002</v>
      </c>
      <c r="D19" s="72">
        <v>765.46600000000001</v>
      </c>
      <c r="E19" s="72">
        <v>759.07100000000003</v>
      </c>
      <c r="F19" s="72">
        <v>755.21400000000006</v>
      </c>
      <c r="G19" s="72">
        <v>751.82599999999991</v>
      </c>
      <c r="H19" s="72">
        <v>679.22900000000004</v>
      </c>
      <c r="I19" s="72">
        <v>758.98599999999999</v>
      </c>
      <c r="J19" s="72">
        <v>722.59100000000001</v>
      </c>
      <c r="K19" s="72">
        <v>753.62200000000007</v>
      </c>
      <c r="L19" s="72">
        <v>760.15700000000004</v>
      </c>
      <c r="M19" s="72">
        <v>754.255</v>
      </c>
      <c r="N19" s="72">
        <v>755.16200000000003</v>
      </c>
      <c r="O19" s="72">
        <v>802.82799999999997</v>
      </c>
      <c r="P19" s="72">
        <v>805.43700000000013</v>
      </c>
      <c r="Q19" s="72">
        <v>810.74300000000005</v>
      </c>
      <c r="R19" s="72">
        <v>819.18899999999996</v>
      </c>
      <c r="S19" s="72">
        <v>693.70699999999999</v>
      </c>
      <c r="T19" s="72">
        <v>688.5150000000001</v>
      </c>
      <c r="U19" s="72">
        <v>660.14599999999996</v>
      </c>
      <c r="V19" s="72">
        <v>666.71899999999994</v>
      </c>
      <c r="W19" s="72">
        <v>658.68299999999988</v>
      </c>
      <c r="X19" s="72">
        <v>736.99400000000003</v>
      </c>
      <c r="Y19" s="72">
        <v>796.59299999999996</v>
      </c>
      <c r="Z19" s="73"/>
      <c r="AA19" s="74">
        <f t="shared" ref="AA19:AA25" si="2">SUM(B19:Z19)</f>
        <v>17876.689999999999</v>
      </c>
    </row>
    <row r="20" spans="1:27" ht="24.95" customHeight="1" x14ac:dyDescent="0.2">
      <c r="A20" s="75" t="s">
        <v>15</v>
      </c>
      <c r="B20" s="76">
        <v>865.13799999999992</v>
      </c>
      <c r="C20" s="77">
        <v>860.48199999999974</v>
      </c>
      <c r="D20" s="77">
        <v>868.11400000000003</v>
      </c>
      <c r="E20" s="77">
        <v>883.87200000000007</v>
      </c>
      <c r="F20" s="77">
        <v>938.19700000000012</v>
      </c>
      <c r="G20" s="77">
        <v>1090.8409999999999</v>
      </c>
      <c r="H20" s="77">
        <v>1317.817</v>
      </c>
      <c r="I20" s="77">
        <v>1459.854</v>
      </c>
      <c r="J20" s="77">
        <v>1525.3480000000004</v>
      </c>
      <c r="K20" s="77">
        <v>1528.1379999999999</v>
      </c>
      <c r="L20" s="77">
        <v>1522.24</v>
      </c>
      <c r="M20" s="77">
        <v>1534.7839999999999</v>
      </c>
      <c r="N20" s="77">
        <v>1569.1980000000001</v>
      </c>
      <c r="O20" s="77">
        <v>1568.3619999999999</v>
      </c>
      <c r="P20" s="77">
        <v>1489.9010000000003</v>
      </c>
      <c r="Q20" s="77">
        <v>1403.809</v>
      </c>
      <c r="R20" s="77">
        <v>1399.2659999999996</v>
      </c>
      <c r="S20" s="77">
        <v>1403.3829999999998</v>
      </c>
      <c r="T20" s="77">
        <v>1398.8710000000003</v>
      </c>
      <c r="U20" s="77">
        <v>1408.0459999999998</v>
      </c>
      <c r="V20" s="77">
        <v>1320.0559999999998</v>
      </c>
      <c r="W20" s="77">
        <v>1199.126</v>
      </c>
      <c r="X20" s="77">
        <v>1133.2009999999998</v>
      </c>
      <c r="Y20" s="77">
        <v>1098.8140000000001</v>
      </c>
      <c r="Z20" s="78"/>
      <c r="AA20" s="79">
        <f t="shared" si="2"/>
        <v>30786.857999999997</v>
      </c>
    </row>
    <row r="21" spans="1:27" ht="24.95" customHeight="1" x14ac:dyDescent="0.2">
      <c r="A21" s="75" t="s">
        <v>16</v>
      </c>
      <c r="B21" s="80">
        <v>2127.2019999999993</v>
      </c>
      <c r="C21" s="81">
        <v>1983.451</v>
      </c>
      <c r="D21" s="81">
        <v>1932.5920000000003</v>
      </c>
      <c r="E21" s="81">
        <v>1912.5</v>
      </c>
      <c r="F21" s="81">
        <v>1994.1700000000003</v>
      </c>
      <c r="G21" s="81">
        <v>2138.0659999999993</v>
      </c>
      <c r="H21" s="81">
        <v>2501.9160000000002</v>
      </c>
      <c r="I21" s="81">
        <v>2810.8809999999999</v>
      </c>
      <c r="J21" s="81">
        <v>3087.0530000000003</v>
      </c>
      <c r="K21" s="81">
        <v>3244.2820000000002</v>
      </c>
      <c r="L21" s="81">
        <v>3383.3929999999996</v>
      </c>
      <c r="M21" s="81">
        <v>3451.7129999999993</v>
      </c>
      <c r="N21" s="81">
        <v>3502.848</v>
      </c>
      <c r="O21" s="81">
        <v>3406.1249999999991</v>
      </c>
      <c r="P21" s="81">
        <v>3123.6310000000003</v>
      </c>
      <c r="Q21" s="81">
        <v>2856.4189999999999</v>
      </c>
      <c r="R21" s="81">
        <v>2836.3479999999995</v>
      </c>
      <c r="S21" s="81">
        <v>2970.5779999999995</v>
      </c>
      <c r="T21" s="81">
        <v>3109.973</v>
      </c>
      <c r="U21" s="81">
        <v>3336.42</v>
      </c>
      <c r="V21" s="81">
        <v>3421.8309999999997</v>
      </c>
      <c r="W21" s="81">
        <v>3128.4929999999999</v>
      </c>
      <c r="X21" s="81">
        <v>2728.3479999999995</v>
      </c>
      <c r="Y21" s="81">
        <v>2355.0930000000003</v>
      </c>
      <c r="Z21" s="78"/>
      <c r="AA21" s="79">
        <f t="shared" si="2"/>
        <v>67343.326000000001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164.441</v>
      </c>
      <c r="L22" s="81">
        <v>220</v>
      </c>
      <c r="M22" s="81">
        <v>220</v>
      </c>
      <c r="N22" s="81">
        <v>220</v>
      </c>
      <c r="O22" s="81">
        <v>220</v>
      </c>
      <c r="P22" s="81">
        <v>220</v>
      </c>
      <c r="Q22" s="81">
        <v>220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1484.441</v>
      </c>
    </row>
    <row r="23" spans="1:27" ht="24.95" customHeight="1" x14ac:dyDescent="0.2">
      <c r="A23" s="85" t="s">
        <v>18</v>
      </c>
      <c r="B23" s="77">
        <v>98.5</v>
      </c>
      <c r="C23" s="77">
        <v>104.5</v>
      </c>
      <c r="D23" s="77">
        <v>102.5</v>
      </c>
      <c r="E23" s="77">
        <v>98.5</v>
      </c>
      <c r="F23" s="77">
        <v>98</v>
      </c>
      <c r="G23" s="77">
        <v>106</v>
      </c>
      <c r="H23" s="77">
        <v>108.5</v>
      </c>
      <c r="I23" s="77">
        <v>87</v>
      </c>
      <c r="J23" s="77">
        <v>86</v>
      </c>
      <c r="K23" s="77">
        <v>69.5</v>
      </c>
      <c r="L23" s="77">
        <v>88</v>
      </c>
      <c r="M23" s="77">
        <v>119</v>
      </c>
      <c r="N23" s="77">
        <v>150.5</v>
      </c>
      <c r="O23" s="77">
        <v>186</v>
      </c>
      <c r="P23" s="77">
        <v>185.5</v>
      </c>
      <c r="Q23" s="77">
        <v>156</v>
      </c>
      <c r="R23" s="77">
        <v>84</v>
      </c>
      <c r="S23" s="77">
        <v>64.5</v>
      </c>
      <c r="T23" s="77">
        <v>70</v>
      </c>
      <c r="U23" s="77">
        <v>113</v>
      </c>
      <c r="V23" s="77">
        <v>163.5</v>
      </c>
      <c r="W23" s="77">
        <v>124.5</v>
      </c>
      <c r="X23" s="77">
        <v>92</v>
      </c>
      <c r="Y23" s="77">
        <v>66</v>
      </c>
      <c r="Z23" s="77"/>
      <c r="AA23" s="79">
        <f t="shared" si="2"/>
        <v>2621.5</v>
      </c>
    </row>
    <row r="24" spans="1:27" ht="24.95" customHeight="1" x14ac:dyDescent="0.2">
      <c r="A24" s="85" t="s">
        <v>19</v>
      </c>
      <c r="B24" s="77">
        <v>270.99999999999994</v>
      </c>
      <c r="C24" s="77">
        <v>261</v>
      </c>
      <c r="D24" s="77">
        <v>256</v>
      </c>
      <c r="E24" s="77">
        <v>256</v>
      </c>
      <c r="F24" s="77">
        <v>264</v>
      </c>
      <c r="G24" s="77">
        <v>284.99999999999994</v>
      </c>
      <c r="H24" s="77">
        <v>334</v>
      </c>
      <c r="I24" s="77">
        <v>372.99999999999994</v>
      </c>
      <c r="J24" s="77">
        <v>394</v>
      </c>
      <c r="K24" s="77">
        <v>409</v>
      </c>
      <c r="L24" s="77">
        <v>418</v>
      </c>
      <c r="M24" s="77">
        <v>422.99999999999994</v>
      </c>
      <c r="N24" s="77">
        <v>421.00000000000006</v>
      </c>
      <c r="O24" s="77">
        <v>415</v>
      </c>
      <c r="P24" s="77">
        <v>403</v>
      </c>
      <c r="Q24" s="77">
        <v>398</v>
      </c>
      <c r="R24" s="77">
        <v>399.00000000000006</v>
      </c>
      <c r="S24" s="77">
        <v>413.00000000000006</v>
      </c>
      <c r="T24" s="77">
        <v>421.00000000000006</v>
      </c>
      <c r="U24" s="77">
        <v>436</v>
      </c>
      <c r="V24" s="77">
        <v>422.99999999999994</v>
      </c>
      <c r="W24" s="77">
        <v>375</v>
      </c>
      <c r="X24" s="77">
        <v>335</v>
      </c>
      <c r="Y24" s="77">
        <v>297</v>
      </c>
      <c r="Z24" s="77"/>
      <c r="AA24" s="79">
        <f t="shared" si="2"/>
        <v>8680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4119.7729999999992</v>
      </c>
      <c r="C26" s="88">
        <f t="shared" ref="C26:Z26" si="3">IF(LEN(C$2)&gt;0,SUM(C19:C25),"")</f>
        <v>3973.0569999999998</v>
      </c>
      <c r="D26" s="88">
        <f t="shared" si="3"/>
        <v>3924.6720000000005</v>
      </c>
      <c r="E26" s="88">
        <f t="shared" si="3"/>
        <v>3909.9430000000002</v>
      </c>
      <c r="F26" s="88">
        <f t="shared" si="3"/>
        <v>4049.5810000000001</v>
      </c>
      <c r="G26" s="88">
        <f t="shared" si="3"/>
        <v>4371.7329999999993</v>
      </c>
      <c r="H26" s="88">
        <f t="shared" si="3"/>
        <v>4941.4620000000004</v>
      </c>
      <c r="I26" s="88">
        <f t="shared" si="3"/>
        <v>5489.7209999999995</v>
      </c>
      <c r="J26" s="88">
        <f t="shared" si="3"/>
        <v>5814.9920000000002</v>
      </c>
      <c r="K26" s="88">
        <f t="shared" si="3"/>
        <v>6168.9830000000002</v>
      </c>
      <c r="L26" s="88">
        <f t="shared" si="3"/>
        <v>6391.7899999999991</v>
      </c>
      <c r="M26" s="88">
        <f t="shared" si="3"/>
        <v>6502.7519999999986</v>
      </c>
      <c r="N26" s="88">
        <f t="shared" si="3"/>
        <v>6618.7080000000005</v>
      </c>
      <c r="O26" s="88">
        <f t="shared" si="3"/>
        <v>6598.3149999999987</v>
      </c>
      <c r="P26" s="88">
        <f t="shared" si="3"/>
        <v>6227.469000000001</v>
      </c>
      <c r="Q26" s="88">
        <f t="shared" si="3"/>
        <v>5844.9709999999995</v>
      </c>
      <c r="R26" s="88">
        <f t="shared" si="3"/>
        <v>5537.802999999999</v>
      </c>
      <c r="S26" s="88">
        <f t="shared" si="3"/>
        <v>5545.1679999999997</v>
      </c>
      <c r="T26" s="88">
        <f t="shared" si="3"/>
        <v>5688.3590000000004</v>
      </c>
      <c r="U26" s="88">
        <f t="shared" si="3"/>
        <v>5953.6120000000001</v>
      </c>
      <c r="V26" s="88">
        <f t="shared" si="3"/>
        <v>5995.1059999999998</v>
      </c>
      <c r="W26" s="88">
        <f t="shared" si="3"/>
        <v>5485.8019999999997</v>
      </c>
      <c r="X26" s="88">
        <f t="shared" si="3"/>
        <v>5025.5429999999997</v>
      </c>
      <c r="Y26" s="88">
        <f t="shared" si="3"/>
        <v>4613.5</v>
      </c>
      <c r="Z26" s="89" t="str">
        <f t="shared" si="3"/>
        <v/>
      </c>
      <c r="AA26" s="90">
        <f>SUM(AA19:AA25)</f>
        <v>128792.815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430.5</v>
      </c>
      <c r="C29" s="72">
        <v>426.5</v>
      </c>
      <c r="D29" s="72">
        <v>419.5</v>
      </c>
      <c r="E29" s="72">
        <v>415.5</v>
      </c>
      <c r="F29" s="72">
        <v>423</v>
      </c>
      <c r="G29" s="72">
        <v>452</v>
      </c>
      <c r="H29" s="72">
        <v>503.5</v>
      </c>
      <c r="I29" s="72">
        <v>531</v>
      </c>
      <c r="J29" s="72">
        <v>571</v>
      </c>
      <c r="K29" s="72">
        <v>629.5</v>
      </c>
      <c r="L29" s="72">
        <v>678</v>
      </c>
      <c r="M29" s="72">
        <v>714</v>
      </c>
      <c r="N29" s="72">
        <v>751.5</v>
      </c>
      <c r="O29" s="72">
        <v>781</v>
      </c>
      <c r="P29" s="72">
        <v>749.5</v>
      </c>
      <c r="Q29" s="72">
        <v>700</v>
      </c>
      <c r="R29" s="72">
        <v>579</v>
      </c>
      <c r="S29" s="72">
        <v>563.5</v>
      </c>
      <c r="T29" s="72">
        <v>552</v>
      </c>
      <c r="U29" s="72">
        <v>610</v>
      </c>
      <c r="V29" s="72">
        <v>647.5</v>
      </c>
      <c r="W29" s="72">
        <v>560.5</v>
      </c>
      <c r="X29" s="72">
        <v>488</v>
      </c>
      <c r="Y29" s="72">
        <v>424</v>
      </c>
      <c r="Z29" s="73"/>
      <c r="AA29" s="74">
        <f>SUM(B29:Z29)</f>
        <v>13600.5</v>
      </c>
    </row>
    <row r="30" spans="1:27" ht="24.95" customHeight="1" x14ac:dyDescent="0.2">
      <c r="A30" s="75" t="s">
        <v>24</v>
      </c>
      <c r="B30" s="76">
        <v>3929.2730000000001</v>
      </c>
      <c r="C30" s="77">
        <v>3689.5569999999998</v>
      </c>
      <c r="D30" s="77">
        <v>3607.172</v>
      </c>
      <c r="E30" s="77">
        <v>3588.4430000000002</v>
      </c>
      <c r="F30" s="77">
        <v>3725.5790000000002</v>
      </c>
      <c r="G30" s="77">
        <v>4064.424</v>
      </c>
      <c r="H30" s="77">
        <v>4513.6019999999999</v>
      </c>
      <c r="I30" s="77">
        <v>5212.7209999999995</v>
      </c>
      <c r="J30" s="77">
        <v>5626.9920000000002</v>
      </c>
      <c r="K30" s="77">
        <v>6063.4830000000002</v>
      </c>
      <c r="L30" s="77">
        <v>6312.7870000000003</v>
      </c>
      <c r="M30" s="77">
        <v>6391.7520000000004</v>
      </c>
      <c r="N30" s="77">
        <v>6562.2079999999996</v>
      </c>
      <c r="O30" s="77">
        <v>6537.3149999999996</v>
      </c>
      <c r="P30" s="77">
        <v>6197.9690000000001</v>
      </c>
      <c r="Q30" s="77">
        <v>5721.9709999999995</v>
      </c>
      <c r="R30" s="77">
        <v>5461.8029999999999</v>
      </c>
      <c r="S30" s="77">
        <v>5382.6679999999997</v>
      </c>
      <c r="T30" s="77">
        <v>5414.2380000000003</v>
      </c>
      <c r="U30" s="77">
        <v>5676.5690000000004</v>
      </c>
      <c r="V30" s="77">
        <v>5732.6059999999998</v>
      </c>
      <c r="W30" s="77">
        <v>5171.3019999999997</v>
      </c>
      <c r="X30" s="77">
        <v>4868.5429999999997</v>
      </c>
      <c r="Y30" s="77">
        <v>4474.5</v>
      </c>
      <c r="Z30" s="78"/>
      <c r="AA30" s="79">
        <f>SUM(B30:Z30)</f>
        <v>123927.477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4359.7730000000001</v>
      </c>
      <c r="C32" s="62">
        <f t="shared" ref="C32:Z32" si="4">IF(LEN(C$2)&gt;0,SUM(C29:C31),"")</f>
        <v>4116.0569999999998</v>
      </c>
      <c r="D32" s="62">
        <f t="shared" si="4"/>
        <v>4026.672</v>
      </c>
      <c r="E32" s="62">
        <f t="shared" si="4"/>
        <v>4003.9430000000002</v>
      </c>
      <c r="F32" s="62">
        <f t="shared" si="4"/>
        <v>4148.5789999999997</v>
      </c>
      <c r="G32" s="62">
        <f t="shared" si="4"/>
        <v>4516.424</v>
      </c>
      <c r="H32" s="62">
        <f t="shared" si="4"/>
        <v>5017.1019999999999</v>
      </c>
      <c r="I32" s="62">
        <f t="shared" si="4"/>
        <v>5743.7209999999995</v>
      </c>
      <c r="J32" s="62">
        <f t="shared" si="4"/>
        <v>6197.9920000000002</v>
      </c>
      <c r="K32" s="62">
        <f t="shared" si="4"/>
        <v>6692.9830000000002</v>
      </c>
      <c r="L32" s="62">
        <f t="shared" si="4"/>
        <v>6990.7870000000003</v>
      </c>
      <c r="M32" s="62">
        <f t="shared" si="4"/>
        <v>7105.7520000000004</v>
      </c>
      <c r="N32" s="62">
        <f t="shared" si="4"/>
        <v>7313.7079999999996</v>
      </c>
      <c r="O32" s="62">
        <f t="shared" si="4"/>
        <v>7318.3149999999996</v>
      </c>
      <c r="P32" s="62">
        <f t="shared" si="4"/>
        <v>6947.4690000000001</v>
      </c>
      <c r="Q32" s="62">
        <f t="shared" si="4"/>
        <v>6421.9709999999995</v>
      </c>
      <c r="R32" s="62">
        <f t="shared" si="4"/>
        <v>6040.8029999999999</v>
      </c>
      <c r="S32" s="62">
        <f t="shared" si="4"/>
        <v>5946.1679999999997</v>
      </c>
      <c r="T32" s="62">
        <f t="shared" si="4"/>
        <v>5966.2380000000003</v>
      </c>
      <c r="U32" s="62">
        <f t="shared" si="4"/>
        <v>6286.5690000000004</v>
      </c>
      <c r="V32" s="62">
        <f t="shared" si="4"/>
        <v>6380.1059999999998</v>
      </c>
      <c r="W32" s="62">
        <f t="shared" si="4"/>
        <v>5731.8019999999997</v>
      </c>
      <c r="X32" s="62">
        <f t="shared" si="4"/>
        <v>5356.5429999999997</v>
      </c>
      <c r="Y32" s="62">
        <f t="shared" si="4"/>
        <v>4898.5</v>
      </c>
      <c r="Z32" s="63" t="str">
        <f t="shared" si="4"/>
        <v/>
      </c>
      <c r="AA32" s="64">
        <f>SUM(AA29:AA31)</f>
        <v>137527.97700000001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24</v>
      </c>
      <c r="C35" s="95">
        <v>24</v>
      </c>
      <c r="D35" s="95">
        <v>15</v>
      </c>
      <c r="E35" s="95">
        <v>15</v>
      </c>
      <c r="F35" s="95">
        <v>15</v>
      </c>
      <c r="G35" s="95">
        <v>15</v>
      </c>
      <c r="H35" s="95">
        <v>13</v>
      </c>
      <c r="I35" s="95">
        <v>25</v>
      </c>
      <c r="J35" s="95">
        <v>28</v>
      </c>
      <c r="K35" s="95">
        <v>136</v>
      </c>
      <c r="L35" s="95">
        <v>138</v>
      </c>
      <c r="M35" s="95">
        <v>149</v>
      </c>
      <c r="N35" s="95">
        <v>149</v>
      </c>
      <c r="O35" s="95">
        <v>150</v>
      </c>
      <c r="P35" s="95">
        <v>150</v>
      </c>
      <c r="Q35" s="95">
        <v>146</v>
      </c>
      <c r="R35" s="95">
        <v>128</v>
      </c>
      <c r="S35" s="95">
        <v>116</v>
      </c>
      <c r="T35" s="95">
        <v>21</v>
      </c>
      <c r="U35" s="95">
        <v>69</v>
      </c>
      <c r="V35" s="95">
        <v>68</v>
      </c>
      <c r="W35" s="95">
        <v>12</v>
      </c>
      <c r="X35" s="95">
        <v>8</v>
      </c>
      <c r="Y35" s="95">
        <v>15</v>
      </c>
      <c r="Z35" s="96"/>
      <c r="AA35" s="74">
        <f t="shared" ref="AA35:AA40" si="5">SUM(B35:Z35)</f>
        <v>1629</v>
      </c>
    </row>
    <row r="36" spans="1:27" ht="24.95" customHeight="1" x14ac:dyDescent="0.2">
      <c r="A36" s="97" t="s">
        <v>42</v>
      </c>
      <c r="B36" s="98">
        <v>156</v>
      </c>
      <c r="C36" s="99">
        <v>59</v>
      </c>
      <c r="D36" s="99">
        <v>27</v>
      </c>
      <c r="E36" s="99">
        <v>19</v>
      </c>
      <c r="F36" s="99">
        <v>24</v>
      </c>
      <c r="G36" s="99">
        <v>72</v>
      </c>
      <c r="H36" s="99">
        <v>56</v>
      </c>
      <c r="I36" s="99">
        <v>229</v>
      </c>
      <c r="J36" s="99">
        <v>355</v>
      </c>
      <c r="K36" s="99">
        <v>378</v>
      </c>
      <c r="L36" s="99">
        <v>393</v>
      </c>
      <c r="M36" s="99">
        <v>369</v>
      </c>
      <c r="N36" s="99">
        <v>393</v>
      </c>
      <c r="O36" s="99">
        <v>393</v>
      </c>
      <c r="P36" s="99">
        <v>393</v>
      </c>
      <c r="Q36" s="99">
        <v>393</v>
      </c>
      <c r="R36" s="99">
        <v>355</v>
      </c>
      <c r="S36" s="99">
        <v>285</v>
      </c>
      <c r="T36" s="99">
        <v>244</v>
      </c>
      <c r="U36" s="99">
        <v>245</v>
      </c>
      <c r="V36" s="99">
        <v>297</v>
      </c>
      <c r="W36" s="99">
        <v>214</v>
      </c>
      <c r="X36" s="99">
        <v>303</v>
      </c>
      <c r="Y36" s="99">
        <v>210</v>
      </c>
      <c r="Z36" s="100"/>
      <c r="AA36" s="79">
        <f t="shared" si="5"/>
        <v>5862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>
        <v>23.8</v>
      </c>
      <c r="I37" s="99">
        <v>481.9</v>
      </c>
      <c r="J37" s="99">
        <v>700</v>
      </c>
      <c r="K37" s="99">
        <v>508.1</v>
      </c>
      <c r="L37" s="99">
        <v>454.3</v>
      </c>
      <c r="M37" s="99">
        <v>170.6</v>
      </c>
      <c r="N37" s="99"/>
      <c r="O37" s="99"/>
      <c r="P37" s="99"/>
      <c r="Q37" s="99">
        <v>118.2</v>
      </c>
      <c r="R37" s="99">
        <v>302.39999999999998</v>
      </c>
      <c r="S37" s="99">
        <v>437.9</v>
      </c>
      <c r="T37" s="99"/>
      <c r="U37" s="99">
        <v>380.1</v>
      </c>
      <c r="V37" s="99">
        <v>522</v>
      </c>
      <c r="W37" s="99">
        <v>457.9</v>
      </c>
      <c r="X37" s="99">
        <v>219</v>
      </c>
      <c r="Y37" s="99"/>
      <c r="Z37" s="100"/>
      <c r="AA37" s="79">
        <f t="shared" si="5"/>
        <v>4776.2</v>
      </c>
    </row>
    <row r="38" spans="1:27" ht="24.95" customHeight="1" x14ac:dyDescent="0.2">
      <c r="A38" s="97" t="s">
        <v>44</v>
      </c>
      <c r="B38" s="98">
        <v>40</v>
      </c>
      <c r="C38" s="99">
        <v>40</v>
      </c>
      <c r="D38" s="99">
        <v>40</v>
      </c>
      <c r="E38" s="99">
        <v>40</v>
      </c>
      <c r="F38" s="99">
        <v>40</v>
      </c>
      <c r="G38" s="99">
        <v>40</v>
      </c>
      <c r="H38" s="99"/>
      <c r="I38" s="99"/>
      <c r="J38" s="99"/>
      <c r="K38" s="99">
        <v>10</v>
      </c>
      <c r="L38" s="99">
        <v>67.997</v>
      </c>
      <c r="M38" s="99">
        <v>85</v>
      </c>
      <c r="N38" s="99">
        <v>153</v>
      </c>
      <c r="O38" s="99">
        <v>177</v>
      </c>
      <c r="P38" s="99">
        <v>177</v>
      </c>
      <c r="Q38" s="99">
        <v>38</v>
      </c>
      <c r="R38" s="99">
        <v>20</v>
      </c>
      <c r="S38" s="99"/>
      <c r="T38" s="99"/>
      <c r="U38" s="99"/>
      <c r="V38" s="99"/>
      <c r="W38" s="99"/>
      <c r="X38" s="99"/>
      <c r="Y38" s="99">
        <v>40</v>
      </c>
      <c r="Z38" s="100"/>
      <c r="AA38" s="79">
        <f t="shared" si="5"/>
        <v>1007.9970000000001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220</v>
      </c>
      <c r="C40" s="88">
        <f t="shared" ref="C40:Z40" si="6">IF(LEN(C$2)&gt;0,SUM(C35:C39),"")</f>
        <v>123</v>
      </c>
      <c r="D40" s="88">
        <f t="shared" si="6"/>
        <v>82</v>
      </c>
      <c r="E40" s="88">
        <f t="shared" si="6"/>
        <v>74</v>
      </c>
      <c r="F40" s="88">
        <f t="shared" si="6"/>
        <v>79</v>
      </c>
      <c r="G40" s="88">
        <f t="shared" si="6"/>
        <v>127</v>
      </c>
      <c r="H40" s="88">
        <f t="shared" si="6"/>
        <v>92.8</v>
      </c>
      <c r="I40" s="88">
        <f t="shared" si="6"/>
        <v>735.9</v>
      </c>
      <c r="J40" s="88">
        <f t="shared" si="6"/>
        <v>1083</v>
      </c>
      <c r="K40" s="88">
        <f t="shared" si="6"/>
        <v>1032.0999999999999</v>
      </c>
      <c r="L40" s="88">
        <f t="shared" si="6"/>
        <v>1053.297</v>
      </c>
      <c r="M40" s="88">
        <f t="shared" si="6"/>
        <v>773.6</v>
      </c>
      <c r="N40" s="88">
        <f t="shared" si="6"/>
        <v>695</v>
      </c>
      <c r="O40" s="88">
        <f t="shared" si="6"/>
        <v>720</v>
      </c>
      <c r="P40" s="88">
        <f t="shared" si="6"/>
        <v>720</v>
      </c>
      <c r="Q40" s="88">
        <f t="shared" si="6"/>
        <v>695.2</v>
      </c>
      <c r="R40" s="88">
        <f t="shared" si="6"/>
        <v>805.4</v>
      </c>
      <c r="S40" s="88">
        <f t="shared" si="6"/>
        <v>838.9</v>
      </c>
      <c r="T40" s="88">
        <f t="shared" si="6"/>
        <v>265</v>
      </c>
      <c r="U40" s="88">
        <f t="shared" si="6"/>
        <v>694.1</v>
      </c>
      <c r="V40" s="88">
        <f t="shared" si="6"/>
        <v>887</v>
      </c>
      <c r="W40" s="88">
        <f t="shared" si="6"/>
        <v>683.9</v>
      </c>
      <c r="X40" s="88">
        <f t="shared" si="6"/>
        <v>530</v>
      </c>
      <c r="Y40" s="88">
        <f t="shared" si="6"/>
        <v>265</v>
      </c>
      <c r="Z40" s="89" t="str">
        <f t="shared" si="6"/>
        <v/>
      </c>
      <c r="AA40" s="90">
        <f t="shared" si="5"/>
        <v>13275.197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>
        <v>23.8</v>
      </c>
      <c r="I45" s="99">
        <v>481.9</v>
      </c>
      <c r="J45" s="99">
        <v>700</v>
      </c>
      <c r="K45" s="99">
        <v>508.1</v>
      </c>
      <c r="L45" s="99">
        <v>454.3</v>
      </c>
      <c r="M45" s="99">
        <v>170.6</v>
      </c>
      <c r="N45" s="99"/>
      <c r="O45" s="99"/>
      <c r="P45" s="99"/>
      <c r="Q45" s="99">
        <v>118.2</v>
      </c>
      <c r="R45" s="99">
        <v>302.39999999999998</v>
      </c>
      <c r="S45" s="99">
        <v>437.9</v>
      </c>
      <c r="T45" s="99"/>
      <c r="U45" s="99">
        <v>380.1</v>
      </c>
      <c r="V45" s="99">
        <v>522</v>
      </c>
      <c r="W45" s="99">
        <v>457.9</v>
      </c>
      <c r="X45" s="99">
        <v>219</v>
      </c>
      <c r="Y45" s="99"/>
      <c r="Z45" s="100"/>
      <c r="AA45" s="79">
        <f t="shared" si="7"/>
        <v>4776.2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123</v>
      </c>
      <c r="C48" s="99">
        <v>115</v>
      </c>
      <c r="D48" s="99">
        <v>114</v>
      </c>
      <c r="E48" s="99">
        <v>117</v>
      </c>
      <c r="F48" s="99">
        <v>130</v>
      </c>
      <c r="G48" s="99">
        <v>150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3449</v>
      </c>
    </row>
    <row r="49" spans="1:27" ht="30" customHeight="1" thickBot="1" x14ac:dyDescent="0.25">
      <c r="A49" s="86" t="s">
        <v>49</v>
      </c>
      <c r="B49" s="87">
        <f>IF(LEN(B$2)&gt;0,SUM(B43:B48),"")</f>
        <v>123</v>
      </c>
      <c r="C49" s="88">
        <f t="shared" ref="C49:Z49" si="8">IF(LEN(C$2)&gt;0,SUM(C43:C48),"")</f>
        <v>115</v>
      </c>
      <c r="D49" s="88">
        <f t="shared" si="8"/>
        <v>114</v>
      </c>
      <c r="E49" s="88">
        <f t="shared" si="8"/>
        <v>117</v>
      </c>
      <c r="F49" s="88">
        <f t="shared" si="8"/>
        <v>130</v>
      </c>
      <c r="G49" s="88">
        <f t="shared" si="8"/>
        <v>150</v>
      </c>
      <c r="H49" s="88">
        <f t="shared" si="8"/>
        <v>173.8</v>
      </c>
      <c r="I49" s="88">
        <f t="shared" si="8"/>
        <v>631.9</v>
      </c>
      <c r="J49" s="88">
        <f t="shared" si="8"/>
        <v>850</v>
      </c>
      <c r="K49" s="88">
        <f t="shared" si="8"/>
        <v>658.1</v>
      </c>
      <c r="L49" s="88">
        <f t="shared" si="8"/>
        <v>604.29999999999995</v>
      </c>
      <c r="M49" s="88">
        <f t="shared" si="8"/>
        <v>320.60000000000002</v>
      </c>
      <c r="N49" s="88">
        <f t="shared" si="8"/>
        <v>150</v>
      </c>
      <c r="O49" s="88">
        <f t="shared" si="8"/>
        <v>150</v>
      </c>
      <c r="P49" s="88">
        <f t="shared" si="8"/>
        <v>150</v>
      </c>
      <c r="Q49" s="88">
        <f t="shared" si="8"/>
        <v>268.2</v>
      </c>
      <c r="R49" s="88">
        <f t="shared" si="8"/>
        <v>452.4</v>
      </c>
      <c r="S49" s="88">
        <f t="shared" si="8"/>
        <v>587.9</v>
      </c>
      <c r="T49" s="88">
        <f t="shared" si="8"/>
        <v>150</v>
      </c>
      <c r="U49" s="88">
        <f t="shared" si="8"/>
        <v>530.1</v>
      </c>
      <c r="V49" s="88">
        <f t="shared" si="8"/>
        <v>672</v>
      </c>
      <c r="W49" s="88">
        <f t="shared" si="8"/>
        <v>607.9</v>
      </c>
      <c r="X49" s="88">
        <f t="shared" si="8"/>
        <v>369</v>
      </c>
      <c r="Y49" s="88">
        <f t="shared" si="8"/>
        <v>150</v>
      </c>
      <c r="Z49" s="89" t="str">
        <f t="shared" si="8"/>
        <v/>
      </c>
      <c r="AA49" s="90">
        <f t="shared" si="7"/>
        <v>8225.1999999999971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4359.7729999999992</v>
      </c>
      <c r="C52" s="88">
        <f t="shared" ref="C52:Z52" si="10">IF(LEN(C$2)&gt;0,SUM(C10:C15)+C26+C40,"")</f>
        <v>4116.0569999999998</v>
      </c>
      <c r="D52" s="88">
        <f t="shared" si="10"/>
        <v>4026.6720000000005</v>
      </c>
      <c r="E52" s="88">
        <f t="shared" si="10"/>
        <v>4003.9430000000002</v>
      </c>
      <c r="F52" s="88">
        <f t="shared" si="10"/>
        <v>4148.5789999999997</v>
      </c>
      <c r="G52" s="88">
        <f t="shared" si="10"/>
        <v>4516.4239999999991</v>
      </c>
      <c r="H52" s="88">
        <f t="shared" si="10"/>
        <v>5040.902000000001</v>
      </c>
      <c r="I52" s="88">
        <f t="shared" si="10"/>
        <v>6225.6209999999992</v>
      </c>
      <c r="J52" s="88">
        <f t="shared" si="10"/>
        <v>6897.9920000000002</v>
      </c>
      <c r="K52" s="88">
        <f t="shared" si="10"/>
        <v>7201.0830000000005</v>
      </c>
      <c r="L52" s="88">
        <f t="shared" si="10"/>
        <v>7445.0869999999995</v>
      </c>
      <c r="M52" s="88">
        <f t="shared" si="10"/>
        <v>7276.351999999999</v>
      </c>
      <c r="N52" s="88">
        <f t="shared" si="10"/>
        <v>7313.7080000000005</v>
      </c>
      <c r="O52" s="88">
        <f t="shared" si="10"/>
        <v>7318.3149999999987</v>
      </c>
      <c r="P52" s="88">
        <f t="shared" si="10"/>
        <v>6947.469000000001</v>
      </c>
      <c r="Q52" s="88">
        <f t="shared" si="10"/>
        <v>6540.1709999999994</v>
      </c>
      <c r="R52" s="88">
        <f t="shared" si="10"/>
        <v>6343.2029999999986</v>
      </c>
      <c r="S52" s="88">
        <f t="shared" si="10"/>
        <v>6384.0679999999993</v>
      </c>
      <c r="T52" s="88">
        <f t="shared" si="10"/>
        <v>5966.2380000000003</v>
      </c>
      <c r="U52" s="88">
        <f t="shared" si="10"/>
        <v>6666.6690000000008</v>
      </c>
      <c r="V52" s="88">
        <f t="shared" si="10"/>
        <v>6902.1059999999998</v>
      </c>
      <c r="W52" s="88">
        <f t="shared" si="10"/>
        <v>6189.7019999999993</v>
      </c>
      <c r="X52" s="88">
        <f t="shared" si="10"/>
        <v>5575.5429999999997</v>
      </c>
      <c r="Y52" s="88">
        <f t="shared" si="10"/>
        <v>4898.5</v>
      </c>
      <c r="Z52" s="89" t="str">
        <f t="shared" si="10"/>
        <v/>
      </c>
      <c r="AA52" s="104">
        <f>SUM(B52:Z52)</f>
        <v>142304.177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45796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-443.5</v>
      </c>
      <c r="C4" s="18">
        <v>-217.8</v>
      </c>
      <c r="D4" s="18">
        <v>-275.3</v>
      </c>
      <c r="E4" s="18">
        <v>-427.2</v>
      </c>
      <c r="F4" s="18">
        <v>-404.2</v>
      </c>
      <c r="G4" s="18">
        <v>-446.8</v>
      </c>
      <c r="H4" s="18">
        <v>23.8</v>
      </c>
      <c r="I4" s="18">
        <v>481.9</v>
      </c>
      <c r="J4" s="18">
        <v>700</v>
      </c>
      <c r="K4" s="18">
        <v>508.1</v>
      </c>
      <c r="L4" s="18">
        <v>454.3</v>
      </c>
      <c r="M4" s="18">
        <v>170.6</v>
      </c>
      <c r="N4" s="18">
        <v>-138.1</v>
      </c>
      <c r="O4" s="18">
        <v>-367</v>
      </c>
      <c r="P4" s="18">
        <v>-173.6</v>
      </c>
      <c r="Q4" s="18">
        <v>118.2</v>
      </c>
      <c r="R4" s="18">
        <v>302.39999999999998</v>
      </c>
      <c r="S4" s="18">
        <v>437.9</v>
      </c>
      <c r="T4" s="18">
        <v>-415.2</v>
      </c>
      <c r="U4" s="18">
        <v>380.1</v>
      </c>
      <c r="V4" s="18">
        <v>522</v>
      </c>
      <c r="W4" s="18">
        <v>457.9</v>
      </c>
      <c r="X4" s="18">
        <v>219</v>
      </c>
      <c r="Y4" s="18">
        <v>-300.60000000000002</v>
      </c>
      <c r="Z4" s="19"/>
      <c r="AA4" s="111">
        <f>SUM(B4:Z4)</f>
        <v>1166.9000000000001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112.56</v>
      </c>
      <c r="C7" s="117">
        <v>105.98</v>
      </c>
      <c r="D7" s="117">
        <v>99.06</v>
      </c>
      <c r="E7" s="117">
        <v>95.88</v>
      </c>
      <c r="F7" s="117">
        <v>105.75</v>
      </c>
      <c r="G7" s="117">
        <v>118.57</v>
      </c>
      <c r="H7" s="117">
        <v>139.58000000000001</v>
      </c>
      <c r="I7" s="117">
        <v>135.16</v>
      </c>
      <c r="J7" s="117">
        <v>89.3</v>
      </c>
      <c r="K7" s="117">
        <v>65</v>
      </c>
      <c r="L7" s="117">
        <v>20.03</v>
      </c>
      <c r="M7" s="117">
        <v>29.03</v>
      </c>
      <c r="N7" s="117">
        <v>12.77</v>
      </c>
      <c r="O7" s="117">
        <v>5</v>
      </c>
      <c r="P7" s="117">
        <v>8</v>
      </c>
      <c r="Q7" s="117">
        <v>29</v>
      </c>
      <c r="R7" s="117">
        <v>81.99</v>
      </c>
      <c r="S7" s="117">
        <v>105.36</v>
      </c>
      <c r="T7" s="117">
        <v>124.08</v>
      </c>
      <c r="U7" s="117">
        <v>153.29</v>
      </c>
      <c r="V7" s="117">
        <v>230.28</v>
      </c>
      <c r="W7" s="117">
        <v>153.85</v>
      </c>
      <c r="X7" s="117">
        <v>136.22999999999999</v>
      </c>
      <c r="Y7" s="117">
        <v>119.34</v>
      </c>
      <c r="Z7" s="118"/>
      <c r="AA7" s="119">
        <f>IF(SUM(B7:Z7)&lt;&gt;0,AVERAGEIF(B7:Z7,"&lt;&gt;"""),"")</f>
        <v>94.795416666666654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443.5</v>
      </c>
      <c r="C13" s="129">
        <v>217.8</v>
      </c>
      <c r="D13" s="129">
        <v>275.3</v>
      </c>
      <c r="E13" s="129">
        <v>427.2</v>
      </c>
      <c r="F13" s="129">
        <v>404.2</v>
      </c>
      <c r="G13" s="129">
        <v>446.8</v>
      </c>
      <c r="H13" s="129"/>
      <c r="I13" s="129"/>
      <c r="J13" s="129"/>
      <c r="K13" s="129"/>
      <c r="L13" s="129"/>
      <c r="M13" s="129"/>
      <c r="N13" s="129">
        <v>138.1</v>
      </c>
      <c r="O13" s="129">
        <v>367</v>
      </c>
      <c r="P13" s="129">
        <v>173.6</v>
      </c>
      <c r="Q13" s="129"/>
      <c r="R13" s="129"/>
      <c r="S13" s="129"/>
      <c r="T13" s="129">
        <v>415.2</v>
      </c>
      <c r="U13" s="129"/>
      <c r="V13" s="129"/>
      <c r="W13" s="129"/>
      <c r="X13" s="129"/>
      <c r="Y13" s="130">
        <v>300.60000000000002</v>
      </c>
      <c r="Z13" s="131"/>
      <c r="AA13" s="132">
        <f t="shared" si="0"/>
        <v>3609.2999999999997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443.5</v>
      </c>
      <c r="C16" s="135">
        <f t="shared" si="1"/>
        <v>217.8</v>
      </c>
      <c r="D16" s="135">
        <f t="shared" si="1"/>
        <v>275.3</v>
      </c>
      <c r="E16" s="135">
        <f t="shared" si="1"/>
        <v>427.2</v>
      </c>
      <c r="F16" s="135">
        <f t="shared" si="1"/>
        <v>404.2</v>
      </c>
      <c r="G16" s="135">
        <f t="shared" si="1"/>
        <v>446.8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138.1</v>
      </c>
      <c r="O16" s="135">
        <f t="shared" si="1"/>
        <v>367</v>
      </c>
      <c r="P16" s="135">
        <f t="shared" si="1"/>
        <v>173.6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415.2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300.60000000000002</v>
      </c>
      <c r="Z16" s="136" t="str">
        <f t="shared" si="1"/>
        <v/>
      </c>
      <c r="AA16" s="90">
        <f t="shared" si="0"/>
        <v>3609.2999999999997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>
        <v>23.8</v>
      </c>
      <c r="I21" s="129">
        <v>481.9</v>
      </c>
      <c r="J21" s="129">
        <v>700</v>
      </c>
      <c r="K21" s="129">
        <v>508.1</v>
      </c>
      <c r="L21" s="129">
        <v>454.3</v>
      </c>
      <c r="M21" s="129">
        <v>170.6</v>
      </c>
      <c r="N21" s="129"/>
      <c r="O21" s="129"/>
      <c r="P21" s="129"/>
      <c r="Q21" s="129">
        <v>118.2</v>
      </c>
      <c r="R21" s="129">
        <v>302.39999999999998</v>
      </c>
      <c r="S21" s="129">
        <v>437.9</v>
      </c>
      <c r="T21" s="129"/>
      <c r="U21" s="129">
        <v>380.1</v>
      </c>
      <c r="V21" s="129">
        <v>522</v>
      </c>
      <c r="W21" s="129">
        <v>457.9</v>
      </c>
      <c r="X21" s="129">
        <v>219</v>
      </c>
      <c r="Y21" s="130"/>
      <c r="Z21" s="131"/>
      <c r="AA21" s="132">
        <f t="shared" si="2"/>
        <v>4776.2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23.8</v>
      </c>
      <c r="I24" s="135">
        <f t="shared" si="3"/>
        <v>481.9</v>
      </c>
      <c r="J24" s="135">
        <f t="shared" si="3"/>
        <v>700</v>
      </c>
      <c r="K24" s="135">
        <f t="shared" si="3"/>
        <v>508.1</v>
      </c>
      <c r="L24" s="135">
        <f t="shared" si="3"/>
        <v>454.3</v>
      </c>
      <c r="M24" s="135">
        <f t="shared" si="3"/>
        <v>170.6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118.2</v>
      </c>
      <c r="R24" s="135">
        <f t="shared" si="3"/>
        <v>302.39999999999998</v>
      </c>
      <c r="S24" s="135">
        <f t="shared" si="3"/>
        <v>437.9</v>
      </c>
      <c r="T24" s="135">
        <f t="shared" si="3"/>
        <v>0</v>
      </c>
      <c r="U24" s="135">
        <f t="shared" si="3"/>
        <v>380.1</v>
      </c>
      <c r="V24" s="135">
        <f t="shared" si="3"/>
        <v>522</v>
      </c>
      <c r="W24" s="135">
        <f t="shared" si="3"/>
        <v>457.9</v>
      </c>
      <c r="X24" s="135">
        <f t="shared" si="3"/>
        <v>219</v>
      </c>
      <c r="Y24" s="135">
        <f t="shared" si="3"/>
        <v>0</v>
      </c>
      <c r="Z24" s="136" t="str">
        <f t="shared" si="3"/>
        <v/>
      </c>
      <c r="AA24" s="90">
        <f t="shared" si="2"/>
        <v>4776.2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2025-05-18T11:11:55Z</dcterms:created>
  <dcterms:modified xsi:type="dcterms:W3CDTF">2025-05-18T11:11:56Z</dcterms:modified>
</cp:coreProperties>
</file>