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55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<sst xmlns="http://schemas.openxmlformats.org/spreadsheetml/2006/main" count="119" uniqueCount="54">
  <si>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20/07/2025 14:12:20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</si>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</sst>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69-4ECD-A239-CD9009436D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A69-4ECD-A239-CD9009436D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A69-4ECD-A239-CD9009436D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A69-4ECD-A239-CD9009436D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69-4ECD-A239-CD9009436D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69-4ECD-A239-CD9009436D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A69-4ECD-A239-CD9009436D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  <c:pt idx="16">
                  <c:v>110</c:v>
                </c:pt>
                <c:pt idx="17">
                  <c:v>283</c:v>
                </c:pt>
                <c:pt idx="18">
                  <c:v>302</c:v>
                </c:pt>
                <c:pt idx="19">
                  <c:v>500</c:v>
                </c:pt>
                <c:pt idx="20">
                  <c:v>500</c:v>
                </c:pt>
                <c:pt idx="21">
                  <c:v>500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69-4ECD-A239-CD9009436D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196</c:v>
                </c:pt>
                <c:pt idx="1">
                  <c:v>170</c:v>
                </c:pt>
                <c:pt idx="2">
                  <c:v>152</c:v>
                </c:pt>
                <c:pt idx="3">
                  <c:v>142</c:v>
                </c:pt>
                <c:pt idx="4">
                  <c:v>144</c:v>
                </c:pt>
                <c:pt idx="5">
                  <c:v>155</c:v>
                </c:pt>
                <c:pt idx="6">
                  <c:v>203</c:v>
                </c:pt>
                <c:pt idx="7">
                  <c:v>243</c:v>
                </c:pt>
                <c:pt idx="8">
                  <c:v>275</c:v>
                </c:pt>
                <c:pt idx="9">
                  <c:v>276</c:v>
                </c:pt>
                <c:pt idx="10">
                  <c:v>283</c:v>
                </c:pt>
                <c:pt idx="11">
                  <c:v>294</c:v>
                </c:pt>
                <c:pt idx="12">
                  <c:v>299</c:v>
                </c:pt>
                <c:pt idx="13">
                  <c:v>291</c:v>
                </c:pt>
                <c:pt idx="14">
                  <c:v>277</c:v>
                </c:pt>
                <c:pt idx="15">
                  <c:v>280</c:v>
                </c:pt>
                <c:pt idx="16">
                  <c:v>317</c:v>
                </c:pt>
                <c:pt idx="17">
                  <c:v>359</c:v>
                </c:pt>
                <c:pt idx="18">
                  <c:v>374</c:v>
                </c:pt>
                <c:pt idx="19">
                  <c:v>372</c:v>
                </c:pt>
                <c:pt idx="20">
                  <c:v>349</c:v>
                </c:pt>
                <c:pt idx="21">
                  <c:v>322</c:v>
                </c:pt>
                <c:pt idx="22">
                  <c:v>282</c:v>
                </c:pt>
                <c:pt idx="23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69-4ECD-A239-CD9009436D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4544.66</c:v>
                </c:pt>
                <c:pt idx="1">
                  <c:v>4489.1949999999997</c:v>
                </c:pt>
                <c:pt idx="2">
                  <c:v>4394.0110000000004</c:v>
                </c:pt>
                <c:pt idx="3">
                  <c:v>4282.4880000000003</c:v>
                </c:pt>
                <c:pt idx="4">
                  <c:v>4234.6109999999999</c:v>
                </c:pt>
                <c:pt idx="5">
                  <c:v>4336.3559999999998</c:v>
                </c:pt>
                <c:pt idx="6">
                  <c:v>4442.2919999999995</c:v>
                </c:pt>
                <c:pt idx="7">
                  <c:v>4430.3879999999999</c:v>
                </c:pt>
                <c:pt idx="8">
                  <c:v>4416.59</c:v>
                </c:pt>
                <c:pt idx="9">
                  <c:v>3830.1290000000004</c:v>
                </c:pt>
                <c:pt idx="10">
                  <c:v>3193.625</c:v>
                </c:pt>
                <c:pt idx="11">
                  <c:v>3064.63</c:v>
                </c:pt>
                <c:pt idx="12">
                  <c:v>3000.319</c:v>
                </c:pt>
                <c:pt idx="13">
                  <c:v>3056.4479999999999</c:v>
                </c:pt>
                <c:pt idx="14">
                  <c:v>2938.232</c:v>
                </c:pt>
                <c:pt idx="15">
                  <c:v>3130.335</c:v>
                </c:pt>
                <c:pt idx="16">
                  <c:v>4059.4200000000005</c:v>
                </c:pt>
                <c:pt idx="17">
                  <c:v>4354.2170000000006</c:v>
                </c:pt>
                <c:pt idx="18">
                  <c:v>4804.1849999999995</c:v>
                </c:pt>
                <c:pt idx="19">
                  <c:v>4909.817</c:v>
                </c:pt>
                <c:pt idx="20">
                  <c:v>4971.8789999999999</c:v>
                </c:pt>
                <c:pt idx="21">
                  <c:v>4993.1170000000002</c:v>
                </c:pt>
                <c:pt idx="22">
                  <c:v>4945.5390000000007</c:v>
                </c:pt>
                <c:pt idx="23">
                  <c:v>4809.0339999999997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69-4ECD-A239-CD9009436D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1644</c:v>
                </c:pt>
                <c:pt idx="1">
                  <c:v>1709</c:v>
                </c:pt>
                <c:pt idx="2">
                  <c:v>1704</c:v>
                </c:pt>
                <c:pt idx="3">
                  <c:v>1688</c:v>
                </c:pt>
                <c:pt idx="4">
                  <c:v>1689</c:v>
                </c:pt>
                <c:pt idx="5">
                  <c:v>1668</c:v>
                </c:pt>
                <c:pt idx="6">
                  <c:v>1258.9000000000001</c:v>
                </c:pt>
                <c:pt idx="7">
                  <c:v>1026.5999999999999</c:v>
                </c:pt>
                <c:pt idx="8">
                  <c:v>288</c:v>
                </c:pt>
                <c:pt idx="9">
                  <c:v>288</c:v>
                </c:pt>
                <c:pt idx="10">
                  <c:v>324</c:v>
                </c:pt>
                <c:pt idx="11">
                  <c:v>280</c:v>
                </c:pt>
                <c:pt idx="12">
                  <c:v>298</c:v>
                </c:pt>
                <c:pt idx="13">
                  <c:v>267</c:v>
                </c:pt>
                <c:pt idx="14">
                  <c:v>439.2</c:v>
                </c:pt>
                <c:pt idx="15">
                  <c:v>779.2</c:v>
                </c:pt>
                <c:pt idx="16">
                  <c:v>718.1</c:v>
                </c:pt>
                <c:pt idx="17">
                  <c:v>1519</c:v>
                </c:pt>
                <c:pt idx="18">
                  <c:v>870</c:v>
                </c:pt>
                <c:pt idx="19">
                  <c:v>754</c:v>
                </c:pt>
                <c:pt idx="20">
                  <c:v>810.7</c:v>
                </c:pt>
                <c:pt idx="21">
                  <c:v>741</c:v>
                </c:pt>
                <c:pt idx="22">
                  <c:v>1034.7</c:v>
                </c:pt>
                <c:pt idx="23">
                  <c:v>1601.03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69-4ECD-A239-CD9009436D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693.15300000000002</c:v>
                </c:pt>
                <c:pt idx="1">
                  <c:v>662.14799999999991</c:v>
                </c:pt>
                <c:pt idx="2">
                  <c:v>657.84400000000005</c:v>
                </c:pt>
                <c:pt idx="3">
                  <c:v>649.74400000000003</c:v>
                </c:pt>
                <c:pt idx="4">
                  <c:v>637.245</c:v>
                </c:pt>
                <c:pt idx="5">
                  <c:v>668.66999999999985</c:v>
                </c:pt>
                <c:pt idx="6">
                  <c:v>1147.7379999999998</c:v>
                </c:pt>
                <c:pt idx="7">
                  <c:v>2433.4279999999999</c:v>
                </c:pt>
                <c:pt idx="8">
                  <c:v>4152.652</c:v>
                </c:pt>
                <c:pt idx="9">
                  <c:v>5480.3140000000003</c:v>
                </c:pt>
                <c:pt idx="10">
                  <c:v>6452.8779999999997</c:v>
                </c:pt>
                <c:pt idx="11">
                  <c:v>7076.0729999999985</c:v>
                </c:pt>
                <c:pt idx="12">
                  <c:v>7337.6809999999987</c:v>
                </c:pt>
                <c:pt idx="13">
                  <c:v>7294.4290000000001</c:v>
                </c:pt>
                <c:pt idx="14">
                  <c:v>6936.2589999999982</c:v>
                </c:pt>
                <c:pt idx="15">
                  <c:v>6174.9980000000014</c:v>
                </c:pt>
                <c:pt idx="16">
                  <c:v>4955.9539999999997</c:v>
                </c:pt>
                <c:pt idx="17">
                  <c:v>3441.6039999999998</c:v>
                </c:pt>
                <c:pt idx="18">
                  <c:v>1935.402</c:v>
                </c:pt>
                <c:pt idx="19">
                  <c:v>1200.4319999999996</c:v>
                </c:pt>
                <c:pt idx="20">
                  <c:v>1059.6379999999999</c:v>
                </c:pt>
                <c:pt idx="21">
                  <c:v>1021.1819999999999</c:v>
                </c:pt>
                <c:pt idx="22">
                  <c:v>962.61499999999978</c:v>
                </c:pt>
                <c:pt idx="23">
                  <c:v>901.67799999999988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69-4ECD-A239-CD9009436D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113</c:v>
                </c:pt>
                <c:pt idx="1">
                  <c:v>114</c:v>
                </c:pt>
                <c:pt idx="2">
                  <c:v>115</c:v>
                </c:pt>
                <c:pt idx="3">
                  <c:v>116</c:v>
                </c:pt>
                <c:pt idx="4">
                  <c:v>116</c:v>
                </c:pt>
                <c:pt idx="5">
                  <c:v>116</c:v>
                </c:pt>
                <c:pt idx="6">
                  <c:v>117</c:v>
                </c:pt>
                <c:pt idx="7">
                  <c:v>127</c:v>
                </c:pt>
                <c:pt idx="8">
                  <c:v>145</c:v>
                </c:pt>
                <c:pt idx="9">
                  <c:v>164</c:v>
                </c:pt>
                <c:pt idx="10">
                  <c:v>177</c:v>
                </c:pt>
                <c:pt idx="11">
                  <c:v>186</c:v>
                </c:pt>
                <c:pt idx="12">
                  <c:v>191</c:v>
                </c:pt>
                <c:pt idx="13">
                  <c:v>189</c:v>
                </c:pt>
                <c:pt idx="14">
                  <c:v>183</c:v>
                </c:pt>
                <c:pt idx="15">
                  <c:v>170</c:v>
                </c:pt>
                <c:pt idx="16">
                  <c:v>153</c:v>
                </c:pt>
                <c:pt idx="17">
                  <c:v>131</c:v>
                </c:pt>
                <c:pt idx="18">
                  <c:v>111</c:v>
                </c:pt>
                <c:pt idx="19">
                  <c:v>98</c:v>
                </c:pt>
                <c:pt idx="20">
                  <c:v>91</c:v>
                </c:pt>
                <c:pt idx="21">
                  <c:v>88</c:v>
                </c:pt>
                <c:pt idx="22">
                  <c:v>88</c:v>
                </c:pt>
                <c:pt idx="23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69-4ECD-A239-CD9009436D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76</c:v>
                </c:pt>
                <c:pt idx="1">
                  <c:v>76</c:v>
                </c:pt>
                <c:pt idx="2">
                  <c:v>83</c:v>
                </c:pt>
                <c:pt idx="3">
                  <c:v>86</c:v>
                </c:pt>
                <c:pt idx="4">
                  <c:v>140</c:v>
                </c:pt>
                <c:pt idx="5">
                  <c:v>170</c:v>
                </c:pt>
                <c:pt idx="6">
                  <c:v>458</c:v>
                </c:pt>
                <c:pt idx="7">
                  <c:v>298</c:v>
                </c:pt>
                <c:pt idx="8">
                  <c:v>198</c:v>
                </c:pt>
                <c:pt idx="9">
                  <c:v>118</c:v>
                </c:pt>
                <c:pt idx="10">
                  <c:v>86</c:v>
                </c:pt>
                <c:pt idx="11">
                  <c:v>60</c:v>
                </c:pt>
                <c:pt idx="12">
                  <c:v>64</c:v>
                </c:pt>
                <c:pt idx="13">
                  <c:v>64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294</c:v>
                </c:pt>
                <c:pt idx="18">
                  <c:v>1203</c:v>
                </c:pt>
                <c:pt idx="19">
                  <c:v>1730</c:v>
                </c:pt>
                <c:pt idx="20">
                  <c:v>1627</c:v>
                </c:pt>
                <c:pt idx="21">
                  <c:v>1625</c:v>
                </c:pt>
                <c:pt idx="22">
                  <c:v>1105</c:v>
                </c:pt>
                <c:pt idx="23">
                  <c:v>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69-4ECD-A239-CD9009436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116.82</c:v>
                </c:pt>
                <c:pt idx="1">
                  <c:v>112.99</c:v>
                </c:pt>
                <c:pt idx="2">
                  <c:v>105.9</c:v>
                </c:pt>
                <c:pt idx="3">
                  <c:v>97.9</c:v>
                </c:pt>
                <c:pt idx="4">
                  <c:v>93.17</c:v>
                </c:pt>
                <c:pt idx="5">
                  <c:v>106.84</c:v>
                </c:pt>
                <c:pt idx="6">
                  <c:v>119.61</c:v>
                </c:pt>
                <c:pt idx="7">
                  <c:v>120</c:v>
                </c:pt>
                <c:pt idx="8">
                  <c:v>111.46</c:v>
                </c:pt>
                <c:pt idx="9">
                  <c:v>97.18</c:v>
                </c:pt>
                <c:pt idx="10">
                  <c:v>88.78</c:v>
                </c:pt>
                <c:pt idx="11">
                  <c:v>86.29</c:v>
                </c:pt>
                <c:pt idx="12">
                  <c:v>85.06</c:v>
                </c:pt>
                <c:pt idx="13">
                  <c:v>85.58</c:v>
                </c:pt>
                <c:pt idx="14">
                  <c:v>78.22</c:v>
                </c:pt>
                <c:pt idx="15">
                  <c:v>80.06</c:v>
                </c:pt>
                <c:pt idx="16">
                  <c:v>103.95</c:v>
                </c:pt>
                <c:pt idx="17">
                  <c:v>110.3</c:v>
                </c:pt>
                <c:pt idx="18">
                  <c:v>152.82</c:v>
                </c:pt>
                <c:pt idx="19">
                  <c:v>213.53</c:v>
                </c:pt>
                <c:pt idx="20">
                  <c:v>200.73</c:v>
                </c:pt>
                <c:pt idx="21">
                  <c:v>155.74</c:v>
                </c:pt>
                <c:pt idx="22">
                  <c:v>129.88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69-4ECD-A239-CD9009436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153.5</c:v>
                </c:pt>
                <c:pt idx="1">
                  <c:v>146.5</c:v>
                </c:pt>
                <c:pt idx="2">
                  <c:v>142</c:v>
                </c:pt>
                <c:pt idx="3">
                  <c:v>138</c:v>
                </c:pt>
                <c:pt idx="4">
                  <c:v>138</c:v>
                </c:pt>
                <c:pt idx="5">
                  <c:v>141</c:v>
                </c:pt>
                <c:pt idx="6">
                  <c:v>147</c:v>
                </c:pt>
                <c:pt idx="7">
                  <c:v>142.5</c:v>
                </c:pt>
                <c:pt idx="8">
                  <c:v>131.5</c:v>
                </c:pt>
                <c:pt idx="9">
                  <c:v>118.5</c:v>
                </c:pt>
                <c:pt idx="10">
                  <c:v>108.5</c:v>
                </c:pt>
                <c:pt idx="11">
                  <c:v>106</c:v>
                </c:pt>
                <c:pt idx="12">
                  <c:v>110</c:v>
                </c:pt>
                <c:pt idx="13">
                  <c:v>114</c:v>
                </c:pt>
                <c:pt idx="14">
                  <c:v>118</c:v>
                </c:pt>
                <c:pt idx="15">
                  <c:v>129.5</c:v>
                </c:pt>
                <c:pt idx="16">
                  <c:v>147.5</c:v>
                </c:pt>
                <c:pt idx="17">
                  <c:v>172</c:v>
                </c:pt>
                <c:pt idx="18">
                  <c:v>195</c:v>
                </c:pt>
                <c:pt idx="19">
                  <c:v>203</c:v>
                </c:pt>
                <c:pt idx="20">
                  <c:v>206</c:v>
                </c:pt>
                <c:pt idx="21">
                  <c:v>198.5</c:v>
                </c:pt>
                <c:pt idx="22">
                  <c:v>189.5</c:v>
                </c:pt>
                <c:pt idx="23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2-47C7-B346-D288EBFE3A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796.97500000000002</c:v>
                </c:pt>
                <c:pt idx="1">
                  <c:v>797.197</c:v>
                </c:pt>
                <c:pt idx="2">
                  <c:v>781.14600000000007</c:v>
                </c:pt>
                <c:pt idx="3">
                  <c:v>774.5139999999999</c:v>
                </c:pt>
                <c:pt idx="4">
                  <c:v>771.84100000000001</c:v>
                </c:pt>
                <c:pt idx="5">
                  <c:v>771.39100000000008</c:v>
                </c:pt>
                <c:pt idx="6">
                  <c:v>698.78099999999995</c:v>
                </c:pt>
                <c:pt idx="7">
                  <c:v>771.03000000000009</c:v>
                </c:pt>
                <c:pt idx="8">
                  <c:v>733.81100000000004</c:v>
                </c:pt>
                <c:pt idx="9">
                  <c:v>761.22</c:v>
                </c:pt>
                <c:pt idx="10">
                  <c:v>764.76299999999992</c:v>
                </c:pt>
                <c:pt idx="11">
                  <c:v>760.88400000000001</c:v>
                </c:pt>
                <c:pt idx="12">
                  <c:v>763.798</c:v>
                </c:pt>
                <c:pt idx="13">
                  <c:v>784.14099999999996</c:v>
                </c:pt>
                <c:pt idx="14">
                  <c:v>809.74099999999999</c:v>
                </c:pt>
                <c:pt idx="15">
                  <c:v>809.96</c:v>
                </c:pt>
                <c:pt idx="16">
                  <c:v>733.33799999999997</c:v>
                </c:pt>
                <c:pt idx="17">
                  <c:v>730.82</c:v>
                </c:pt>
                <c:pt idx="18">
                  <c:v>671.39800000000002</c:v>
                </c:pt>
                <c:pt idx="19">
                  <c:v>668.82899999999995</c:v>
                </c:pt>
                <c:pt idx="20">
                  <c:v>675.05899999999997</c:v>
                </c:pt>
                <c:pt idx="21">
                  <c:v>682.01099999999997</c:v>
                </c:pt>
                <c:pt idx="22">
                  <c:v>758.548</c:v>
                </c:pt>
                <c:pt idx="23">
                  <c:v>771.84100000000001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2-47C7-B346-D288EBFE3A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1302.855</c:v>
                </c:pt>
                <c:pt idx="1">
                  <c:v>1293.087</c:v>
                </c:pt>
                <c:pt idx="2">
                  <c:v>1290.0889999999999</c:v>
                </c:pt>
                <c:pt idx="3">
                  <c:v>1293.9789999999998</c:v>
                </c:pt>
                <c:pt idx="4">
                  <c:v>1341.0460000000003</c:v>
                </c:pt>
                <c:pt idx="5">
                  <c:v>1512.6610000000001</c:v>
                </c:pt>
                <c:pt idx="6">
                  <c:v>1794.0449999999998</c:v>
                </c:pt>
                <c:pt idx="7">
                  <c:v>2000.704</c:v>
                </c:pt>
                <c:pt idx="8">
                  <c:v>2102.6419999999994</c:v>
                </c:pt>
                <c:pt idx="9">
                  <c:v>2150.2650000000003</c:v>
                </c:pt>
                <c:pt idx="10">
                  <c:v>2178.6850000000004</c:v>
                </c:pt>
                <c:pt idx="11">
                  <c:v>2210.221</c:v>
                </c:pt>
                <c:pt idx="12">
                  <c:v>2238.6570000000002</c:v>
                </c:pt>
                <c:pt idx="13">
                  <c:v>2233.384</c:v>
                </c:pt>
                <c:pt idx="14">
                  <c:v>2200.3929999999991</c:v>
                </c:pt>
                <c:pt idx="15">
                  <c:v>2165.7949999999996</c:v>
                </c:pt>
                <c:pt idx="16">
                  <c:v>2142.0259999999998</c:v>
                </c:pt>
                <c:pt idx="17">
                  <c:v>2122.904</c:v>
                </c:pt>
                <c:pt idx="18">
                  <c:v>2070.5110000000004</c:v>
                </c:pt>
                <c:pt idx="19">
                  <c:v>1988.6990000000001</c:v>
                </c:pt>
                <c:pt idx="20">
                  <c:v>1881.53</c:v>
                </c:pt>
                <c:pt idx="21">
                  <c:v>1714.0460000000003</c:v>
                </c:pt>
                <c:pt idx="22">
                  <c:v>1647.11</c:v>
                </c:pt>
                <c:pt idx="23">
                  <c:v>1587.5320000000002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2-47C7-B346-D288EBFE3A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4214.0659999999998</c:v>
                </c:pt>
                <c:pt idx="1">
                  <c:v>3927.9999999999995</c:v>
                </c:pt>
                <c:pt idx="2">
                  <c:v>3726.6199999999994</c:v>
                </c:pt>
                <c:pt idx="3">
                  <c:v>3594.739</c:v>
                </c:pt>
                <c:pt idx="4">
                  <c:v>3539.9690000000001</c:v>
                </c:pt>
                <c:pt idx="5">
                  <c:v>3509.2849999999999</c:v>
                </c:pt>
                <c:pt idx="6">
                  <c:v>3835.7419999999997</c:v>
                </c:pt>
                <c:pt idx="7">
                  <c:v>4348.8910000000005</c:v>
                </c:pt>
                <c:pt idx="8">
                  <c:v>4843.4810000000007</c:v>
                </c:pt>
                <c:pt idx="9">
                  <c:v>5266.9599999999991</c:v>
                </c:pt>
                <c:pt idx="10">
                  <c:v>5559.5309999999999</c:v>
                </c:pt>
                <c:pt idx="11">
                  <c:v>5906.6890000000003</c:v>
                </c:pt>
                <c:pt idx="12">
                  <c:v>6188.84</c:v>
                </c:pt>
                <c:pt idx="13">
                  <c:v>6252.1100000000006</c:v>
                </c:pt>
                <c:pt idx="14">
                  <c:v>6145.6</c:v>
                </c:pt>
                <c:pt idx="15">
                  <c:v>6032.2790000000005</c:v>
                </c:pt>
                <c:pt idx="16">
                  <c:v>5896.6590000000015</c:v>
                </c:pt>
                <c:pt idx="17">
                  <c:v>5885.6970000000001</c:v>
                </c:pt>
                <c:pt idx="18">
                  <c:v>5782.8890000000001</c:v>
                </c:pt>
                <c:pt idx="19">
                  <c:v>5637.6130000000003</c:v>
                </c:pt>
                <c:pt idx="20">
                  <c:v>5707.6769999999997</c:v>
                </c:pt>
                <c:pt idx="21">
                  <c:v>5590.6040000000012</c:v>
                </c:pt>
                <c:pt idx="22">
                  <c:v>5301.7460000000001</c:v>
                </c:pt>
                <c:pt idx="23">
                  <c:v>4826.3690000000006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2-47C7-B346-D288EBFE3A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459.00000000000006</c:v>
                </c:pt>
                <c:pt idx="1">
                  <c:v>434</c:v>
                </c:pt>
                <c:pt idx="2">
                  <c:v>417</c:v>
                </c:pt>
                <c:pt idx="3">
                  <c:v>408</c:v>
                </c:pt>
                <c:pt idx="4">
                  <c:v>409.99999999999994</c:v>
                </c:pt>
                <c:pt idx="5">
                  <c:v>420.99999999999994</c:v>
                </c:pt>
                <c:pt idx="6">
                  <c:v>470.00000000000006</c:v>
                </c:pt>
                <c:pt idx="7">
                  <c:v>520</c:v>
                </c:pt>
                <c:pt idx="8">
                  <c:v>570</c:v>
                </c:pt>
                <c:pt idx="9">
                  <c:v>589.99999999999989</c:v>
                </c:pt>
                <c:pt idx="10">
                  <c:v>610</c:v>
                </c:pt>
                <c:pt idx="11">
                  <c:v>630</c:v>
                </c:pt>
                <c:pt idx="12">
                  <c:v>639.99999999999989</c:v>
                </c:pt>
                <c:pt idx="13">
                  <c:v>630</c:v>
                </c:pt>
                <c:pt idx="14">
                  <c:v>610</c:v>
                </c:pt>
                <c:pt idx="15">
                  <c:v>600</c:v>
                </c:pt>
                <c:pt idx="16">
                  <c:v>619.99999999999989</c:v>
                </c:pt>
                <c:pt idx="17">
                  <c:v>639.99999999999989</c:v>
                </c:pt>
                <c:pt idx="18">
                  <c:v>635</c:v>
                </c:pt>
                <c:pt idx="19">
                  <c:v>619.99999999999989</c:v>
                </c:pt>
                <c:pt idx="20">
                  <c:v>589.99999999999989</c:v>
                </c:pt>
                <c:pt idx="21">
                  <c:v>560</c:v>
                </c:pt>
                <c:pt idx="22">
                  <c:v>520</c:v>
                </c:pt>
                <c:pt idx="23">
                  <c:v>478.00000000000006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2-47C7-B346-D288EBFE3A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02-47C7-B346-D288EBFE3A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2-47C7-B346-D288EBFE3A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902-47C7-B346-D288EBFE3A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902-47C7-B346-D288EBFE3A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902-47C7-B346-D288EBFE3A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455.4</c:v>
                </c:pt>
                <c:pt idx="1">
                  <c:v>596.6</c:v>
                </c:pt>
                <c:pt idx="2">
                  <c:v>724</c:v>
                </c:pt>
                <c:pt idx="3">
                  <c:v>730</c:v>
                </c:pt>
                <c:pt idx="4">
                  <c:v>735</c:v>
                </c:pt>
                <c:pt idx="5">
                  <c:v>735</c:v>
                </c:pt>
                <c:pt idx="6">
                  <c:v>664.8</c:v>
                </c:pt>
                <c:pt idx="7">
                  <c:v>773.8</c:v>
                </c:pt>
                <c:pt idx="8">
                  <c:v>1093.8000000000002</c:v>
                </c:pt>
                <c:pt idx="9">
                  <c:v>1269.5</c:v>
                </c:pt>
                <c:pt idx="10">
                  <c:v>1185</c:v>
                </c:pt>
                <c:pt idx="11">
                  <c:v>1236.9000000000001</c:v>
                </c:pt>
                <c:pt idx="12">
                  <c:v>1138.7</c:v>
                </c:pt>
                <c:pt idx="13">
                  <c:v>1038.2</c:v>
                </c:pt>
                <c:pt idx="14">
                  <c:v>840</c:v>
                </c:pt>
                <c:pt idx="15">
                  <c:v>857</c:v>
                </c:pt>
                <c:pt idx="16">
                  <c:v>834</c:v>
                </c:pt>
                <c:pt idx="17">
                  <c:v>820.75599999999997</c:v>
                </c:pt>
                <c:pt idx="18">
                  <c:v>226</c:v>
                </c:pt>
                <c:pt idx="19">
                  <c:v>422.3</c:v>
                </c:pt>
                <c:pt idx="20">
                  <c:v>324</c:v>
                </c:pt>
                <c:pt idx="21">
                  <c:v>520.1</c:v>
                </c:pt>
                <c:pt idx="22">
                  <c:v>278</c:v>
                </c:pt>
                <c:pt idx="23">
                  <c:v>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2-47C7-B346-D288EBFE3A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23.689</c:v>
                </c:pt>
                <c:pt idx="6">
                  <c:v>16.562000000000001</c:v>
                </c:pt>
                <c:pt idx="7">
                  <c:v>1.532</c:v>
                </c:pt>
                <c:pt idx="17">
                  <c:v>9.6440000000000001</c:v>
                </c:pt>
                <c:pt idx="18">
                  <c:v>18.812999999999999</c:v>
                </c:pt>
                <c:pt idx="19">
                  <c:v>23.832999999999998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02-47C7-B346-D288EBFE3A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902-47C7-B346-D288EBFE3A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902-47C7-B346-D288EBFE3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116.82</c:v>
                </c:pt>
                <c:pt idx="1">
                  <c:v>112.99</c:v>
                </c:pt>
                <c:pt idx="2">
                  <c:v>105.9</c:v>
                </c:pt>
                <c:pt idx="3">
                  <c:v>97.9</c:v>
                </c:pt>
                <c:pt idx="4">
                  <c:v>93.17</c:v>
                </c:pt>
                <c:pt idx="5">
                  <c:v>106.84</c:v>
                </c:pt>
                <c:pt idx="6">
                  <c:v>119.61</c:v>
                </c:pt>
                <c:pt idx="7">
                  <c:v>120</c:v>
                </c:pt>
                <c:pt idx="8">
                  <c:v>111.46</c:v>
                </c:pt>
                <c:pt idx="9">
                  <c:v>97.18</c:v>
                </c:pt>
                <c:pt idx="10">
                  <c:v>88.78</c:v>
                </c:pt>
                <c:pt idx="11">
                  <c:v>86.29</c:v>
                </c:pt>
                <c:pt idx="12">
                  <c:v>85.06</c:v>
                </c:pt>
                <c:pt idx="13">
                  <c:v>85.58</c:v>
                </c:pt>
                <c:pt idx="14">
                  <c:v>78.22</c:v>
                </c:pt>
                <c:pt idx="15">
                  <c:v>80.06</c:v>
                </c:pt>
                <c:pt idx="16">
                  <c:v>103.95</c:v>
                </c:pt>
                <c:pt idx="17">
                  <c:v>110.3</c:v>
                </c:pt>
                <c:pt idx="18">
                  <c:v>152.82</c:v>
                </c:pt>
                <c:pt idx="19">
                  <c:v>213.53</c:v>
                </c:pt>
                <c:pt idx="20">
                  <c:v>200.73</c:v>
                </c:pt>
                <c:pt idx="21">
                  <c:v>155.74</c:v>
                </c:pt>
                <c:pt idx="22">
                  <c:v>129.88</c:v>
                </c:pt>
                <c:pt idx="23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02-47C7-B346-D288EBFE3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7406.813000000001</v>
      </c>
      <c r="C4" s="18">
        <v>7220.3430000000017</v>
      </c>
      <c r="D4" s="18">
        <v>7105.8550000000014</v>
      </c>
      <c r="E4" s="18">
        <v>6964.2320000000018</v>
      </c>
      <c r="F4" s="18">
        <v>6960.8560000000016</v>
      </c>
      <c r="G4" s="18">
        <v>7114.0260000000007</v>
      </c>
      <c r="H4" s="18">
        <v>7626.9299999999985</v>
      </c>
      <c r="I4" s="18">
        <v>8558.4159999999993</v>
      </c>
      <c r="J4" s="18">
        <v>9475.2419999999984</v>
      </c>
      <c r="K4" s="18">
        <v>10156.442999999999</v>
      </c>
      <c r="L4" s="18">
        <v>10516.503000000002</v>
      </c>
      <c r="M4" s="18">
        <v>10960.703000000001</v>
      </c>
      <c r="N4" s="18">
        <v>11190.000000000002</v>
      </c>
      <c r="O4" s="18">
        <v>11161.876999999999</v>
      </c>
      <c r="P4" s="18">
        <v>10833.690999999997</v>
      </c>
      <c r="Q4" s="18">
        <v>10594.532999999999</v>
      </c>
      <c r="R4" s="18">
        <v>10373.474</v>
      </c>
      <c r="S4" s="18">
        <v>10381.821000000004</v>
      </c>
      <c r="T4" s="18">
        <v>9599.5870000000014</v>
      </c>
      <c r="U4" s="18">
        <v>9564.2490000000016</v>
      </c>
      <c r="V4" s="18">
        <v>9409.2169999999987</v>
      </c>
      <c r="W4" s="18">
        <v>9290.2989999999991</v>
      </c>
      <c r="X4" s="18">
        <v>8719.8539999999994</v>
      </c>
      <c r="Y4" s="18">
        <v>8641.7420000000002</v>
      </c>
      <c r="Z4" s="19"/>
      <c r="AA4" s="20">
        <f>SUM(B4:Z4)</f>
        <v>219826.70599999998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116.82</v>
      </c>
      <c r="C7" s="28">
        <v>112.99</v>
      </c>
      <c r="D7" s="28">
        <v>105.9</v>
      </c>
      <c r="E7" s="28">
        <v>97.9</v>
      </c>
      <c r="F7" s="28">
        <v>93.17</v>
      </c>
      <c r="G7" s="28">
        <v>106.84</v>
      </c>
      <c r="H7" s="28">
        <v>119.61</v>
      </c>
      <c r="I7" s="28">
        <v>120</v>
      </c>
      <c r="J7" s="28">
        <v>111.46</v>
      </c>
      <c r="K7" s="28">
        <v>97.18</v>
      </c>
      <c r="L7" s="28">
        <v>88.78</v>
      </c>
      <c r="M7" s="28">
        <v>86.29</v>
      </c>
      <c r="N7" s="28">
        <v>85.06</v>
      </c>
      <c r="O7" s="28">
        <v>85.58</v>
      </c>
      <c r="P7" s="28">
        <v>78.22</v>
      </c>
      <c r="Q7" s="28">
        <v>80.06</v>
      </c>
      <c r="R7" s="28">
        <v>103.95</v>
      </c>
      <c r="S7" s="28">
        <v>110.3</v>
      </c>
      <c r="T7" s="28">
        <v>152.82</v>
      </c>
      <c r="U7" s="28">
        <v>213.53</v>
      </c>
      <c r="V7" s="28">
        <v>200.73</v>
      </c>
      <c r="W7" s="28">
        <v>155.74</v>
      </c>
      <c r="X7" s="28">
        <v>129.88</v>
      </c>
      <c r="Y7" s="28">
        <v>110</v>
      </c>
      <c r="Z7" s="29"/>
      <c r="AA7" s="30">
        <f>IF(SUM(B7:Z7)&lt;&gt;0,AVERAGEIF(B7:Z7,"&lt;&gt;"""),"")</f>
        <v>115.11708333333335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110</v>
      </c>
      <c r="S10" s="42">
        <v>283</v>
      </c>
      <c r="T10" s="42">
        <v>302</v>
      </c>
      <c r="U10" s="42">
        <v>500</v>
      </c>
      <c r="V10" s="42">
        <v>500</v>
      </c>
      <c r="W10" s="42">
        <v>500</v>
      </c>
      <c r="X10" s="42">
        <v>302</v>
      </c>
      <c r="Y10" s="42">
        <v>302</v>
      </c>
      <c r="Z10" s="43"/>
      <c r="AA10" s="44">
        <f t="shared" ref="AA10:AA15" si="0">SUM(B10:Z10)</f>
        <v>2939</v>
      </c>
    </row>
    <row r="11" spans="1:27" ht="24.95" customHeight="1" x14ac:dyDescent="0.2">
      <c r="A11" s="45" t="s">
        <v>7</v>
      </c>
      <c r="B11" s="46">
        <v>196</v>
      </c>
      <c r="C11" s="47">
        <v>170</v>
      </c>
      <c r="D11" s="47">
        <v>152</v>
      </c>
      <c r="E11" s="47">
        <v>142</v>
      </c>
      <c r="F11" s="47">
        <v>144</v>
      </c>
      <c r="G11" s="47">
        <v>155</v>
      </c>
      <c r="H11" s="47">
        <v>203</v>
      </c>
      <c r="I11" s="47">
        <v>243</v>
      </c>
      <c r="J11" s="47">
        <v>275</v>
      </c>
      <c r="K11" s="47">
        <v>276</v>
      </c>
      <c r="L11" s="47">
        <v>283</v>
      </c>
      <c r="M11" s="47">
        <v>294</v>
      </c>
      <c r="N11" s="47">
        <v>299</v>
      </c>
      <c r="O11" s="47">
        <v>291</v>
      </c>
      <c r="P11" s="47">
        <v>277</v>
      </c>
      <c r="Q11" s="47">
        <v>280</v>
      </c>
      <c r="R11" s="47">
        <v>317</v>
      </c>
      <c r="S11" s="47">
        <v>359</v>
      </c>
      <c r="T11" s="47">
        <v>374</v>
      </c>
      <c r="U11" s="47">
        <v>372</v>
      </c>
      <c r="V11" s="47">
        <v>349</v>
      </c>
      <c r="W11" s="47">
        <v>322</v>
      </c>
      <c r="X11" s="47">
        <v>282</v>
      </c>
      <c r="Y11" s="47">
        <v>240</v>
      </c>
      <c r="Z11" s="48"/>
      <c r="AA11" s="49">
        <f t="shared" si="0"/>
        <v>6295</v>
      </c>
    </row>
    <row r="12" spans="1:27" ht="24.95" customHeight="1" x14ac:dyDescent="0.2">
      <c r="A12" s="50" t="s">
        <v>8</v>
      </c>
      <c r="B12" s="51">
        <v>4544.66</v>
      </c>
      <c r="C12" s="52">
        <v>4489.1949999999997</v>
      </c>
      <c r="D12" s="52">
        <v>4394.0110000000004</v>
      </c>
      <c r="E12" s="52">
        <v>4282.4880000000003</v>
      </c>
      <c r="F12" s="52">
        <v>4234.6109999999999</v>
      </c>
      <c r="G12" s="52">
        <v>4336.3559999999998</v>
      </c>
      <c r="H12" s="52">
        <v>4442.2919999999995</v>
      </c>
      <c r="I12" s="52">
        <v>4430.3879999999999</v>
      </c>
      <c r="J12" s="52">
        <v>4416.59</v>
      </c>
      <c r="K12" s="52">
        <v>3830.1290000000004</v>
      </c>
      <c r="L12" s="52">
        <v>3193.625</v>
      </c>
      <c r="M12" s="52">
        <v>3064.63</v>
      </c>
      <c r="N12" s="52">
        <v>3000.319</v>
      </c>
      <c r="O12" s="52">
        <v>3056.4479999999999</v>
      </c>
      <c r="P12" s="52">
        <v>2938.232</v>
      </c>
      <c r="Q12" s="52">
        <v>3130.335</v>
      </c>
      <c r="R12" s="52">
        <v>4059.4200000000005</v>
      </c>
      <c r="S12" s="52">
        <v>4354.2170000000006</v>
      </c>
      <c r="T12" s="52">
        <v>4804.1849999999995</v>
      </c>
      <c r="U12" s="52">
        <v>4909.817</v>
      </c>
      <c r="V12" s="52">
        <v>4971.8789999999999</v>
      </c>
      <c r="W12" s="52">
        <v>4993.1170000000002</v>
      </c>
      <c r="X12" s="52">
        <v>4945.5390000000007</v>
      </c>
      <c r="Y12" s="52">
        <v>4809.0339999999997</v>
      </c>
      <c r="Z12" s="53"/>
      <c r="AA12" s="54">
        <f t="shared" si="0"/>
        <v>99631.517000000007</v>
      </c>
    </row>
    <row r="13" spans="1:27" ht="24.95" customHeight="1" x14ac:dyDescent="0.2">
      <c r="A13" s="50" t="s">
        <v>9</v>
      </c>
      <c r="B13" s="51">
        <v>76</v>
      </c>
      <c r="C13" s="52">
        <v>76</v>
      </c>
      <c r="D13" s="52">
        <v>83</v>
      </c>
      <c r="E13" s="52">
        <v>86</v>
      </c>
      <c r="F13" s="52">
        <v>140</v>
      </c>
      <c r="G13" s="52">
        <v>170</v>
      </c>
      <c r="H13" s="52">
        <v>458</v>
      </c>
      <c r="I13" s="52">
        <v>298</v>
      </c>
      <c r="J13" s="52">
        <v>198</v>
      </c>
      <c r="K13" s="52">
        <v>118</v>
      </c>
      <c r="L13" s="52">
        <v>86</v>
      </c>
      <c r="M13" s="52">
        <v>60</v>
      </c>
      <c r="N13" s="52">
        <v>64</v>
      </c>
      <c r="O13" s="52">
        <v>64</v>
      </c>
      <c r="P13" s="52">
        <v>60</v>
      </c>
      <c r="Q13" s="52">
        <v>60</v>
      </c>
      <c r="R13" s="52">
        <v>60</v>
      </c>
      <c r="S13" s="52">
        <v>294</v>
      </c>
      <c r="T13" s="52">
        <v>1203</v>
      </c>
      <c r="U13" s="52">
        <v>1730</v>
      </c>
      <c r="V13" s="52">
        <v>1627</v>
      </c>
      <c r="W13" s="52">
        <v>1625</v>
      </c>
      <c r="X13" s="52">
        <v>1105</v>
      </c>
      <c r="Y13" s="52">
        <v>700</v>
      </c>
      <c r="Z13" s="53"/>
      <c r="AA13" s="54">
        <f t="shared" si="0"/>
        <v>10441</v>
      </c>
    </row>
    <row r="14" spans="1:27" ht="24.95" customHeight="1" x14ac:dyDescent="0.2">
      <c r="A14" s="55" t="s">
        <v>10</v>
      </c>
      <c r="B14" s="56">
        <v>693.15300000000002</v>
      </c>
      <c r="C14" s="57">
        <v>662.14799999999991</v>
      </c>
      <c r="D14" s="57">
        <v>657.84400000000005</v>
      </c>
      <c r="E14" s="57">
        <v>649.74400000000003</v>
      </c>
      <c r="F14" s="57">
        <v>637.245</v>
      </c>
      <c r="G14" s="57">
        <v>668.66999999999985</v>
      </c>
      <c r="H14" s="57">
        <v>1147.7379999999998</v>
      </c>
      <c r="I14" s="57">
        <v>2433.4279999999999</v>
      </c>
      <c r="J14" s="57">
        <v>4152.652</v>
      </c>
      <c r="K14" s="57">
        <v>5480.3140000000003</v>
      </c>
      <c r="L14" s="57">
        <v>6452.8779999999997</v>
      </c>
      <c r="M14" s="57">
        <v>7076.0729999999985</v>
      </c>
      <c r="N14" s="57">
        <v>7337.6809999999987</v>
      </c>
      <c r="O14" s="57">
        <v>7294.4290000000001</v>
      </c>
      <c r="P14" s="57">
        <v>6936.2589999999982</v>
      </c>
      <c r="Q14" s="57">
        <v>6174.9980000000014</v>
      </c>
      <c r="R14" s="57">
        <v>4955.9539999999997</v>
      </c>
      <c r="S14" s="57">
        <v>3441.6039999999998</v>
      </c>
      <c r="T14" s="57">
        <v>1935.402</v>
      </c>
      <c r="U14" s="57">
        <v>1200.4319999999996</v>
      </c>
      <c r="V14" s="57">
        <v>1059.6379999999999</v>
      </c>
      <c r="W14" s="57">
        <v>1021.1819999999999</v>
      </c>
      <c r="X14" s="57">
        <v>962.61499999999978</v>
      </c>
      <c r="Y14" s="57">
        <v>901.67799999999988</v>
      </c>
      <c r="Z14" s="58"/>
      <c r="AA14" s="59">
        <f t="shared" si="0"/>
        <v>73933.75900000002</v>
      </c>
    </row>
    <row r="15" spans="1:27" ht="24.95" customHeight="1" x14ac:dyDescent="0.2">
      <c r="A15" s="55" t="s">
        <v>11</v>
      </c>
      <c r="B15" s="56">
        <v>113</v>
      </c>
      <c r="C15" s="57">
        <v>114</v>
      </c>
      <c r="D15" s="57">
        <v>115</v>
      </c>
      <c r="E15" s="57">
        <v>116</v>
      </c>
      <c r="F15" s="57">
        <v>116</v>
      </c>
      <c r="G15" s="57">
        <v>116</v>
      </c>
      <c r="H15" s="57">
        <v>117</v>
      </c>
      <c r="I15" s="57">
        <v>127</v>
      </c>
      <c r="J15" s="57">
        <v>145</v>
      </c>
      <c r="K15" s="57">
        <v>164</v>
      </c>
      <c r="L15" s="57">
        <v>177</v>
      </c>
      <c r="M15" s="57">
        <v>186</v>
      </c>
      <c r="N15" s="57">
        <v>191</v>
      </c>
      <c r="O15" s="57">
        <v>189</v>
      </c>
      <c r="P15" s="57">
        <v>183</v>
      </c>
      <c r="Q15" s="57">
        <v>170</v>
      </c>
      <c r="R15" s="57">
        <v>153</v>
      </c>
      <c r="S15" s="57">
        <v>131</v>
      </c>
      <c r="T15" s="57">
        <v>111</v>
      </c>
      <c r="U15" s="57">
        <v>98</v>
      </c>
      <c r="V15" s="57">
        <v>91</v>
      </c>
      <c r="W15" s="57">
        <v>88</v>
      </c>
      <c r="X15" s="57">
        <v>88</v>
      </c>
      <c r="Y15" s="57">
        <v>88</v>
      </c>
      <c r="Z15" s="58"/>
      <c r="AA15" s="59">
        <f t="shared" si="0"/>
        <v>3187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5762.8130000000001</v>
      </c>
      <c r="C16" s="62">
        <f t="shared" si="1"/>
        <v>5511.3429999999998</v>
      </c>
      <c r="D16" s="62">
        <f t="shared" si="1"/>
        <v>5401.8550000000005</v>
      </c>
      <c r="E16" s="62">
        <f t="shared" si="1"/>
        <v>5276.232</v>
      </c>
      <c r="F16" s="62">
        <f t="shared" si="1"/>
        <v>5271.8559999999998</v>
      </c>
      <c r="G16" s="62">
        <f t="shared" si="1"/>
        <v>5446.0259999999998</v>
      </c>
      <c r="H16" s="62">
        <f t="shared" si="1"/>
        <v>6368.0299999999988</v>
      </c>
      <c r="I16" s="62">
        <f t="shared" si="1"/>
        <v>7531.8159999999998</v>
      </c>
      <c r="J16" s="62">
        <f t="shared" si="1"/>
        <v>9187.2420000000002</v>
      </c>
      <c r="K16" s="62">
        <f t="shared" si="1"/>
        <v>9868.4430000000011</v>
      </c>
      <c r="L16" s="62">
        <f t="shared" si="1"/>
        <v>10192.503000000001</v>
      </c>
      <c r="M16" s="62">
        <f t="shared" si="1"/>
        <v>10680.702999999998</v>
      </c>
      <c r="N16" s="62">
        <f t="shared" si="1"/>
        <v>10891.999999999998</v>
      </c>
      <c r="O16" s="62">
        <f t="shared" si="1"/>
        <v>10894.877</v>
      </c>
      <c r="P16" s="62">
        <f t="shared" si="1"/>
        <v>10394.490999999998</v>
      </c>
      <c r="Q16" s="62">
        <f t="shared" si="1"/>
        <v>9815.3330000000024</v>
      </c>
      <c r="R16" s="62">
        <f t="shared" si="1"/>
        <v>9655.3739999999998</v>
      </c>
      <c r="S16" s="62">
        <f t="shared" si="1"/>
        <v>8862.8209999999999</v>
      </c>
      <c r="T16" s="62">
        <f t="shared" si="1"/>
        <v>8729.5869999999995</v>
      </c>
      <c r="U16" s="62">
        <f t="shared" si="1"/>
        <v>8810.2489999999998</v>
      </c>
      <c r="V16" s="62">
        <f t="shared" si="1"/>
        <v>8598.5169999999998</v>
      </c>
      <c r="W16" s="62">
        <f t="shared" si="1"/>
        <v>8549.2990000000009</v>
      </c>
      <c r="X16" s="62">
        <f t="shared" si="1"/>
        <v>7685.1540000000005</v>
      </c>
      <c r="Y16" s="62">
        <f t="shared" si="1"/>
        <v>7040.7119999999995</v>
      </c>
      <c r="Z16" s="63" t="str">
        <f t="shared" si="1"/>
        <v/>
      </c>
      <c r="AA16" s="64">
        <f>SUM(AA10:AA15)</f>
        <v>196427.27600000001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2530.9</v>
      </c>
      <c r="C29" s="72">
        <v>2505.9</v>
      </c>
      <c r="D29" s="72">
        <v>2501.9</v>
      </c>
      <c r="E29" s="72">
        <v>2490.9</v>
      </c>
      <c r="F29" s="72">
        <v>2538.9</v>
      </c>
      <c r="G29" s="72">
        <v>2608.9</v>
      </c>
      <c r="H29" s="72">
        <v>3049.9</v>
      </c>
      <c r="I29" s="72">
        <v>3332.9</v>
      </c>
      <c r="J29" s="72">
        <v>3664.9</v>
      </c>
      <c r="K29" s="72">
        <v>3959.9</v>
      </c>
      <c r="L29" s="72">
        <v>4062.9</v>
      </c>
      <c r="M29" s="72">
        <v>4171.8999999999996</v>
      </c>
      <c r="N29" s="72">
        <v>4216.8999999999996</v>
      </c>
      <c r="O29" s="72">
        <v>4266.8999999999996</v>
      </c>
      <c r="P29" s="72">
        <v>4200.8999999999996</v>
      </c>
      <c r="Q29" s="72">
        <v>4100.8999999999996</v>
      </c>
      <c r="R29" s="72">
        <v>3858.9</v>
      </c>
      <c r="S29" s="72">
        <v>3657.9</v>
      </c>
      <c r="T29" s="72">
        <v>4025.9</v>
      </c>
      <c r="U29" s="72">
        <v>4306.8999999999996</v>
      </c>
      <c r="V29" s="72">
        <v>4283.8999999999996</v>
      </c>
      <c r="W29" s="72">
        <v>4244.8999999999996</v>
      </c>
      <c r="X29" s="72">
        <v>3662.9</v>
      </c>
      <c r="Y29" s="72">
        <v>3233.9</v>
      </c>
      <c r="Z29" s="73"/>
      <c r="AA29" s="74">
        <f>SUM(B29:Z29)</f>
        <v>85480.599999999977</v>
      </c>
    </row>
    <row r="30" spans="1:27" ht="24.95" customHeight="1" x14ac:dyDescent="0.2">
      <c r="A30" s="75" t="s">
        <v>24</v>
      </c>
      <c r="B30" s="76">
        <v>1529.913</v>
      </c>
      <c r="C30" s="77">
        <v>1344.443</v>
      </c>
      <c r="D30" s="77">
        <v>1238.9549999999999</v>
      </c>
      <c r="E30" s="77">
        <v>1123.3320000000001</v>
      </c>
      <c r="F30" s="77">
        <v>1070.9559999999999</v>
      </c>
      <c r="G30" s="77">
        <v>1250.126</v>
      </c>
      <c r="H30" s="77">
        <v>1536.13</v>
      </c>
      <c r="I30" s="77">
        <v>2421.9160000000002</v>
      </c>
      <c r="J30" s="77">
        <v>3816.3420000000001</v>
      </c>
      <c r="K30" s="77">
        <v>4527.5429999999997</v>
      </c>
      <c r="L30" s="77">
        <v>4784.6030000000001</v>
      </c>
      <c r="M30" s="77">
        <v>5119.8029999999999</v>
      </c>
      <c r="N30" s="77">
        <v>5304.1</v>
      </c>
      <c r="O30" s="77">
        <v>5225.9769999999999</v>
      </c>
      <c r="P30" s="77">
        <v>4780.5910000000003</v>
      </c>
      <c r="Q30" s="77">
        <v>4275.433</v>
      </c>
      <c r="R30" s="77">
        <v>3836.4740000000002</v>
      </c>
      <c r="S30" s="77">
        <v>2703.9209999999998</v>
      </c>
      <c r="T30" s="77">
        <v>2094.6869999999999</v>
      </c>
      <c r="U30" s="77">
        <v>1655.3489999999999</v>
      </c>
      <c r="V30" s="77">
        <v>1442.617</v>
      </c>
      <c r="W30" s="77">
        <v>1440.3989999999999</v>
      </c>
      <c r="X30" s="77">
        <v>1450.2539999999999</v>
      </c>
      <c r="Y30" s="77">
        <v>1259.8420000000001</v>
      </c>
      <c r="Z30" s="78"/>
      <c r="AA30" s="79">
        <f>SUM(B30:Z30)</f>
        <v>65233.705999999998</v>
      </c>
    </row>
    <row r="31" spans="1:27" ht="24.95" customHeight="1" x14ac:dyDescent="0.2">
      <c r="A31" s="82" t="s">
        <v>25</v>
      </c>
      <c r="B31" s="80">
        <v>2199</v>
      </c>
      <c r="C31" s="81">
        <v>2159</v>
      </c>
      <c r="D31" s="81">
        <v>2159</v>
      </c>
      <c r="E31" s="81">
        <v>2159</v>
      </c>
      <c r="F31" s="81">
        <v>2159</v>
      </c>
      <c r="G31" s="81">
        <v>2084</v>
      </c>
      <c r="H31" s="81">
        <v>2164</v>
      </c>
      <c r="I31" s="81">
        <v>2164</v>
      </c>
      <c r="J31" s="81">
        <v>1994</v>
      </c>
      <c r="K31" s="81">
        <v>1669</v>
      </c>
      <c r="L31" s="81">
        <v>1669</v>
      </c>
      <c r="M31" s="81">
        <v>1669</v>
      </c>
      <c r="N31" s="81">
        <v>1669</v>
      </c>
      <c r="O31" s="81">
        <v>1669</v>
      </c>
      <c r="P31" s="81">
        <v>1669</v>
      </c>
      <c r="Q31" s="81">
        <v>1679</v>
      </c>
      <c r="R31" s="81">
        <v>2214</v>
      </c>
      <c r="S31" s="81">
        <v>2755</v>
      </c>
      <c r="T31" s="81">
        <v>2852</v>
      </c>
      <c r="U31" s="81">
        <v>3102</v>
      </c>
      <c r="V31" s="81">
        <v>3104</v>
      </c>
      <c r="W31" s="81">
        <v>3105</v>
      </c>
      <c r="X31" s="81">
        <v>2908</v>
      </c>
      <c r="Y31" s="81">
        <v>2908</v>
      </c>
      <c r="Z31" s="83"/>
      <c r="AA31" s="84">
        <f>SUM(B31:Z31)</f>
        <v>53882</v>
      </c>
    </row>
    <row r="32" spans="1:27" ht="30" customHeight="1" thickBot="1" x14ac:dyDescent="0.25">
      <c r="A32" s="60" t="s">
        <v>26</v>
      </c>
      <c r="B32" s="61">
        <f>IF(LEN(B$2)&gt;0,SUM(B29:B31),"")</f>
        <v>6259.8130000000001</v>
      </c>
      <c r="C32" s="62">
        <f t="shared" ref="C32:Z32" si="4">IF(LEN(C$2)&gt;0,SUM(C29:C31),"")</f>
        <v>6009.3429999999998</v>
      </c>
      <c r="D32" s="62">
        <f t="shared" si="4"/>
        <v>5899.8549999999996</v>
      </c>
      <c r="E32" s="62">
        <f t="shared" si="4"/>
        <v>5773.232</v>
      </c>
      <c r="F32" s="62">
        <f t="shared" si="4"/>
        <v>5768.8559999999998</v>
      </c>
      <c r="G32" s="62">
        <f t="shared" si="4"/>
        <v>5943.0259999999998</v>
      </c>
      <c r="H32" s="62">
        <f t="shared" si="4"/>
        <v>6750.0300000000007</v>
      </c>
      <c r="I32" s="62">
        <f t="shared" si="4"/>
        <v>7918.8160000000007</v>
      </c>
      <c r="J32" s="62">
        <f t="shared" si="4"/>
        <v>9475.2420000000002</v>
      </c>
      <c r="K32" s="62">
        <f t="shared" si="4"/>
        <v>10156.442999999999</v>
      </c>
      <c r="L32" s="62">
        <f t="shared" si="4"/>
        <v>10516.503000000001</v>
      </c>
      <c r="M32" s="62">
        <f t="shared" si="4"/>
        <v>10960.703</v>
      </c>
      <c r="N32" s="62">
        <f t="shared" si="4"/>
        <v>11190</v>
      </c>
      <c r="O32" s="62">
        <f t="shared" si="4"/>
        <v>11161.877</v>
      </c>
      <c r="P32" s="62">
        <f t="shared" si="4"/>
        <v>10650.491</v>
      </c>
      <c r="Q32" s="62">
        <f t="shared" si="4"/>
        <v>10055.332999999999</v>
      </c>
      <c r="R32" s="62">
        <f t="shared" si="4"/>
        <v>9909.3739999999998</v>
      </c>
      <c r="S32" s="62">
        <f t="shared" si="4"/>
        <v>9116.8209999999999</v>
      </c>
      <c r="T32" s="62">
        <f t="shared" si="4"/>
        <v>8972.5869999999995</v>
      </c>
      <c r="U32" s="62">
        <f t="shared" si="4"/>
        <v>9064.2489999999998</v>
      </c>
      <c r="V32" s="62">
        <f t="shared" si="4"/>
        <v>8830.5169999999998</v>
      </c>
      <c r="W32" s="62">
        <f t="shared" si="4"/>
        <v>8790.2989999999991</v>
      </c>
      <c r="X32" s="62">
        <f t="shared" si="4"/>
        <v>8021.1540000000005</v>
      </c>
      <c r="Y32" s="62">
        <f t="shared" si="4"/>
        <v>7401.7420000000002</v>
      </c>
      <c r="Z32" s="63" t="str">
        <f t="shared" si="4"/>
        <v/>
      </c>
      <c r="AA32" s="64">
        <f>SUM(AA29:AA31)</f>
        <v>204596.30599999998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54</v>
      </c>
      <c r="U35" s="95">
        <v>55</v>
      </c>
      <c r="V35" s="95">
        <v>73</v>
      </c>
      <c r="W35" s="95">
        <v>50</v>
      </c>
      <c r="X35" s="95">
        <v>27</v>
      </c>
      <c r="Y35" s="95">
        <v>10</v>
      </c>
      <c r="Z35" s="96"/>
      <c r="AA35" s="74">
        <f t="shared" ref="AA35:AA40" si="5">SUM(B35:Z35)</f>
        <v>279</v>
      </c>
    </row>
    <row r="36" spans="1:27" ht="24.95" customHeight="1" x14ac:dyDescent="0.2">
      <c r="A36" s="97" t="s">
        <v>29</v>
      </c>
      <c r="B36" s="98">
        <v>447</v>
      </c>
      <c r="C36" s="99">
        <v>448</v>
      </c>
      <c r="D36" s="99">
        <v>448</v>
      </c>
      <c r="E36" s="99">
        <v>447</v>
      </c>
      <c r="F36" s="99">
        <v>447</v>
      </c>
      <c r="G36" s="99">
        <v>447</v>
      </c>
      <c r="H36" s="99">
        <v>332</v>
      </c>
      <c r="I36" s="99">
        <v>337</v>
      </c>
      <c r="J36" s="99">
        <v>238</v>
      </c>
      <c r="K36" s="99">
        <v>238</v>
      </c>
      <c r="L36" s="99">
        <v>274</v>
      </c>
      <c r="M36" s="99">
        <v>230</v>
      </c>
      <c r="N36" s="99">
        <v>248</v>
      </c>
      <c r="O36" s="99">
        <v>212</v>
      </c>
      <c r="P36" s="99">
        <v>206</v>
      </c>
      <c r="Q36" s="99">
        <v>190</v>
      </c>
      <c r="R36" s="99">
        <v>204</v>
      </c>
      <c r="S36" s="99">
        <v>194</v>
      </c>
      <c r="T36" s="99">
        <v>139</v>
      </c>
      <c r="U36" s="99">
        <v>149</v>
      </c>
      <c r="V36" s="99">
        <v>109</v>
      </c>
      <c r="W36" s="99">
        <v>141</v>
      </c>
      <c r="X36" s="99">
        <v>259</v>
      </c>
      <c r="Y36" s="99">
        <v>301.02999999999997</v>
      </c>
      <c r="Z36" s="100"/>
      <c r="AA36" s="79">
        <f t="shared" si="5"/>
        <v>6685.03</v>
      </c>
    </row>
    <row r="37" spans="1:27" ht="24.95" customHeight="1" x14ac:dyDescent="0.2">
      <c r="A37" s="97" t="s">
        <v>30</v>
      </c>
      <c r="B37" s="98">
        <v>1147</v>
      </c>
      <c r="C37" s="99">
        <v>1211</v>
      </c>
      <c r="D37" s="99">
        <v>1206</v>
      </c>
      <c r="E37" s="99">
        <v>1191</v>
      </c>
      <c r="F37" s="99">
        <v>1192</v>
      </c>
      <c r="G37" s="99">
        <v>1171</v>
      </c>
      <c r="H37" s="99">
        <v>876.9</v>
      </c>
      <c r="I37" s="99">
        <v>639.6</v>
      </c>
      <c r="J37" s="99"/>
      <c r="K37" s="99"/>
      <c r="L37" s="99"/>
      <c r="M37" s="99"/>
      <c r="N37" s="99"/>
      <c r="O37" s="99"/>
      <c r="P37" s="99">
        <v>183.2</v>
      </c>
      <c r="Q37" s="99">
        <v>539.20000000000005</v>
      </c>
      <c r="R37" s="99">
        <v>464.1</v>
      </c>
      <c r="S37" s="99">
        <v>1265</v>
      </c>
      <c r="T37" s="99">
        <v>127</v>
      </c>
      <c r="U37" s="99"/>
      <c r="V37" s="99">
        <v>78.7</v>
      </c>
      <c r="W37" s="99"/>
      <c r="X37" s="99">
        <v>477.7</v>
      </c>
      <c r="Y37" s="99">
        <v>1240</v>
      </c>
      <c r="Z37" s="100"/>
      <c r="AA37" s="79">
        <f t="shared" si="5"/>
        <v>13009.400000000003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55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>
        <v>500</v>
      </c>
      <c r="X39" s="99">
        <v>221</v>
      </c>
      <c r="Y39" s="99"/>
      <c r="Z39" s="100"/>
      <c r="AA39" s="79">
        <f t="shared" si="5"/>
        <v>2221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1644</v>
      </c>
      <c r="C40" s="88">
        <f t="shared" si="6"/>
        <v>1709</v>
      </c>
      <c r="D40" s="88">
        <f t="shared" si="6"/>
        <v>1704</v>
      </c>
      <c r="E40" s="88">
        <f t="shared" si="6"/>
        <v>1688</v>
      </c>
      <c r="F40" s="88">
        <f t="shared" si="6"/>
        <v>1689</v>
      </c>
      <c r="G40" s="88">
        <f t="shared" si="6"/>
        <v>1668</v>
      </c>
      <c r="H40" s="88">
        <f t="shared" si="6"/>
        <v>1258.9000000000001</v>
      </c>
      <c r="I40" s="88">
        <f t="shared" si="6"/>
        <v>1026.5999999999999</v>
      </c>
      <c r="J40" s="88">
        <f t="shared" si="6"/>
        <v>288</v>
      </c>
      <c r="K40" s="88">
        <f t="shared" si="6"/>
        <v>288</v>
      </c>
      <c r="L40" s="88">
        <f t="shared" si="6"/>
        <v>324</v>
      </c>
      <c r="M40" s="88">
        <f t="shared" si="6"/>
        <v>280</v>
      </c>
      <c r="N40" s="88">
        <f t="shared" si="6"/>
        <v>298</v>
      </c>
      <c r="O40" s="88">
        <f t="shared" si="6"/>
        <v>267</v>
      </c>
      <c r="P40" s="88">
        <f t="shared" si="6"/>
        <v>439.2</v>
      </c>
      <c r="Q40" s="88">
        <f t="shared" si="6"/>
        <v>779.2</v>
      </c>
      <c r="R40" s="88">
        <f t="shared" si="6"/>
        <v>718.1</v>
      </c>
      <c r="S40" s="88">
        <f t="shared" si="6"/>
        <v>1519</v>
      </c>
      <c r="T40" s="88">
        <f t="shared" si="6"/>
        <v>870</v>
      </c>
      <c r="U40" s="88">
        <f t="shared" si="6"/>
        <v>754</v>
      </c>
      <c r="V40" s="88">
        <f t="shared" si="6"/>
        <v>810.7</v>
      </c>
      <c r="W40" s="88">
        <f t="shared" si="6"/>
        <v>741</v>
      </c>
      <c r="X40" s="88">
        <f t="shared" si="6"/>
        <v>1034.7</v>
      </c>
      <c r="Y40" s="88">
        <f t="shared" si="6"/>
        <v>1601.03</v>
      </c>
      <c r="Z40" s="89" t="str">
        <f t="shared" si="6"/>
        <v/>
      </c>
      <c r="AA40" s="90">
        <f t="shared" si="5"/>
        <v>23399.43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1147</v>
      </c>
      <c r="C45" s="99">
        <v>1211</v>
      </c>
      <c r="D45" s="99">
        <v>1206</v>
      </c>
      <c r="E45" s="99">
        <v>1191</v>
      </c>
      <c r="F45" s="99">
        <v>1192</v>
      </c>
      <c r="G45" s="99">
        <v>1171</v>
      </c>
      <c r="H45" s="99">
        <v>876.9</v>
      </c>
      <c r="I45" s="99">
        <v>639.6</v>
      </c>
      <c r="J45" s="99"/>
      <c r="K45" s="99"/>
      <c r="L45" s="99"/>
      <c r="M45" s="99"/>
      <c r="N45" s="99"/>
      <c r="O45" s="99"/>
      <c r="P45" s="99">
        <v>183.2</v>
      </c>
      <c r="Q45" s="99">
        <v>539.20000000000005</v>
      </c>
      <c r="R45" s="99">
        <v>464.1</v>
      </c>
      <c r="S45" s="99">
        <v>1265</v>
      </c>
      <c r="T45" s="99">
        <v>127</v>
      </c>
      <c r="U45" s="99"/>
      <c r="V45" s="99">
        <v>78.7</v>
      </c>
      <c r="W45" s="99"/>
      <c r="X45" s="99">
        <v>477.7</v>
      </c>
      <c r="Y45" s="99">
        <v>1240</v>
      </c>
      <c r="Z45" s="100"/>
      <c r="AA45" s="79">
        <f t="shared" si="7"/>
        <v>13009.400000000003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>
        <v>500</v>
      </c>
      <c r="X47" s="99">
        <v>221</v>
      </c>
      <c r="Y47" s="99"/>
      <c r="Z47" s="100"/>
      <c r="AA47" s="79">
        <f t="shared" si="7"/>
        <v>2221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1147</v>
      </c>
      <c r="C49" s="88">
        <f t="shared" ref="C49:Z49" si="8">IF(LEN(C$2)&gt;0,SUM(C43:C48),"")</f>
        <v>1211</v>
      </c>
      <c r="D49" s="88">
        <f t="shared" si="8"/>
        <v>1206</v>
      </c>
      <c r="E49" s="88">
        <f t="shared" si="8"/>
        <v>1191</v>
      </c>
      <c r="F49" s="88">
        <f t="shared" si="8"/>
        <v>1192</v>
      </c>
      <c r="G49" s="88">
        <f t="shared" si="8"/>
        <v>1171</v>
      </c>
      <c r="H49" s="88">
        <f t="shared" si="8"/>
        <v>876.9</v>
      </c>
      <c r="I49" s="88">
        <f t="shared" si="8"/>
        <v>639.6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183.2</v>
      </c>
      <c r="Q49" s="88">
        <f t="shared" si="8"/>
        <v>539.20000000000005</v>
      </c>
      <c r="R49" s="88">
        <f t="shared" si="8"/>
        <v>464.1</v>
      </c>
      <c r="S49" s="88">
        <f t="shared" si="8"/>
        <v>1265</v>
      </c>
      <c r="T49" s="88">
        <f t="shared" si="8"/>
        <v>627</v>
      </c>
      <c r="U49" s="88">
        <f t="shared" si="8"/>
        <v>500</v>
      </c>
      <c r="V49" s="88">
        <f t="shared" si="8"/>
        <v>578.70000000000005</v>
      </c>
      <c r="W49" s="88">
        <f t="shared" si="8"/>
        <v>500</v>
      </c>
      <c r="X49" s="88">
        <f t="shared" si="8"/>
        <v>698.7</v>
      </c>
      <c r="Y49" s="88">
        <f t="shared" si="8"/>
        <v>1240</v>
      </c>
      <c r="Z49" s="89" t="str">
        <f t="shared" si="8"/>
        <v/>
      </c>
      <c r="AA49" s="90">
        <f t="shared" si="7"/>
        <v>15230.400000000003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7406.8130000000001</v>
      </c>
      <c r="C52" s="88">
        <f t="shared" si="10"/>
        <v>7220.3429999999998</v>
      </c>
      <c r="D52" s="88">
        <f t="shared" si="10"/>
        <v>7105.8550000000005</v>
      </c>
      <c r="E52" s="88">
        <f t="shared" si="10"/>
        <v>6964.232</v>
      </c>
      <c r="F52" s="88">
        <f t="shared" si="10"/>
        <v>6960.8559999999998</v>
      </c>
      <c r="G52" s="88">
        <f t="shared" si="10"/>
        <v>7114.0259999999998</v>
      </c>
      <c r="H52" s="88">
        <f t="shared" si="10"/>
        <v>7626.9299999999985</v>
      </c>
      <c r="I52" s="88">
        <f t="shared" si="10"/>
        <v>8558.4159999999993</v>
      </c>
      <c r="J52" s="88">
        <f t="shared" si="10"/>
        <v>9475.2420000000002</v>
      </c>
      <c r="K52" s="88">
        <f t="shared" si="10"/>
        <v>10156.443000000001</v>
      </c>
      <c r="L52" s="88">
        <f t="shared" si="10"/>
        <v>10516.503000000001</v>
      </c>
      <c r="M52" s="88">
        <f t="shared" si="10"/>
        <v>10960.702999999998</v>
      </c>
      <c r="N52" s="88">
        <f t="shared" si="10"/>
        <v>11189.999999999998</v>
      </c>
      <c r="O52" s="88">
        <f t="shared" si="10"/>
        <v>11161.877</v>
      </c>
      <c r="P52" s="88">
        <f t="shared" si="10"/>
        <v>10833.690999999999</v>
      </c>
      <c r="Q52" s="88">
        <f t="shared" si="10"/>
        <v>10594.533000000003</v>
      </c>
      <c r="R52" s="88">
        <f t="shared" si="10"/>
        <v>10373.474</v>
      </c>
      <c r="S52" s="88">
        <f t="shared" si="10"/>
        <v>10381.821</v>
      </c>
      <c r="T52" s="88">
        <f t="shared" si="10"/>
        <v>9599.5869999999995</v>
      </c>
      <c r="U52" s="88">
        <f t="shared" si="10"/>
        <v>9564.2489999999998</v>
      </c>
      <c r="V52" s="88">
        <f t="shared" si="10"/>
        <v>9409.2170000000006</v>
      </c>
      <c r="W52" s="88">
        <f t="shared" si="10"/>
        <v>9290.2990000000009</v>
      </c>
      <c r="X52" s="88">
        <f t="shared" si="10"/>
        <v>8719.8540000000012</v>
      </c>
      <c r="Y52" s="88">
        <f t="shared" si="10"/>
        <v>8641.7420000000002</v>
      </c>
      <c r="Z52" s="89" t="str">
        <f t="shared" si="10"/>
        <v/>
      </c>
      <c r="AA52" s="104">
        <f>SUM(B52:Z52)</f>
        <v>219826.70599999998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7406.7959999999994</v>
      </c>
      <c r="C4" s="18">
        <v>7220.3840000000009</v>
      </c>
      <c r="D4" s="18">
        <v>7105.8550000000023</v>
      </c>
      <c r="E4" s="18">
        <v>6964.2320000000009</v>
      </c>
      <c r="F4" s="18">
        <v>6960.8560000000016</v>
      </c>
      <c r="G4" s="18">
        <v>7114.0259999999989</v>
      </c>
      <c r="H4" s="18">
        <v>7626.9299999999985</v>
      </c>
      <c r="I4" s="18">
        <v>8558.4570000000003</v>
      </c>
      <c r="J4" s="18">
        <v>9475.2340000000022</v>
      </c>
      <c r="K4" s="18">
        <v>10156.444999999998</v>
      </c>
      <c r="L4" s="18">
        <v>10516.478999999996</v>
      </c>
      <c r="M4" s="18">
        <v>10960.694</v>
      </c>
      <c r="N4" s="18">
        <v>11189.995000000001</v>
      </c>
      <c r="O4" s="18">
        <v>11161.835000000001</v>
      </c>
      <c r="P4" s="18">
        <v>10833.733999999995</v>
      </c>
      <c r="Q4" s="18">
        <v>10594.534</v>
      </c>
      <c r="R4" s="18">
        <v>10373.523000000001</v>
      </c>
      <c r="S4" s="18">
        <v>10381.821000000002</v>
      </c>
      <c r="T4" s="18">
        <v>9599.610999999999</v>
      </c>
      <c r="U4" s="18">
        <v>9564.2739999999958</v>
      </c>
      <c r="V4" s="18">
        <v>9409.2660000000014</v>
      </c>
      <c r="W4" s="18">
        <v>9290.2609999999986</v>
      </c>
      <c r="X4" s="18">
        <v>8719.9039999999986</v>
      </c>
      <c r="Y4" s="18">
        <v>8641.7419999999984</v>
      </c>
      <c r="Z4" s="19"/>
      <c r="AA4" s="20">
        <f>SUM(B4:Z4)</f>
        <v>219826.88799999998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116.82</v>
      </c>
      <c r="C7" s="28">
        <v>112.99</v>
      </c>
      <c r="D7" s="28">
        <v>105.9</v>
      </c>
      <c r="E7" s="28">
        <v>97.9</v>
      </c>
      <c r="F7" s="28">
        <v>93.17</v>
      </c>
      <c r="G7" s="28">
        <v>106.84</v>
      </c>
      <c r="H7" s="28">
        <v>119.61</v>
      </c>
      <c r="I7" s="28">
        <v>120</v>
      </c>
      <c r="J7" s="28">
        <v>111.46</v>
      </c>
      <c r="K7" s="28">
        <v>97.18</v>
      </c>
      <c r="L7" s="28">
        <v>88.78</v>
      </c>
      <c r="M7" s="28">
        <v>86.29</v>
      </c>
      <c r="N7" s="28">
        <v>85.06</v>
      </c>
      <c r="O7" s="28">
        <v>85.58</v>
      </c>
      <c r="P7" s="28">
        <v>78.22</v>
      </c>
      <c r="Q7" s="28">
        <v>80.06</v>
      </c>
      <c r="R7" s="28">
        <v>103.95</v>
      </c>
      <c r="S7" s="28">
        <v>110.3</v>
      </c>
      <c r="T7" s="28">
        <v>152.82</v>
      </c>
      <c r="U7" s="28">
        <v>213.53</v>
      </c>
      <c r="V7" s="28">
        <v>200.73</v>
      </c>
      <c r="W7" s="28">
        <v>155.74</v>
      </c>
      <c r="X7" s="28">
        <v>129.88</v>
      </c>
      <c r="Y7" s="28">
        <v>110</v>
      </c>
      <c r="Z7" s="29"/>
      <c r="AA7" s="30">
        <f>IF(SUM(B7:Z7)&lt;&gt;0,AVERAGEIF(B7:Z7,"&lt;&gt;"""),"")</f>
        <v>115.11708333333335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23.689</v>
      </c>
      <c r="H14" s="57">
        <v>16.562000000000001</v>
      </c>
      <c r="I14" s="57">
        <v>1.532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9.6440000000000001</v>
      </c>
      <c r="T14" s="57">
        <v>18.812999999999999</v>
      </c>
      <c r="U14" s="57">
        <v>23.832999999999998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319.07299999999998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23.689</v>
      </c>
      <c r="H16" s="62">
        <f t="shared" si="1"/>
        <v>16.562000000000001</v>
      </c>
      <c r="I16" s="62">
        <f t="shared" si="1"/>
        <v>1.532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9.6440000000000001</v>
      </c>
      <c r="T16" s="62">
        <f t="shared" si="1"/>
        <v>18.812999999999999</v>
      </c>
      <c r="U16" s="62">
        <f t="shared" si="1"/>
        <v>23.832999999999998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319.07299999999998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796.97500000000002</v>
      </c>
      <c r="C19" s="72">
        <v>797.197</v>
      </c>
      <c r="D19" s="72">
        <v>781.14600000000007</v>
      </c>
      <c r="E19" s="72">
        <v>774.5139999999999</v>
      </c>
      <c r="F19" s="72">
        <v>771.84100000000001</v>
      </c>
      <c r="G19" s="72">
        <v>771.39100000000008</v>
      </c>
      <c r="H19" s="72">
        <v>698.78099999999995</v>
      </c>
      <c r="I19" s="72">
        <v>771.03000000000009</v>
      </c>
      <c r="J19" s="72">
        <v>733.81100000000004</v>
      </c>
      <c r="K19" s="72">
        <v>761.22</v>
      </c>
      <c r="L19" s="72">
        <v>764.76299999999992</v>
      </c>
      <c r="M19" s="72">
        <v>760.88400000000001</v>
      </c>
      <c r="N19" s="72">
        <v>763.798</v>
      </c>
      <c r="O19" s="72">
        <v>784.14099999999996</v>
      </c>
      <c r="P19" s="72">
        <v>809.74099999999999</v>
      </c>
      <c r="Q19" s="72">
        <v>809.96</v>
      </c>
      <c r="R19" s="72">
        <v>733.33799999999997</v>
      </c>
      <c r="S19" s="72">
        <v>730.82</v>
      </c>
      <c r="T19" s="72">
        <v>671.39800000000002</v>
      </c>
      <c r="U19" s="72">
        <v>668.82899999999995</v>
      </c>
      <c r="V19" s="72">
        <v>675.05899999999997</v>
      </c>
      <c r="W19" s="72">
        <v>682.01099999999997</v>
      </c>
      <c r="X19" s="72">
        <v>758.548</v>
      </c>
      <c r="Y19" s="72">
        <v>771.84100000000001</v>
      </c>
      <c r="Z19" s="73"/>
      <c r="AA19" s="74">
        <f t="shared" ref="AA19:AA25" si="2">SUM(B19:Z19)</f>
        <v>18043.036999999997</v>
      </c>
    </row>
    <row r="20" spans="1:27" ht="24.95" customHeight="1" x14ac:dyDescent="0.2">
      <c r="A20" s="75" t="s">
        <v>15</v>
      </c>
      <c r="B20" s="76">
        <v>1302.855</v>
      </c>
      <c r="C20" s="77">
        <v>1293.087</v>
      </c>
      <c r="D20" s="77">
        <v>1290.0889999999999</v>
      </c>
      <c r="E20" s="77">
        <v>1293.9789999999998</v>
      </c>
      <c r="F20" s="77">
        <v>1341.0460000000003</v>
      </c>
      <c r="G20" s="77">
        <v>1512.6610000000001</v>
      </c>
      <c r="H20" s="77">
        <v>1794.0449999999998</v>
      </c>
      <c r="I20" s="77">
        <v>2000.704</v>
      </c>
      <c r="J20" s="77">
        <v>2102.6419999999994</v>
      </c>
      <c r="K20" s="77">
        <v>2150.2650000000003</v>
      </c>
      <c r="L20" s="77">
        <v>2178.6850000000004</v>
      </c>
      <c r="M20" s="77">
        <v>2210.221</v>
      </c>
      <c r="N20" s="77">
        <v>2238.6570000000002</v>
      </c>
      <c r="O20" s="77">
        <v>2233.384</v>
      </c>
      <c r="P20" s="77">
        <v>2200.3929999999991</v>
      </c>
      <c r="Q20" s="77">
        <v>2165.7949999999996</v>
      </c>
      <c r="R20" s="77">
        <v>2142.0259999999998</v>
      </c>
      <c r="S20" s="77">
        <v>2122.904</v>
      </c>
      <c r="T20" s="77">
        <v>2070.5110000000004</v>
      </c>
      <c r="U20" s="77">
        <v>1988.6990000000001</v>
      </c>
      <c r="V20" s="77">
        <v>1881.53</v>
      </c>
      <c r="W20" s="77">
        <v>1714.0460000000003</v>
      </c>
      <c r="X20" s="77">
        <v>1647.11</v>
      </c>
      <c r="Y20" s="77">
        <v>1587.5320000000002</v>
      </c>
      <c r="Z20" s="78"/>
      <c r="AA20" s="79">
        <f t="shared" si="2"/>
        <v>44462.866000000002</v>
      </c>
    </row>
    <row r="21" spans="1:27" ht="24.95" customHeight="1" x14ac:dyDescent="0.2">
      <c r="A21" s="75" t="s">
        <v>16</v>
      </c>
      <c r="B21" s="80">
        <v>4214.0659999999998</v>
      </c>
      <c r="C21" s="81">
        <v>3927.9999999999995</v>
      </c>
      <c r="D21" s="81">
        <v>3726.6199999999994</v>
      </c>
      <c r="E21" s="81">
        <v>3594.739</v>
      </c>
      <c r="F21" s="81">
        <v>3539.9690000000001</v>
      </c>
      <c r="G21" s="81">
        <v>3509.2849999999999</v>
      </c>
      <c r="H21" s="81">
        <v>3835.7419999999997</v>
      </c>
      <c r="I21" s="81">
        <v>4348.8910000000005</v>
      </c>
      <c r="J21" s="81">
        <v>4843.4810000000007</v>
      </c>
      <c r="K21" s="81">
        <v>5266.9599999999991</v>
      </c>
      <c r="L21" s="81">
        <v>5559.5309999999999</v>
      </c>
      <c r="M21" s="81">
        <v>5906.6890000000003</v>
      </c>
      <c r="N21" s="81">
        <v>6188.84</v>
      </c>
      <c r="O21" s="81">
        <v>6252.1100000000006</v>
      </c>
      <c r="P21" s="81">
        <v>6145.6</v>
      </c>
      <c r="Q21" s="81">
        <v>6032.2790000000005</v>
      </c>
      <c r="R21" s="81">
        <v>5896.6590000000015</v>
      </c>
      <c r="S21" s="81">
        <v>5885.6970000000001</v>
      </c>
      <c r="T21" s="81">
        <v>5782.8890000000001</v>
      </c>
      <c r="U21" s="81">
        <v>5637.6130000000003</v>
      </c>
      <c r="V21" s="81">
        <v>5707.6769999999997</v>
      </c>
      <c r="W21" s="81">
        <v>5590.6040000000012</v>
      </c>
      <c r="X21" s="81">
        <v>5301.7460000000001</v>
      </c>
      <c r="Y21" s="81">
        <v>4826.3690000000006</v>
      </c>
      <c r="Z21" s="78"/>
      <c r="AA21" s="79">
        <f t="shared" si="2"/>
        <v>121522.056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153.5</v>
      </c>
      <c r="C23" s="77">
        <v>146.5</v>
      </c>
      <c r="D23" s="77">
        <v>142</v>
      </c>
      <c r="E23" s="77">
        <v>138</v>
      </c>
      <c r="F23" s="77">
        <v>138</v>
      </c>
      <c r="G23" s="77">
        <v>141</v>
      </c>
      <c r="H23" s="77">
        <v>147</v>
      </c>
      <c r="I23" s="77">
        <v>142.5</v>
      </c>
      <c r="J23" s="77">
        <v>131.5</v>
      </c>
      <c r="K23" s="77">
        <v>118.5</v>
      </c>
      <c r="L23" s="77">
        <v>108.5</v>
      </c>
      <c r="M23" s="77">
        <v>106</v>
      </c>
      <c r="N23" s="77">
        <v>110</v>
      </c>
      <c r="O23" s="77">
        <v>114</v>
      </c>
      <c r="P23" s="77">
        <v>118</v>
      </c>
      <c r="Q23" s="77">
        <v>129.5</v>
      </c>
      <c r="R23" s="77">
        <v>147.5</v>
      </c>
      <c r="S23" s="77">
        <v>172</v>
      </c>
      <c r="T23" s="77">
        <v>195</v>
      </c>
      <c r="U23" s="77">
        <v>203</v>
      </c>
      <c r="V23" s="77">
        <v>206</v>
      </c>
      <c r="W23" s="77">
        <v>198.5</v>
      </c>
      <c r="X23" s="77">
        <v>189.5</v>
      </c>
      <c r="Y23" s="77">
        <v>179</v>
      </c>
      <c r="Z23" s="77"/>
      <c r="AA23" s="79">
        <f t="shared" si="2"/>
        <v>3575</v>
      </c>
    </row>
    <row r="24" spans="1:27" ht="24.95" customHeight="1" x14ac:dyDescent="0.2">
      <c r="A24" s="85" t="s">
        <v>19</v>
      </c>
      <c r="B24" s="77">
        <v>459.00000000000006</v>
      </c>
      <c r="C24" s="77">
        <v>434</v>
      </c>
      <c r="D24" s="77">
        <v>417</v>
      </c>
      <c r="E24" s="77">
        <v>408</v>
      </c>
      <c r="F24" s="77">
        <v>409.99999999999994</v>
      </c>
      <c r="G24" s="77">
        <v>420.99999999999994</v>
      </c>
      <c r="H24" s="77">
        <v>470.00000000000006</v>
      </c>
      <c r="I24" s="77">
        <v>520</v>
      </c>
      <c r="J24" s="77">
        <v>570</v>
      </c>
      <c r="K24" s="77">
        <v>589.99999999999989</v>
      </c>
      <c r="L24" s="77">
        <v>610</v>
      </c>
      <c r="M24" s="77">
        <v>630</v>
      </c>
      <c r="N24" s="77">
        <v>639.99999999999989</v>
      </c>
      <c r="O24" s="77">
        <v>630</v>
      </c>
      <c r="P24" s="77">
        <v>610</v>
      </c>
      <c r="Q24" s="77">
        <v>600</v>
      </c>
      <c r="R24" s="77">
        <v>619.99999999999989</v>
      </c>
      <c r="S24" s="77">
        <v>639.99999999999989</v>
      </c>
      <c r="T24" s="77">
        <v>635</v>
      </c>
      <c r="U24" s="77">
        <v>619.99999999999989</v>
      </c>
      <c r="V24" s="77">
        <v>589.99999999999989</v>
      </c>
      <c r="W24" s="77">
        <v>560</v>
      </c>
      <c r="X24" s="77">
        <v>520</v>
      </c>
      <c r="Y24" s="77">
        <v>478.00000000000006</v>
      </c>
      <c r="Z24" s="77"/>
      <c r="AA24" s="79">
        <f t="shared" si="2"/>
        <v>13082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6926.3959999999997</v>
      </c>
      <c r="C26" s="88">
        <f t="shared" ref="C26:Z26" si="3">IF(LEN(C$2)&gt;0,SUM(C19:C25),"")</f>
        <v>6598.7839999999997</v>
      </c>
      <c r="D26" s="88">
        <f t="shared" si="3"/>
        <v>6356.8549999999996</v>
      </c>
      <c r="E26" s="88">
        <f t="shared" si="3"/>
        <v>6209.232</v>
      </c>
      <c r="F26" s="88">
        <f t="shared" si="3"/>
        <v>6200.8559999999998</v>
      </c>
      <c r="G26" s="88">
        <f t="shared" si="3"/>
        <v>6355.3369999999995</v>
      </c>
      <c r="H26" s="88">
        <f t="shared" si="3"/>
        <v>6945.5679999999993</v>
      </c>
      <c r="I26" s="88">
        <f t="shared" si="3"/>
        <v>7783.125</v>
      </c>
      <c r="J26" s="88">
        <f t="shared" si="3"/>
        <v>8381.4340000000011</v>
      </c>
      <c r="K26" s="88">
        <f t="shared" si="3"/>
        <v>8886.9449999999997</v>
      </c>
      <c r="L26" s="88">
        <f t="shared" si="3"/>
        <v>9331.4789999999994</v>
      </c>
      <c r="M26" s="88">
        <f t="shared" si="3"/>
        <v>9723.7939999999999</v>
      </c>
      <c r="N26" s="88">
        <f t="shared" si="3"/>
        <v>10051.295</v>
      </c>
      <c r="O26" s="88">
        <f t="shared" si="3"/>
        <v>10123.635</v>
      </c>
      <c r="P26" s="88">
        <f t="shared" si="3"/>
        <v>9993.7340000000004</v>
      </c>
      <c r="Q26" s="88">
        <f t="shared" si="3"/>
        <v>9737.5339999999997</v>
      </c>
      <c r="R26" s="88">
        <f t="shared" si="3"/>
        <v>9539.523000000001</v>
      </c>
      <c r="S26" s="88">
        <f t="shared" si="3"/>
        <v>9551.4210000000003</v>
      </c>
      <c r="T26" s="88">
        <f t="shared" si="3"/>
        <v>9354.7980000000007</v>
      </c>
      <c r="U26" s="88">
        <f t="shared" si="3"/>
        <v>9118.1409999999996</v>
      </c>
      <c r="V26" s="88">
        <f t="shared" si="3"/>
        <v>9060.2659999999996</v>
      </c>
      <c r="W26" s="88">
        <f t="shared" si="3"/>
        <v>8745.1610000000019</v>
      </c>
      <c r="X26" s="88">
        <f t="shared" si="3"/>
        <v>8416.9040000000005</v>
      </c>
      <c r="Y26" s="88">
        <f t="shared" si="3"/>
        <v>7842.7420000000002</v>
      </c>
      <c r="Z26" s="89" t="str">
        <f t="shared" si="3"/>
        <v/>
      </c>
      <c r="AA26" s="90">
        <f>SUM(AA19:AA25)</f>
        <v>201234.959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802.5</v>
      </c>
      <c r="C29" s="72">
        <v>770.5</v>
      </c>
      <c r="D29" s="72">
        <v>749</v>
      </c>
      <c r="E29" s="72">
        <v>736</v>
      </c>
      <c r="F29" s="72">
        <v>738</v>
      </c>
      <c r="G29" s="72">
        <v>752</v>
      </c>
      <c r="H29" s="72">
        <v>807</v>
      </c>
      <c r="I29" s="72">
        <v>862.5</v>
      </c>
      <c r="J29" s="72">
        <v>901.5</v>
      </c>
      <c r="K29" s="72">
        <v>938.5</v>
      </c>
      <c r="L29" s="72">
        <v>948.5</v>
      </c>
      <c r="M29" s="72">
        <v>966</v>
      </c>
      <c r="N29" s="72">
        <v>980</v>
      </c>
      <c r="O29" s="72">
        <v>979</v>
      </c>
      <c r="P29" s="72">
        <v>938</v>
      </c>
      <c r="Q29" s="72">
        <v>929.5</v>
      </c>
      <c r="R29" s="72">
        <v>927.5</v>
      </c>
      <c r="S29" s="72">
        <v>972</v>
      </c>
      <c r="T29" s="72">
        <v>973</v>
      </c>
      <c r="U29" s="72">
        <v>970</v>
      </c>
      <c r="V29" s="72">
        <v>944</v>
      </c>
      <c r="W29" s="72">
        <v>903.5</v>
      </c>
      <c r="X29" s="72">
        <v>869.5</v>
      </c>
      <c r="Y29" s="72">
        <v>817</v>
      </c>
      <c r="Z29" s="73"/>
      <c r="AA29" s="74">
        <f>SUM(B29:Z29)</f>
        <v>21175</v>
      </c>
    </row>
    <row r="30" spans="1:27" ht="24.95" customHeight="1" x14ac:dyDescent="0.2">
      <c r="A30" s="75" t="s">
        <v>24</v>
      </c>
      <c r="B30" s="76">
        <v>6384.8959999999997</v>
      </c>
      <c r="C30" s="77">
        <v>6089.2839999999997</v>
      </c>
      <c r="D30" s="77">
        <v>5856.8549999999996</v>
      </c>
      <c r="E30" s="77">
        <v>5728.232</v>
      </c>
      <c r="F30" s="77">
        <v>5722.8559999999998</v>
      </c>
      <c r="G30" s="77">
        <v>5862.0259999999998</v>
      </c>
      <c r="H30" s="77">
        <v>6379.13</v>
      </c>
      <c r="I30" s="77">
        <v>7216.1570000000002</v>
      </c>
      <c r="J30" s="77">
        <v>7930.9340000000002</v>
      </c>
      <c r="K30" s="77">
        <v>8421.4449999999997</v>
      </c>
      <c r="L30" s="77">
        <v>8860.9789999999994</v>
      </c>
      <c r="M30" s="77">
        <v>9234.7939999999999</v>
      </c>
      <c r="N30" s="77">
        <v>9483.2950000000001</v>
      </c>
      <c r="O30" s="77">
        <v>9512.6350000000002</v>
      </c>
      <c r="P30" s="77">
        <v>9395.7340000000004</v>
      </c>
      <c r="Q30" s="77">
        <v>9165.0339999999997</v>
      </c>
      <c r="R30" s="77">
        <v>8946.0229999999992</v>
      </c>
      <c r="S30" s="77">
        <v>8909.8209999999999</v>
      </c>
      <c r="T30" s="77">
        <v>8626.6110000000008</v>
      </c>
      <c r="U30" s="77">
        <v>8467.9740000000002</v>
      </c>
      <c r="V30" s="77">
        <v>8465.2659999999996</v>
      </c>
      <c r="W30" s="77">
        <v>8174.6610000000001</v>
      </c>
      <c r="X30" s="77">
        <v>7850.4040000000005</v>
      </c>
      <c r="Y30" s="77">
        <v>7324.7420000000002</v>
      </c>
      <c r="Z30" s="78"/>
      <c r="AA30" s="79">
        <f>SUM(B30:Z30)</f>
        <v>188009.78799999997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7187.3959999999997</v>
      </c>
      <c r="C32" s="62">
        <f t="shared" ref="C32:Z32" si="4">IF(LEN(C$2)&gt;0,SUM(C29:C31),"")</f>
        <v>6859.7839999999997</v>
      </c>
      <c r="D32" s="62">
        <f t="shared" si="4"/>
        <v>6605.8549999999996</v>
      </c>
      <c r="E32" s="62">
        <f t="shared" si="4"/>
        <v>6464.232</v>
      </c>
      <c r="F32" s="62">
        <f t="shared" si="4"/>
        <v>6460.8559999999998</v>
      </c>
      <c r="G32" s="62">
        <f t="shared" si="4"/>
        <v>6614.0259999999998</v>
      </c>
      <c r="H32" s="62">
        <f t="shared" si="4"/>
        <v>7186.13</v>
      </c>
      <c r="I32" s="62">
        <f t="shared" si="4"/>
        <v>8078.6570000000002</v>
      </c>
      <c r="J32" s="62">
        <f t="shared" si="4"/>
        <v>8832.4340000000011</v>
      </c>
      <c r="K32" s="62">
        <f t="shared" si="4"/>
        <v>9359.9449999999997</v>
      </c>
      <c r="L32" s="62">
        <f t="shared" si="4"/>
        <v>9809.4789999999994</v>
      </c>
      <c r="M32" s="62">
        <f t="shared" si="4"/>
        <v>10200.794</v>
      </c>
      <c r="N32" s="62">
        <f t="shared" si="4"/>
        <v>10463.295</v>
      </c>
      <c r="O32" s="62">
        <f t="shared" si="4"/>
        <v>10491.635</v>
      </c>
      <c r="P32" s="62">
        <f t="shared" si="4"/>
        <v>10333.734</v>
      </c>
      <c r="Q32" s="62">
        <f t="shared" si="4"/>
        <v>10094.534</v>
      </c>
      <c r="R32" s="62">
        <f t="shared" si="4"/>
        <v>9873.5229999999992</v>
      </c>
      <c r="S32" s="62">
        <f t="shared" si="4"/>
        <v>9881.8209999999999</v>
      </c>
      <c r="T32" s="62">
        <f t="shared" si="4"/>
        <v>9599.6110000000008</v>
      </c>
      <c r="U32" s="62">
        <f t="shared" si="4"/>
        <v>9437.9740000000002</v>
      </c>
      <c r="V32" s="62">
        <f t="shared" si="4"/>
        <v>9409.2659999999996</v>
      </c>
      <c r="W32" s="62">
        <f t="shared" si="4"/>
        <v>9078.1610000000001</v>
      </c>
      <c r="X32" s="62">
        <f t="shared" si="4"/>
        <v>8719.9040000000005</v>
      </c>
      <c r="Y32" s="62">
        <f t="shared" si="4"/>
        <v>8141.7420000000002</v>
      </c>
      <c r="Z32" s="63" t="str">
        <f t="shared" si="4"/>
        <v/>
      </c>
      <c r="AA32" s="64">
        <f>SUM(AA29:AA31)</f>
        <v>209184.78799999997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210</v>
      </c>
      <c r="T35" s="95">
        <v>169</v>
      </c>
      <c r="U35" s="95">
        <v>174</v>
      </c>
      <c r="V35" s="95">
        <v>186</v>
      </c>
      <c r="W35" s="95">
        <v>167</v>
      </c>
      <c r="X35" s="95">
        <v>196</v>
      </c>
      <c r="Y35" s="95">
        <v>187</v>
      </c>
      <c r="Z35" s="96"/>
      <c r="AA35" s="74">
        <f t="shared" ref="AA35:AA40" si="5">SUM(B35:Z35)</f>
        <v>4689</v>
      </c>
    </row>
    <row r="36" spans="1:27" ht="24.95" customHeight="1" x14ac:dyDescent="0.2">
      <c r="A36" s="97" t="s">
        <v>42</v>
      </c>
      <c r="B36" s="98">
        <v>36</v>
      </c>
      <c r="C36" s="99">
        <v>36</v>
      </c>
      <c r="D36" s="99">
        <v>24</v>
      </c>
      <c r="E36" s="99">
        <v>30</v>
      </c>
      <c r="F36" s="99">
        <v>35</v>
      </c>
      <c r="G36" s="99">
        <v>35</v>
      </c>
      <c r="H36" s="99">
        <v>24</v>
      </c>
      <c r="I36" s="99">
        <v>94</v>
      </c>
      <c r="J36" s="99">
        <v>251</v>
      </c>
      <c r="K36" s="99">
        <v>273</v>
      </c>
      <c r="L36" s="99">
        <v>278</v>
      </c>
      <c r="M36" s="99">
        <v>277</v>
      </c>
      <c r="N36" s="99">
        <v>212</v>
      </c>
      <c r="O36" s="99">
        <v>163</v>
      </c>
      <c r="P36" s="99">
        <v>140</v>
      </c>
      <c r="Q36" s="99">
        <v>157</v>
      </c>
      <c r="R36" s="99">
        <v>134</v>
      </c>
      <c r="S36" s="99">
        <v>110.756</v>
      </c>
      <c r="T36" s="99">
        <v>57</v>
      </c>
      <c r="U36" s="99">
        <v>122</v>
      </c>
      <c r="V36" s="99">
        <v>138</v>
      </c>
      <c r="W36" s="99">
        <v>141</v>
      </c>
      <c r="X36" s="99">
        <v>82</v>
      </c>
      <c r="Y36" s="99">
        <v>87</v>
      </c>
      <c r="Z36" s="100"/>
      <c r="AA36" s="79">
        <f t="shared" si="5"/>
        <v>2936.7559999999999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174.2</v>
      </c>
      <c r="K37" s="99">
        <v>296.5</v>
      </c>
      <c r="L37" s="99">
        <v>207</v>
      </c>
      <c r="M37" s="99">
        <v>259.89999999999998</v>
      </c>
      <c r="N37" s="99">
        <v>226.7</v>
      </c>
      <c r="O37" s="99">
        <v>170.2</v>
      </c>
      <c r="P37" s="99"/>
      <c r="Q37" s="99"/>
      <c r="R37" s="99"/>
      <c r="S37" s="99"/>
      <c r="T37" s="99"/>
      <c r="U37" s="99">
        <v>126.3</v>
      </c>
      <c r="V37" s="99"/>
      <c r="W37" s="99">
        <v>212.1</v>
      </c>
      <c r="X37" s="99"/>
      <c r="Y37" s="99"/>
      <c r="Z37" s="100"/>
      <c r="AA37" s="79">
        <f t="shared" si="5"/>
        <v>1672.8999999999999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>
        <v>5</v>
      </c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</v>
      </c>
    </row>
    <row r="39" spans="1:27" ht="24.95" customHeight="1" x14ac:dyDescent="0.2">
      <c r="A39" s="97" t="s">
        <v>45</v>
      </c>
      <c r="B39" s="98">
        <v>219.4</v>
      </c>
      <c r="C39" s="99">
        <v>360.6</v>
      </c>
      <c r="D39" s="99">
        <v>500</v>
      </c>
      <c r="E39" s="99">
        <v>500</v>
      </c>
      <c r="F39" s="99">
        <v>500</v>
      </c>
      <c r="G39" s="99">
        <v>500</v>
      </c>
      <c r="H39" s="99">
        <v>440.8</v>
      </c>
      <c r="I39" s="99">
        <v>479.8</v>
      </c>
      <c r="J39" s="99">
        <v>468.6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/>
      <c r="X39" s="99"/>
      <c r="Y39" s="99">
        <v>500</v>
      </c>
      <c r="Z39" s="100"/>
      <c r="AA39" s="79">
        <f t="shared" si="5"/>
        <v>8969.2000000000007</v>
      </c>
    </row>
    <row r="40" spans="1:27" ht="30" customHeight="1" thickBot="1" x14ac:dyDescent="0.25">
      <c r="A40" s="86" t="s">
        <v>46</v>
      </c>
      <c r="B40" s="87">
        <f>IF(LEN(B$2)&gt;0,SUM(B35:B39),"")</f>
        <v>455.4</v>
      </c>
      <c r="C40" s="88">
        <f t="shared" ref="C40:Z40" si="6">IF(LEN(C$2)&gt;0,SUM(C35:C39),"")</f>
        <v>596.6</v>
      </c>
      <c r="D40" s="88">
        <f t="shared" si="6"/>
        <v>724</v>
      </c>
      <c r="E40" s="88">
        <f t="shared" si="6"/>
        <v>730</v>
      </c>
      <c r="F40" s="88">
        <f t="shared" si="6"/>
        <v>735</v>
      </c>
      <c r="G40" s="88">
        <f t="shared" si="6"/>
        <v>735</v>
      </c>
      <c r="H40" s="88">
        <f t="shared" si="6"/>
        <v>664.8</v>
      </c>
      <c r="I40" s="88">
        <f t="shared" si="6"/>
        <v>773.8</v>
      </c>
      <c r="J40" s="88">
        <f t="shared" si="6"/>
        <v>1093.8000000000002</v>
      </c>
      <c r="K40" s="88">
        <f t="shared" si="6"/>
        <v>1269.5</v>
      </c>
      <c r="L40" s="88">
        <f t="shared" si="6"/>
        <v>1185</v>
      </c>
      <c r="M40" s="88">
        <f t="shared" si="6"/>
        <v>1236.9000000000001</v>
      </c>
      <c r="N40" s="88">
        <f t="shared" si="6"/>
        <v>1138.7</v>
      </c>
      <c r="O40" s="88">
        <f t="shared" si="6"/>
        <v>1038.2</v>
      </c>
      <c r="P40" s="88">
        <f t="shared" si="6"/>
        <v>840</v>
      </c>
      <c r="Q40" s="88">
        <f t="shared" si="6"/>
        <v>857</v>
      </c>
      <c r="R40" s="88">
        <f t="shared" si="6"/>
        <v>834</v>
      </c>
      <c r="S40" s="88">
        <f t="shared" si="6"/>
        <v>820.75599999999997</v>
      </c>
      <c r="T40" s="88">
        <f t="shared" si="6"/>
        <v>226</v>
      </c>
      <c r="U40" s="88">
        <f t="shared" si="6"/>
        <v>422.3</v>
      </c>
      <c r="V40" s="88">
        <f t="shared" si="6"/>
        <v>324</v>
      </c>
      <c r="W40" s="88">
        <f t="shared" si="6"/>
        <v>520.1</v>
      </c>
      <c r="X40" s="88">
        <f t="shared" si="6"/>
        <v>278</v>
      </c>
      <c r="Y40" s="88">
        <f t="shared" si="6"/>
        <v>774</v>
      </c>
      <c r="Z40" s="89" t="str">
        <f t="shared" si="6"/>
        <v/>
      </c>
      <c r="AA40" s="90">
        <f t="shared" si="5"/>
        <v>18272.856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174.2</v>
      </c>
      <c r="K45" s="99">
        <v>296.5</v>
      </c>
      <c r="L45" s="99">
        <v>207</v>
      </c>
      <c r="M45" s="99">
        <v>259.89999999999998</v>
      </c>
      <c r="N45" s="99">
        <v>226.7</v>
      </c>
      <c r="O45" s="99">
        <v>170.2</v>
      </c>
      <c r="P45" s="99"/>
      <c r="Q45" s="99"/>
      <c r="R45" s="99"/>
      <c r="S45" s="99"/>
      <c r="T45" s="99"/>
      <c r="U45" s="99">
        <v>126.3</v>
      </c>
      <c r="V45" s="99"/>
      <c r="W45" s="99">
        <v>212.1</v>
      </c>
      <c r="X45" s="99"/>
      <c r="Y45" s="99"/>
      <c r="Z45" s="100"/>
      <c r="AA45" s="79">
        <f t="shared" si="7"/>
        <v>1672.8999999999999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219.4</v>
      </c>
      <c r="C47" s="99">
        <v>360.6</v>
      </c>
      <c r="D47" s="99">
        <v>500</v>
      </c>
      <c r="E47" s="99">
        <v>500</v>
      </c>
      <c r="F47" s="99">
        <v>500</v>
      </c>
      <c r="G47" s="99">
        <v>500</v>
      </c>
      <c r="H47" s="99">
        <v>440.8</v>
      </c>
      <c r="I47" s="99">
        <v>479.8</v>
      </c>
      <c r="J47" s="99">
        <v>468.6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/>
      <c r="X47" s="99"/>
      <c r="Y47" s="99">
        <v>500</v>
      </c>
      <c r="Z47" s="100"/>
      <c r="AA47" s="79">
        <f t="shared" si="7"/>
        <v>8969.2000000000007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369.4</v>
      </c>
      <c r="C49" s="88">
        <f t="shared" ref="C49:Z49" si="8">IF(LEN(C$2)&gt;0,SUM(C43:C48),"")</f>
        <v>510.6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590.79999999999995</v>
      </c>
      <c r="I49" s="88">
        <f t="shared" si="8"/>
        <v>629.79999999999995</v>
      </c>
      <c r="J49" s="88">
        <f t="shared" si="8"/>
        <v>792.8</v>
      </c>
      <c r="K49" s="88">
        <f t="shared" si="8"/>
        <v>946.5</v>
      </c>
      <c r="L49" s="88">
        <f t="shared" si="8"/>
        <v>857</v>
      </c>
      <c r="M49" s="88">
        <f t="shared" si="8"/>
        <v>909.9</v>
      </c>
      <c r="N49" s="88">
        <f t="shared" si="8"/>
        <v>876.7</v>
      </c>
      <c r="O49" s="88">
        <f t="shared" si="8"/>
        <v>820.2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150</v>
      </c>
      <c r="U49" s="88">
        <f t="shared" si="8"/>
        <v>276.3</v>
      </c>
      <c r="V49" s="88">
        <f t="shared" si="8"/>
        <v>150</v>
      </c>
      <c r="W49" s="88">
        <f t="shared" si="8"/>
        <v>362.1</v>
      </c>
      <c r="X49" s="88">
        <f t="shared" si="8"/>
        <v>150</v>
      </c>
      <c r="Y49" s="88">
        <f t="shared" si="8"/>
        <v>650</v>
      </c>
      <c r="Z49" s="89" t="str">
        <f t="shared" si="8"/>
        <v/>
      </c>
      <c r="AA49" s="90">
        <f t="shared" si="7"/>
        <v>14242.100000000002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7406.7959999999994</v>
      </c>
      <c r="C52" s="88">
        <f t="shared" ref="C52:Z52" si="10">IF(LEN(C$2)&gt;0,SUM(C10:C15)+C26+C40,"")</f>
        <v>7220.384</v>
      </c>
      <c r="D52" s="88">
        <f t="shared" si="10"/>
        <v>7105.8549999999996</v>
      </c>
      <c r="E52" s="88">
        <f t="shared" si="10"/>
        <v>6964.232</v>
      </c>
      <c r="F52" s="88">
        <f t="shared" si="10"/>
        <v>6960.8559999999998</v>
      </c>
      <c r="G52" s="88">
        <f t="shared" si="10"/>
        <v>7114.0259999999998</v>
      </c>
      <c r="H52" s="88">
        <f t="shared" si="10"/>
        <v>7626.9299999999994</v>
      </c>
      <c r="I52" s="88">
        <f t="shared" si="10"/>
        <v>8558.4570000000003</v>
      </c>
      <c r="J52" s="88">
        <f t="shared" si="10"/>
        <v>9475.2340000000004</v>
      </c>
      <c r="K52" s="88">
        <f t="shared" si="10"/>
        <v>10156.445</v>
      </c>
      <c r="L52" s="88">
        <f t="shared" si="10"/>
        <v>10516.478999999999</v>
      </c>
      <c r="M52" s="88">
        <f t="shared" si="10"/>
        <v>10960.694</v>
      </c>
      <c r="N52" s="88">
        <f t="shared" si="10"/>
        <v>11189.995000000001</v>
      </c>
      <c r="O52" s="88">
        <f t="shared" si="10"/>
        <v>11161.835000000001</v>
      </c>
      <c r="P52" s="88">
        <f t="shared" si="10"/>
        <v>10833.734</v>
      </c>
      <c r="Q52" s="88">
        <f t="shared" si="10"/>
        <v>10594.534</v>
      </c>
      <c r="R52" s="88">
        <f t="shared" si="10"/>
        <v>10373.523000000001</v>
      </c>
      <c r="S52" s="88">
        <f t="shared" si="10"/>
        <v>10381.821</v>
      </c>
      <c r="T52" s="88">
        <f t="shared" si="10"/>
        <v>9599.6110000000008</v>
      </c>
      <c r="U52" s="88">
        <f t="shared" si="10"/>
        <v>9564.2739999999994</v>
      </c>
      <c r="V52" s="88">
        <f t="shared" si="10"/>
        <v>9409.2659999999996</v>
      </c>
      <c r="W52" s="88">
        <f t="shared" si="10"/>
        <v>9290.2610000000022</v>
      </c>
      <c r="X52" s="88">
        <f t="shared" si="10"/>
        <v>8719.9040000000005</v>
      </c>
      <c r="Y52" s="88">
        <f t="shared" si="10"/>
        <v>8641.7420000000002</v>
      </c>
      <c r="Z52" s="89" t="str">
        <f t="shared" si="10"/>
        <v/>
      </c>
      <c r="AA52" s="104">
        <f>SUM(B52:Z52)</f>
        <v>219826.88799999998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-927.6</v>
      </c>
      <c r="C4" s="18">
        <v>-850.4</v>
      </c>
      <c r="D4" s="18">
        <v>-706</v>
      </c>
      <c r="E4" s="18">
        <v>-691</v>
      </c>
      <c r="F4" s="18">
        <v>-692</v>
      </c>
      <c r="G4" s="18">
        <v>-671</v>
      </c>
      <c r="H4" s="18">
        <v>-436.09999999999997</v>
      </c>
      <c r="I4" s="18">
        <v>-159.80000000000001</v>
      </c>
      <c r="J4" s="18">
        <v>642.79999999999995</v>
      </c>
      <c r="K4" s="18">
        <v>796.5</v>
      </c>
      <c r="L4" s="18">
        <v>707</v>
      </c>
      <c r="M4" s="18">
        <v>759.9</v>
      </c>
      <c r="N4" s="18">
        <v>726.7</v>
      </c>
      <c r="O4" s="18">
        <v>670.2</v>
      </c>
      <c r="P4" s="18">
        <v>316.8</v>
      </c>
      <c r="Q4" s="18">
        <v>-39.200000000000045</v>
      </c>
      <c r="R4" s="18">
        <v>35.899999999999977</v>
      </c>
      <c r="S4" s="18">
        <v>-765</v>
      </c>
      <c r="T4" s="18">
        <v>-627</v>
      </c>
      <c r="U4" s="18">
        <v>-373.7</v>
      </c>
      <c r="V4" s="18">
        <v>-578.70000000000005</v>
      </c>
      <c r="W4" s="18">
        <v>-287.89999999999998</v>
      </c>
      <c r="X4" s="18">
        <v>-698.7</v>
      </c>
      <c r="Y4" s="18">
        <v>-740</v>
      </c>
      <c r="Z4" s="19"/>
      <c r="AA4" s="111">
        <f>SUM(B4:Z4)</f>
        <v>-4588.3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116.82</v>
      </c>
      <c r="C7" s="117">
        <v>112.99</v>
      </c>
      <c r="D7" s="117">
        <v>105.9</v>
      </c>
      <c r="E7" s="117">
        <v>97.9</v>
      </c>
      <c r="F7" s="117">
        <v>93.17</v>
      </c>
      <c r="G7" s="117">
        <v>106.84</v>
      </c>
      <c r="H7" s="117">
        <v>119.61</v>
      </c>
      <c r="I7" s="117">
        <v>120</v>
      </c>
      <c r="J7" s="117">
        <v>111.46</v>
      </c>
      <c r="K7" s="117">
        <v>97.18</v>
      </c>
      <c r="L7" s="117">
        <v>88.78</v>
      </c>
      <c r="M7" s="117">
        <v>86.29</v>
      </c>
      <c r="N7" s="117">
        <v>85.06</v>
      </c>
      <c r="O7" s="117">
        <v>85.58</v>
      </c>
      <c r="P7" s="117">
        <v>78.22</v>
      </c>
      <c r="Q7" s="117">
        <v>80.06</v>
      </c>
      <c r="R7" s="117">
        <v>103.95</v>
      </c>
      <c r="S7" s="117">
        <v>110.3</v>
      </c>
      <c r="T7" s="117">
        <v>152.82</v>
      </c>
      <c r="U7" s="117">
        <v>213.53</v>
      </c>
      <c r="V7" s="117">
        <v>200.73</v>
      </c>
      <c r="W7" s="117">
        <v>155.74</v>
      </c>
      <c r="X7" s="117">
        <v>129.88</v>
      </c>
      <c r="Y7" s="117">
        <v>110</v>
      </c>
      <c r="Z7" s="118"/>
      <c r="AA7" s="119">
        <f>IF(SUM(B7:Z7)&lt;&gt;0,AVERAGEIF(B7:Z7,"&lt;&gt;"""),"")</f>
        <v>115.11708333333335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1147</v>
      </c>
      <c r="C13" s="129">
        <v>1211</v>
      </c>
      <c r="D13" s="129">
        <v>1206</v>
      </c>
      <c r="E13" s="129">
        <v>1191</v>
      </c>
      <c r="F13" s="129">
        <v>1192</v>
      </c>
      <c r="G13" s="129">
        <v>1171</v>
      </c>
      <c r="H13" s="129">
        <v>876.9</v>
      </c>
      <c r="I13" s="129">
        <v>639.6</v>
      </c>
      <c r="J13" s="129"/>
      <c r="K13" s="129"/>
      <c r="L13" s="129"/>
      <c r="M13" s="129"/>
      <c r="N13" s="129"/>
      <c r="O13" s="129"/>
      <c r="P13" s="129">
        <v>183.2</v>
      </c>
      <c r="Q13" s="129">
        <v>539.20000000000005</v>
      </c>
      <c r="R13" s="129">
        <v>464.1</v>
      </c>
      <c r="S13" s="129">
        <v>1265</v>
      </c>
      <c r="T13" s="129">
        <v>127</v>
      </c>
      <c r="U13" s="129"/>
      <c r="V13" s="129">
        <v>78.7</v>
      </c>
      <c r="W13" s="129"/>
      <c r="X13" s="129">
        <v>477.7</v>
      </c>
      <c r="Y13" s="130">
        <v>1240</v>
      </c>
      <c r="Z13" s="131"/>
      <c r="AA13" s="132">
        <f t="shared" si="0"/>
        <v>13009.400000000003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>
        <v>500</v>
      </c>
      <c r="X15" s="133">
        <v>221</v>
      </c>
      <c r="Y15" s="133"/>
      <c r="Z15" s="131"/>
      <c r="AA15" s="132">
        <f t="shared" si="0"/>
        <v>2221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1147</v>
      </c>
      <c r="C16" s="135">
        <f t="shared" si="1"/>
        <v>1211</v>
      </c>
      <c r="D16" s="135">
        <f t="shared" si="1"/>
        <v>1206</v>
      </c>
      <c r="E16" s="135">
        <f t="shared" si="1"/>
        <v>1191</v>
      </c>
      <c r="F16" s="135">
        <f t="shared" si="1"/>
        <v>1192</v>
      </c>
      <c r="G16" s="135">
        <f t="shared" si="1"/>
        <v>1171</v>
      </c>
      <c r="H16" s="135">
        <f t="shared" si="1"/>
        <v>876.9</v>
      </c>
      <c r="I16" s="135">
        <f t="shared" si="1"/>
        <v>639.6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183.2</v>
      </c>
      <c r="Q16" s="135">
        <f t="shared" si="1"/>
        <v>539.20000000000005</v>
      </c>
      <c r="R16" s="135">
        <f t="shared" si="1"/>
        <v>464.1</v>
      </c>
      <c r="S16" s="135">
        <f t="shared" si="1"/>
        <v>1265</v>
      </c>
      <c r="T16" s="135">
        <f t="shared" si="1"/>
        <v>627</v>
      </c>
      <c r="U16" s="135">
        <f t="shared" si="1"/>
        <v>500</v>
      </c>
      <c r="V16" s="135">
        <f t="shared" si="1"/>
        <v>578.70000000000005</v>
      </c>
      <c r="W16" s="135">
        <f t="shared" si="1"/>
        <v>500</v>
      </c>
      <c r="X16" s="135">
        <f t="shared" si="1"/>
        <v>698.7</v>
      </c>
      <c r="Y16" s="135">
        <f t="shared" si="1"/>
        <v>1240</v>
      </c>
      <c r="Z16" s="136" t="str">
        <f t="shared" si="1"/>
        <v/>
      </c>
      <c r="AA16" s="90">
        <f t="shared" si="0"/>
        <v>15230.400000000003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174.2</v>
      </c>
      <c r="K21" s="129">
        <v>296.5</v>
      </c>
      <c r="L21" s="129">
        <v>207</v>
      </c>
      <c r="M21" s="129">
        <v>259.89999999999998</v>
      </c>
      <c r="N21" s="129">
        <v>226.7</v>
      </c>
      <c r="O21" s="129">
        <v>170.2</v>
      </c>
      <c r="P21" s="129"/>
      <c r="Q21" s="129"/>
      <c r="R21" s="129"/>
      <c r="S21" s="129"/>
      <c r="T21" s="129"/>
      <c r="U21" s="129">
        <v>126.3</v>
      </c>
      <c r="V21" s="129"/>
      <c r="W21" s="129">
        <v>212.1</v>
      </c>
      <c r="X21" s="129"/>
      <c r="Y21" s="130"/>
      <c r="Z21" s="131"/>
      <c r="AA21" s="132">
        <f t="shared" si="2"/>
        <v>1672.8999999999999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219.4</v>
      </c>
      <c r="C23" s="133">
        <v>360.6</v>
      </c>
      <c r="D23" s="133">
        <v>500</v>
      </c>
      <c r="E23" s="133">
        <v>500</v>
      </c>
      <c r="F23" s="133">
        <v>500</v>
      </c>
      <c r="G23" s="133">
        <v>500</v>
      </c>
      <c r="H23" s="133">
        <v>440.8</v>
      </c>
      <c r="I23" s="133">
        <v>479.8</v>
      </c>
      <c r="J23" s="133">
        <v>468.6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/>
      <c r="X23" s="133"/>
      <c r="Y23" s="133">
        <v>500</v>
      </c>
      <c r="Z23" s="131"/>
      <c r="AA23" s="132">
        <f t="shared" si="2"/>
        <v>8969.2000000000007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219.4</v>
      </c>
      <c r="C24" s="135">
        <f t="shared" si="3"/>
        <v>360.6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440.8</v>
      </c>
      <c r="I24" s="135">
        <f t="shared" si="3"/>
        <v>479.8</v>
      </c>
      <c r="J24" s="135">
        <f t="shared" si="3"/>
        <v>642.79999999999995</v>
      </c>
      <c r="K24" s="135">
        <f t="shared" si="3"/>
        <v>796.5</v>
      </c>
      <c r="L24" s="135">
        <f t="shared" si="3"/>
        <v>707</v>
      </c>
      <c r="M24" s="135">
        <f t="shared" si="3"/>
        <v>759.9</v>
      </c>
      <c r="N24" s="135">
        <f t="shared" si="3"/>
        <v>726.7</v>
      </c>
      <c r="O24" s="135">
        <f t="shared" si="3"/>
        <v>670.2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0</v>
      </c>
      <c r="U24" s="135">
        <f t="shared" si="3"/>
        <v>126.3</v>
      </c>
      <c r="V24" s="135">
        <f t="shared" si="3"/>
        <v>0</v>
      </c>
      <c r="W24" s="135">
        <f t="shared" si="3"/>
        <v>212.1</v>
      </c>
      <c r="X24" s="135">
        <f t="shared" si="3"/>
        <v>0</v>
      </c>
      <c r="Y24" s="135">
        <f t="shared" si="3"/>
        <v>500</v>
      </c>
      <c r="Z24" s="136" t="str">
        <f t="shared" si="3"/>
        <v/>
      </c>
      <c r="AA24" s="90">
        <f t="shared" si="2"/>
        <v>10642.1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2025-07-20T11:12:20Z</dcterms:created>
  <dcterms:modified xsi:type="dcterms:W3CDTF">2025-07-20T11:12:22Z</dcterms:modified>
</cp:coreProperties>
</file>