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AA24" i="6" s="1"/>
  <c r="B24" i="6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<sst xmlns="http://schemas.openxmlformats.org/spreadsheetml/2006/main" count="119" uniqueCount="54">
  <si>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14/02/2025 14:19:59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</si>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</sst>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633-4053-B18C-7A84AB073D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633-4053-B18C-7A84AB073D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633-4053-B18C-7A84AB073D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633-4053-B18C-7A84AB073D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633-4053-B18C-7A84AB073D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633-4053-B18C-7A84AB073D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633-4053-B18C-7A84AB073D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633-4053-B18C-7A84AB073D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134</c:v>
                </c:pt>
                <c:pt idx="1">
                  <c:v>134</c:v>
                </c:pt>
                <c:pt idx="2">
                  <c:v>107.5</c:v>
                </c:pt>
                <c:pt idx="3">
                  <c:v>107.5</c:v>
                </c:pt>
                <c:pt idx="4">
                  <c:v>134</c:v>
                </c:pt>
                <c:pt idx="5">
                  <c:v>134</c:v>
                </c:pt>
                <c:pt idx="6">
                  <c:v>135</c:v>
                </c:pt>
                <c:pt idx="7">
                  <c:v>170</c:v>
                </c:pt>
                <c:pt idx="8">
                  <c:v>193</c:v>
                </c:pt>
                <c:pt idx="9">
                  <c:v>181</c:v>
                </c:pt>
                <c:pt idx="10">
                  <c:v>166</c:v>
                </c:pt>
                <c:pt idx="11">
                  <c:v>178</c:v>
                </c:pt>
                <c:pt idx="12">
                  <c:v>188</c:v>
                </c:pt>
                <c:pt idx="13">
                  <c:v>194</c:v>
                </c:pt>
                <c:pt idx="14">
                  <c:v>204</c:v>
                </c:pt>
                <c:pt idx="15">
                  <c:v>217</c:v>
                </c:pt>
                <c:pt idx="16">
                  <c:v>266</c:v>
                </c:pt>
                <c:pt idx="17">
                  <c:v>308</c:v>
                </c:pt>
                <c:pt idx="18">
                  <c:v>310</c:v>
                </c:pt>
                <c:pt idx="19">
                  <c:v>295</c:v>
                </c:pt>
                <c:pt idx="20">
                  <c:v>254</c:v>
                </c:pt>
                <c:pt idx="21">
                  <c:v>210</c:v>
                </c:pt>
                <c:pt idx="22">
                  <c:v>163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633-4053-B18C-7A84AB073D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3758.5190000000002</c:v>
                </c:pt>
                <c:pt idx="1">
                  <c:v>3103.152</c:v>
                </c:pt>
                <c:pt idx="2">
                  <c:v>2738.027</c:v>
                </c:pt>
                <c:pt idx="3">
                  <c:v>2704.5160000000001</c:v>
                </c:pt>
                <c:pt idx="4">
                  <c:v>2754.1180000000004</c:v>
                </c:pt>
                <c:pt idx="5">
                  <c:v>3091.248</c:v>
                </c:pt>
                <c:pt idx="6">
                  <c:v>3789.174</c:v>
                </c:pt>
                <c:pt idx="7">
                  <c:v>3908.5860000000002</c:v>
                </c:pt>
                <c:pt idx="8">
                  <c:v>3977.944</c:v>
                </c:pt>
                <c:pt idx="9">
                  <c:v>3742.8759999999997</c:v>
                </c:pt>
                <c:pt idx="10">
                  <c:v>2943.8560000000002</c:v>
                </c:pt>
                <c:pt idx="11">
                  <c:v>2760.9</c:v>
                </c:pt>
                <c:pt idx="12">
                  <c:v>2760.9</c:v>
                </c:pt>
                <c:pt idx="13">
                  <c:v>2801.4070000000002</c:v>
                </c:pt>
                <c:pt idx="14">
                  <c:v>3030.2470000000003</c:v>
                </c:pt>
                <c:pt idx="15">
                  <c:v>3382.97</c:v>
                </c:pt>
                <c:pt idx="16">
                  <c:v>4038.393</c:v>
                </c:pt>
                <c:pt idx="17">
                  <c:v>4118.732</c:v>
                </c:pt>
                <c:pt idx="18">
                  <c:v>4156.4310000000005</c:v>
                </c:pt>
                <c:pt idx="19">
                  <c:v>4197.7170000000006</c:v>
                </c:pt>
                <c:pt idx="20">
                  <c:v>4223.2170000000006</c:v>
                </c:pt>
                <c:pt idx="21">
                  <c:v>4172.9170000000004</c:v>
                </c:pt>
                <c:pt idx="22">
                  <c:v>3851.9560000000001</c:v>
                </c:pt>
                <c:pt idx="23">
                  <c:v>3569.3980000000001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33-4053-B18C-7A84AB073D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187.3</c:v>
                </c:pt>
                <c:pt idx="1">
                  <c:v>1052.0999999999999</c:v>
                </c:pt>
                <c:pt idx="2">
                  <c:v>1271.7</c:v>
                </c:pt>
                <c:pt idx="3">
                  <c:v>1273.7</c:v>
                </c:pt>
                <c:pt idx="4">
                  <c:v>1317.8</c:v>
                </c:pt>
                <c:pt idx="5">
                  <c:v>1289</c:v>
                </c:pt>
                <c:pt idx="6">
                  <c:v>1168.3</c:v>
                </c:pt>
                <c:pt idx="7">
                  <c:v>1027.0999999999999</c:v>
                </c:pt>
                <c:pt idx="8">
                  <c:v>80</c:v>
                </c:pt>
                <c:pt idx="9">
                  <c:v>80</c:v>
                </c:pt>
                <c:pt idx="10">
                  <c:v>80</c:v>
                </c:pt>
                <c:pt idx="11">
                  <c:v>80</c:v>
                </c:pt>
                <c:pt idx="12">
                  <c:v>80</c:v>
                </c:pt>
                <c:pt idx="13">
                  <c:v>80</c:v>
                </c:pt>
                <c:pt idx="14">
                  <c:v>80</c:v>
                </c:pt>
                <c:pt idx="15">
                  <c:v>760.7</c:v>
                </c:pt>
                <c:pt idx="16">
                  <c:v>878.9</c:v>
                </c:pt>
                <c:pt idx="17">
                  <c:v>1311.9</c:v>
                </c:pt>
                <c:pt idx="18">
                  <c:v>1088.8</c:v>
                </c:pt>
                <c:pt idx="19">
                  <c:v>1144.3</c:v>
                </c:pt>
                <c:pt idx="20">
                  <c:v>915.8</c:v>
                </c:pt>
                <c:pt idx="21">
                  <c:v>795</c:v>
                </c:pt>
                <c:pt idx="22">
                  <c:v>776.9</c:v>
                </c:pt>
                <c:pt idx="23">
                  <c:v>715.8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33-4053-B18C-7A84AB073D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1699.0440000000003</c:v>
                </c:pt>
                <c:pt idx="1">
                  <c:v>1693.1870000000006</c:v>
                </c:pt>
                <c:pt idx="2">
                  <c:v>1640.6409999999998</c:v>
                </c:pt>
                <c:pt idx="3">
                  <c:v>1557.4770000000001</c:v>
                </c:pt>
                <c:pt idx="4">
                  <c:v>1446.5420000000004</c:v>
                </c:pt>
                <c:pt idx="5">
                  <c:v>1315.0759999999998</c:v>
                </c:pt>
                <c:pt idx="6">
                  <c:v>1306.0970000000002</c:v>
                </c:pt>
                <c:pt idx="7">
                  <c:v>1986.4399999999998</c:v>
                </c:pt>
                <c:pt idx="8">
                  <c:v>3262.1550000000002</c:v>
                </c:pt>
                <c:pt idx="9">
                  <c:v>4388.1519999999982</c:v>
                </c:pt>
                <c:pt idx="10">
                  <c:v>5107.219000000001</c:v>
                </c:pt>
                <c:pt idx="11">
                  <c:v>5371.5879999999997</c:v>
                </c:pt>
                <c:pt idx="12">
                  <c:v>5226.3989999999994</c:v>
                </c:pt>
                <c:pt idx="13">
                  <c:v>4673.7160000000003</c:v>
                </c:pt>
                <c:pt idx="14">
                  <c:v>3842.83</c:v>
                </c:pt>
                <c:pt idx="15">
                  <c:v>2618.7379999999998</c:v>
                </c:pt>
                <c:pt idx="16">
                  <c:v>1509.9579999999999</c:v>
                </c:pt>
                <c:pt idx="17">
                  <c:v>1220.2280000000001</c:v>
                </c:pt>
                <c:pt idx="18">
                  <c:v>1310.6290000000001</c:v>
                </c:pt>
                <c:pt idx="19">
                  <c:v>1368.0550000000001</c:v>
                </c:pt>
                <c:pt idx="20">
                  <c:v>1393.6490000000003</c:v>
                </c:pt>
                <c:pt idx="21">
                  <c:v>1440.248</c:v>
                </c:pt>
                <c:pt idx="22">
                  <c:v>1458.2110000000002</c:v>
                </c:pt>
                <c:pt idx="23">
                  <c:v>1441.5280000000002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33-4053-B18C-7A84AB073D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42</c:v>
                </c:pt>
                <c:pt idx="1">
                  <c:v>41</c:v>
                </c:pt>
                <c:pt idx="2">
                  <c:v>36</c:v>
                </c:pt>
                <c:pt idx="3">
                  <c:v>31</c:v>
                </c:pt>
                <c:pt idx="4">
                  <c:v>28</c:v>
                </c:pt>
                <c:pt idx="5">
                  <c:v>27</c:v>
                </c:pt>
                <c:pt idx="6">
                  <c:v>30</c:v>
                </c:pt>
                <c:pt idx="7">
                  <c:v>42</c:v>
                </c:pt>
                <c:pt idx="8">
                  <c:v>59</c:v>
                </c:pt>
                <c:pt idx="9">
                  <c:v>74</c:v>
                </c:pt>
                <c:pt idx="10">
                  <c:v>80</c:v>
                </c:pt>
                <c:pt idx="11">
                  <c:v>77</c:v>
                </c:pt>
                <c:pt idx="12">
                  <c:v>71</c:v>
                </c:pt>
                <c:pt idx="13">
                  <c:v>62</c:v>
                </c:pt>
                <c:pt idx="14">
                  <c:v>52</c:v>
                </c:pt>
                <c:pt idx="15">
                  <c:v>37</c:v>
                </c:pt>
                <c:pt idx="16">
                  <c:v>20</c:v>
                </c:pt>
                <c:pt idx="17">
                  <c:v>15</c:v>
                </c:pt>
                <c:pt idx="18">
                  <c:v>16</c:v>
                </c:pt>
                <c:pt idx="19">
                  <c:v>18</c:v>
                </c:pt>
                <c:pt idx="20">
                  <c:v>20</c:v>
                </c:pt>
                <c:pt idx="21">
                  <c:v>22</c:v>
                </c:pt>
                <c:pt idx="22">
                  <c:v>24</c:v>
                </c:pt>
                <c:pt idx="2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633-4053-B18C-7A84AB073D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58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5">
                  <c:v>45</c:v>
                </c:pt>
                <c:pt idx="16">
                  <c:v>460</c:v>
                </c:pt>
                <c:pt idx="17">
                  <c:v>771</c:v>
                </c:pt>
                <c:pt idx="18">
                  <c:v>919</c:v>
                </c:pt>
                <c:pt idx="19">
                  <c:v>661</c:v>
                </c:pt>
                <c:pt idx="20">
                  <c:v>406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633-4053-B18C-7A84AB073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136.08000000000001</c:v>
                </c:pt>
                <c:pt idx="1">
                  <c:v>131.1</c:v>
                </c:pt>
                <c:pt idx="2">
                  <c:v>120.54</c:v>
                </c:pt>
                <c:pt idx="3">
                  <c:v>119.22</c:v>
                </c:pt>
                <c:pt idx="4">
                  <c:v>119.57</c:v>
                </c:pt>
                <c:pt idx="5">
                  <c:v>121.45</c:v>
                </c:pt>
                <c:pt idx="6">
                  <c:v>135.31</c:v>
                </c:pt>
                <c:pt idx="7">
                  <c:v>149.9</c:v>
                </c:pt>
                <c:pt idx="8">
                  <c:v>150</c:v>
                </c:pt>
                <c:pt idx="9">
                  <c:v>137.08000000000001</c:v>
                </c:pt>
                <c:pt idx="10">
                  <c:v>118.66</c:v>
                </c:pt>
                <c:pt idx="11">
                  <c:v>115</c:v>
                </c:pt>
                <c:pt idx="12">
                  <c:v>112.39</c:v>
                </c:pt>
                <c:pt idx="13">
                  <c:v>110.01</c:v>
                </c:pt>
                <c:pt idx="14">
                  <c:v>116.7</c:v>
                </c:pt>
                <c:pt idx="15">
                  <c:v>130.38999999999999</c:v>
                </c:pt>
                <c:pt idx="16">
                  <c:v>160.53</c:v>
                </c:pt>
                <c:pt idx="17">
                  <c:v>182.14</c:v>
                </c:pt>
                <c:pt idx="18">
                  <c:v>178.85</c:v>
                </c:pt>
                <c:pt idx="19">
                  <c:v>178.86</c:v>
                </c:pt>
                <c:pt idx="20">
                  <c:v>178.86</c:v>
                </c:pt>
                <c:pt idx="21">
                  <c:v>160.53</c:v>
                </c:pt>
                <c:pt idx="22">
                  <c:v>144.86000000000001</c:v>
                </c:pt>
                <c:pt idx="23">
                  <c:v>136.04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33-4053-B18C-7A84AB073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106.5</c:v>
                </c:pt>
                <c:pt idx="1">
                  <c:v>95.5</c:v>
                </c:pt>
                <c:pt idx="2">
                  <c:v>94.5</c:v>
                </c:pt>
                <c:pt idx="3">
                  <c:v>95.5</c:v>
                </c:pt>
                <c:pt idx="4">
                  <c:v>97.5</c:v>
                </c:pt>
                <c:pt idx="5">
                  <c:v>106.5</c:v>
                </c:pt>
                <c:pt idx="6">
                  <c:v>120.5</c:v>
                </c:pt>
                <c:pt idx="7">
                  <c:v>116</c:v>
                </c:pt>
                <c:pt idx="8">
                  <c:v>99.5</c:v>
                </c:pt>
                <c:pt idx="9">
                  <c:v>79</c:v>
                </c:pt>
                <c:pt idx="10">
                  <c:v>80</c:v>
                </c:pt>
                <c:pt idx="11">
                  <c:v>88</c:v>
                </c:pt>
                <c:pt idx="12">
                  <c:v>87.5</c:v>
                </c:pt>
                <c:pt idx="13">
                  <c:v>93</c:v>
                </c:pt>
                <c:pt idx="14">
                  <c:v>109</c:v>
                </c:pt>
                <c:pt idx="15">
                  <c:v>129</c:v>
                </c:pt>
                <c:pt idx="16">
                  <c:v>187.5</c:v>
                </c:pt>
                <c:pt idx="17">
                  <c:v>215</c:v>
                </c:pt>
                <c:pt idx="18">
                  <c:v>192</c:v>
                </c:pt>
                <c:pt idx="19">
                  <c:v>197</c:v>
                </c:pt>
                <c:pt idx="20">
                  <c:v>193.5</c:v>
                </c:pt>
                <c:pt idx="21">
                  <c:v>164.5</c:v>
                </c:pt>
                <c:pt idx="22">
                  <c:v>143.5</c:v>
                </c:pt>
                <c:pt idx="23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9E-4A20-9F59-2B306B0A4B3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947.46400000000006</c:v>
                </c:pt>
                <c:pt idx="1">
                  <c:v>948.46400000000006</c:v>
                </c:pt>
                <c:pt idx="2">
                  <c:v>946.58500000000004</c:v>
                </c:pt>
                <c:pt idx="3">
                  <c:v>945.87200000000007</c:v>
                </c:pt>
                <c:pt idx="4">
                  <c:v>940.27599999999995</c:v>
                </c:pt>
                <c:pt idx="5">
                  <c:v>932.37599999999998</c:v>
                </c:pt>
                <c:pt idx="6">
                  <c:v>926.91899999999998</c:v>
                </c:pt>
                <c:pt idx="7">
                  <c:v>905.03099999999995</c:v>
                </c:pt>
                <c:pt idx="8">
                  <c:v>896.75900000000001</c:v>
                </c:pt>
                <c:pt idx="9">
                  <c:v>941.18</c:v>
                </c:pt>
                <c:pt idx="10">
                  <c:v>950.41</c:v>
                </c:pt>
                <c:pt idx="11">
                  <c:v>944.42600000000004</c:v>
                </c:pt>
                <c:pt idx="12">
                  <c:v>893.05599999999993</c:v>
                </c:pt>
                <c:pt idx="13">
                  <c:v>879.23400000000004</c:v>
                </c:pt>
                <c:pt idx="14">
                  <c:v>847.62700000000007</c:v>
                </c:pt>
                <c:pt idx="15">
                  <c:v>837.25099999999998</c:v>
                </c:pt>
                <c:pt idx="16">
                  <c:v>864.8130000000001</c:v>
                </c:pt>
                <c:pt idx="17">
                  <c:v>836.23</c:v>
                </c:pt>
                <c:pt idx="18">
                  <c:v>790.55700000000002</c:v>
                </c:pt>
                <c:pt idx="19">
                  <c:v>857.94100000000003</c:v>
                </c:pt>
                <c:pt idx="20">
                  <c:v>841.24299999999994</c:v>
                </c:pt>
                <c:pt idx="21">
                  <c:v>865.39299999999992</c:v>
                </c:pt>
                <c:pt idx="22">
                  <c:v>927.16899999999998</c:v>
                </c:pt>
                <c:pt idx="23">
                  <c:v>941.37600000000009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9E-4A20-9F59-2B306B0A4B3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1081.373</c:v>
                </c:pt>
                <c:pt idx="1">
                  <c:v>1095.3880000000001</c:v>
                </c:pt>
                <c:pt idx="2">
                  <c:v>1071.8970000000002</c:v>
                </c:pt>
                <c:pt idx="3">
                  <c:v>1062.174</c:v>
                </c:pt>
                <c:pt idx="4">
                  <c:v>1060.1569999999999</c:v>
                </c:pt>
                <c:pt idx="5">
                  <c:v>1118.4350000000002</c:v>
                </c:pt>
                <c:pt idx="6">
                  <c:v>1194.0989999999999</c:v>
                </c:pt>
                <c:pt idx="7">
                  <c:v>1262.8119999999999</c:v>
                </c:pt>
                <c:pt idx="8">
                  <c:v>1277.5060000000001</c:v>
                </c:pt>
                <c:pt idx="9">
                  <c:v>1233.1949999999999</c:v>
                </c:pt>
                <c:pt idx="10">
                  <c:v>1193.5860000000002</c:v>
                </c:pt>
                <c:pt idx="11">
                  <c:v>1167.232</c:v>
                </c:pt>
                <c:pt idx="12">
                  <c:v>1083.1299999999999</c:v>
                </c:pt>
                <c:pt idx="13">
                  <c:v>1034.1580000000001</c:v>
                </c:pt>
                <c:pt idx="14">
                  <c:v>1092.8780000000002</c:v>
                </c:pt>
                <c:pt idx="15">
                  <c:v>1124.6000000000001</c:v>
                </c:pt>
                <c:pt idx="16">
                  <c:v>1163.0329999999999</c:v>
                </c:pt>
                <c:pt idx="17">
                  <c:v>1224.6110000000001</c:v>
                </c:pt>
                <c:pt idx="18">
                  <c:v>1213.5930000000001</c:v>
                </c:pt>
                <c:pt idx="19">
                  <c:v>1148.8119999999999</c:v>
                </c:pt>
                <c:pt idx="20">
                  <c:v>1063.5149999999999</c:v>
                </c:pt>
                <c:pt idx="21">
                  <c:v>938.05799999999999</c:v>
                </c:pt>
                <c:pt idx="22">
                  <c:v>907.98800000000006</c:v>
                </c:pt>
                <c:pt idx="23">
                  <c:v>879.46899999999994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9E-4A20-9F59-2B306B0A4B3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2811.4769999999999</c:v>
                </c:pt>
                <c:pt idx="1">
                  <c:v>2682.1010000000001</c:v>
                </c:pt>
                <c:pt idx="2">
                  <c:v>2523.8879999999999</c:v>
                </c:pt>
                <c:pt idx="3">
                  <c:v>2440.6620000000003</c:v>
                </c:pt>
                <c:pt idx="4">
                  <c:v>2466.5279999999998</c:v>
                </c:pt>
                <c:pt idx="5">
                  <c:v>2684.973</c:v>
                </c:pt>
                <c:pt idx="6">
                  <c:v>2975.837</c:v>
                </c:pt>
                <c:pt idx="7">
                  <c:v>3438.2549999999997</c:v>
                </c:pt>
                <c:pt idx="8">
                  <c:v>3886.8639999999996</c:v>
                </c:pt>
                <c:pt idx="9">
                  <c:v>4100.2639999999992</c:v>
                </c:pt>
                <c:pt idx="10">
                  <c:v>4165.0789999999997</c:v>
                </c:pt>
                <c:pt idx="11">
                  <c:v>4268.9430000000002</c:v>
                </c:pt>
                <c:pt idx="12">
                  <c:v>4279.9820000000009</c:v>
                </c:pt>
                <c:pt idx="13">
                  <c:v>4112.7449999999999</c:v>
                </c:pt>
                <c:pt idx="14">
                  <c:v>4045.6460000000002</c:v>
                </c:pt>
                <c:pt idx="15">
                  <c:v>3948.5229999999997</c:v>
                </c:pt>
                <c:pt idx="16">
                  <c:v>3938.2000000000003</c:v>
                </c:pt>
                <c:pt idx="17">
                  <c:v>4381.0739999999996</c:v>
                </c:pt>
                <c:pt idx="18">
                  <c:v>4531.7089999999998</c:v>
                </c:pt>
                <c:pt idx="19">
                  <c:v>4411.3429999999989</c:v>
                </c:pt>
                <c:pt idx="20">
                  <c:v>4115.393</c:v>
                </c:pt>
                <c:pt idx="21">
                  <c:v>3762.2429999999999</c:v>
                </c:pt>
                <c:pt idx="22">
                  <c:v>3375.4549999999995</c:v>
                </c:pt>
                <c:pt idx="23">
                  <c:v>2985.893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9E-4A20-9F59-2B306B0A4B3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253.99999999999997</c:v>
                </c:pt>
                <c:pt idx="1">
                  <c:v>240</c:v>
                </c:pt>
                <c:pt idx="2">
                  <c:v>231</c:v>
                </c:pt>
                <c:pt idx="3">
                  <c:v>228.00000000000003</c:v>
                </c:pt>
                <c:pt idx="4">
                  <c:v>232</c:v>
                </c:pt>
                <c:pt idx="5">
                  <c:v>266</c:v>
                </c:pt>
                <c:pt idx="6">
                  <c:v>315.00000000000006</c:v>
                </c:pt>
                <c:pt idx="7">
                  <c:v>362</c:v>
                </c:pt>
                <c:pt idx="8">
                  <c:v>402</c:v>
                </c:pt>
                <c:pt idx="9">
                  <c:v>405</c:v>
                </c:pt>
                <c:pt idx="10">
                  <c:v>395.99999999999994</c:v>
                </c:pt>
                <c:pt idx="11">
                  <c:v>405</c:v>
                </c:pt>
                <c:pt idx="12">
                  <c:v>409</c:v>
                </c:pt>
                <c:pt idx="13">
                  <c:v>406.00000000000006</c:v>
                </c:pt>
                <c:pt idx="14">
                  <c:v>406.00000000000006</c:v>
                </c:pt>
                <c:pt idx="15">
                  <c:v>404</c:v>
                </c:pt>
                <c:pt idx="16">
                  <c:v>436</c:v>
                </c:pt>
                <c:pt idx="17">
                  <c:v>473.00000000000006</c:v>
                </c:pt>
                <c:pt idx="18">
                  <c:v>476.00000000000006</c:v>
                </c:pt>
                <c:pt idx="19">
                  <c:v>463</c:v>
                </c:pt>
                <c:pt idx="20">
                  <c:v>423.99999999999994</c:v>
                </c:pt>
                <c:pt idx="21">
                  <c:v>382.00000000000006</c:v>
                </c:pt>
                <c:pt idx="22">
                  <c:v>336.99999999999994</c:v>
                </c:pt>
                <c:pt idx="23">
                  <c:v>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9E-4A20-9F59-2B306B0A4B3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19E-4A20-9F59-2B306B0A4B3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1.887</c:v>
                </c:pt>
                <c:pt idx="12">
                  <c:v>125</c:v>
                </c:pt>
                <c:pt idx="1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19E-4A20-9F59-2B306B0A4B3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19E-4A20-9F59-2B306B0A4B3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19E-4A20-9F59-2B306B0A4B3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19E-4A20-9F59-2B306B0A4B3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972</c:v>
                </c:pt>
                <c:pt idx="1">
                  <c:v>955</c:v>
                </c:pt>
                <c:pt idx="2">
                  <c:v>919</c:v>
                </c:pt>
                <c:pt idx="3">
                  <c:v>895</c:v>
                </c:pt>
                <c:pt idx="4">
                  <c:v>877</c:v>
                </c:pt>
                <c:pt idx="5">
                  <c:v>812</c:v>
                </c:pt>
                <c:pt idx="6">
                  <c:v>962</c:v>
                </c:pt>
                <c:pt idx="7">
                  <c:v>1108</c:v>
                </c:pt>
                <c:pt idx="8">
                  <c:v>1022.5</c:v>
                </c:pt>
                <c:pt idx="9">
                  <c:v>1720.4</c:v>
                </c:pt>
                <c:pt idx="10">
                  <c:v>1605</c:v>
                </c:pt>
                <c:pt idx="11">
                  <c:v>1605</c:v>
                </c:pt>
                <c:pt idx="12">
                  <c:v>1448.6</c:v>
                </c:pt>
                <c:pt idx="13">
                  <c:v>1161</c:v>
                </c:pt>
                <c:pt idx="14">
                  <c:v>707.9</c:v>
                </c:pt>
                <c:pt idx="15">
                  <c:v>618</c:v>
                </c:pt>
                <c:pt idx="16">
                  <c:v>582</c:v>
                </c:pt>
                <c:pt idx="17">
                  <c:v>608</c:v>
                </c:pt>
                <c:pt idx="18">
                  <c:v>590</c:v>
                </c:pt>
                <c:pt idx="19">
                  <c:v>599</c:v>
                </c:pt>
                <c:pt idx="20">
                  <c:v>568</c:v>
                </c:pt>
                <c:pt idx="21">
                  <c:v>581.00099999999998</c:v>
                </c:pt>
                <c:pt idx="22">
                  <c:v>576.00099999999998</c:v>
                </c:pt>
                <c:pt idx="23">
                  <c:v>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9E-4A20-9F59-2B306B0A4B3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5.2080000000000002</c:v>
                </c:pt>
                <c:pt idx="16">
                  <c:v>1.704</c:v>
                </c:pt>
                <c:pt idx="17">
                  <c:v>6.9119999999999999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9E-4A20-9F59-2B306B0A4B3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19E-4A20-9F59-2B306B0A4B3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19E-4A20-9F59-2B306B0A4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136.08000000000001</c:v>
                </c:pt>
                <c:pt idx="1">
                  <c:v>131.1</c:v>
                </c:pt>
                <c:pt idx="2">
                  <c:v>120.54</c:v>
                </c:pt>
                <c:pt idx="3">
                  <c:v>119.22</c:v>
                </c:pt>
                <c:pt idx="4">
                  <c:v>119.57</c:v>
                </c:pt>
                <c:pt idx="5">
                  <c:v>121.45</c:v>
                </c:pt>
                <c:pt idx="6">
                  <c:v>135.31</c:v>
                </c:pt>
                <c:pt idx="7">
                  <c:v>149.9</c:v>
                </c:pt>
                <c:pt idx="8">
                  <c:v>150</c:v>
                </c:pt>
                <c:pt idx="9">
                  <c:v>137.08000000000001</c:v>
                </c:pt>
                <c:pt idx="10">
                  <c:v>118.66</c:v>
                </c:pt>
                <c:pt idx="11">
                  <c:v>115</c:v>
                </c:pt>
                <c:pt idx="12">
                  <c:v>112.39</c:v>
                </c:pt>
                <c:pt idx="13">
                  <c:v>110.01</c:v>
                </c:pt>
                <c:pt idx="14">
                  <c:v>116.7</c:v>
                </c:pt>
                <c:pt idx="15">
                  <c:v>130.38999999999999</c:v>
                </c:pt>
                <c:pt idx="16">
                  <c:v>160.53</c:v>
                </c:pt>
                <c:pt idx="17">
                  <c:v>182.14</c:v>
                </c:pt>
                <c:pt idx="18">
                  <c:v>178.85</c:v>
                </c:pt>
                <c:pt idx="19">
                  <c:v>178.86</c:v>
                </c:pt>
                <c:pt idx="20">
                  <c:v>178.86</c:v>
                </c:pt>
                <c:pt idx="21">
                  <c:v>160.53</c:v>
                </c:pt>
                <c:pt idx="22">
                  <c:v>144.86000000000001</c:v>
                </c:pt>
                <c:pt idx="23">
                  <c:v>136.04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19E-4A20-9F59-2B306B0A4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6179.8629999999985</v>
      </c>
      <c r="C4" s="18">
        <v>6023.4389999999985</v>
      </c>
      <c r="D4" s="18">
        <v>5793.8679999999995</v>
      </c>
      <c r="E4" s="18">
        <v>5674.1930000000011</v>
      </c>
      <c r="F4" s="18">
        <v>5680.4599999999982</v>
      </c>
      <c r="G4" s="18">
        <v>5927.3239999999996</v>
      </c>
      <c r="H4" s="18">
        <v>6499.570999999999</v>
      </c>
      <c r="I4" s="18">
        <v>7192.1259999999993</v>
      </c>
      <c r="J4" s="18">
        <v>7585.0990000000002</v>
      </c>
      <c r="K4" s="18">
        <v>8479.0279999999984</v>
      </c>
      <c r="L4" s="18">
        <v>8390.0749999999989</v>
      </c>
      <c r="M4" s="18">
        <v>8480.4879999999994</v>
      </c>
      <c r="N4" s="18">
        <v>8326.2990000000009</v>
      </c>
      <c r="O4" s="18">
        <v>7811.1230000000005</v>
      </c>
      <c r="P4" s="18">
        <v>7209.0769999999993</v>
      </c>
      <c r="Q4" s="18">
        <v>7061.4080000000013</v>
      </c>
      <c r="R4" s="18">
        <v>7173.2509999999993</v>
      </c>
      <c r="S4" s="18">
        <v>7744.8600000000006</v>
      </c>
      <c r="T4" s="18">
        <v>7800.86</v>
      </c>
      <c r="U4" s="18">
        <v>7684.0720000000001</v>
      </c>
      <c r="V4" s="18">
        <v>7212.6659999999983</v>
      </c>
      <c r="W4" s="18">
        <v>6700.1649999999991</v>
      </c>
      <c r="X4" s="18">
        <v>6274.0669999999991</v>
      </c>
      <c r="Y4" s="18">
        <v>5886.7260000000015</v>
      </c>
      <c r="Z4" s="19"/>
      <c r="AA4" s="20">
        <f>SUM(B4:Z4)</f>
        <v>168790.10800000001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136.08000000000001</v>
      </c>
      <c r="C7" s="28">
        <v>131.1</v>
      </c>
      <c r="D7" s="28">
        <v>120.54</v>
      </c>
      <c r="E7" s="28">
        <v>119.22</v>
      </c>
      <c r="F7" s="28">
        <v>119.57</v>
      </c>
      <c r="G7" s="28">
        <v>121.45</v>
      </c>
      <c r="H7" s="28">
        <v>135.31</v>
      </c>
      <c r="I7" s="28">
        <v>149.9</v>
      </c>
      <c r="J7" s="28">
        <v>150</v>
      </c>
      <c r="K7" s="28">
        <v>137.08000000000001</v>
      </c>
      <c r="L7" s="28">
        <v>118.66</v>
      </c>
      <c r="M7" s="28">
        <v>115</v>
      </c>
      <c r="N7" s="28">
        <v>112.39</v>
      </c>
      <c r="O7" s="28">
        <v>110.01</v>
      </c>
      <c r="P7" s="28">
        <v>116.7</v>
      </c>
      <c r="Q7" s="28">
        <v>130.38999999999999</v>
      </c>
      <c r="R7" s="28">
        <v>160.53</v>
      </c>
      <c r="S7" s="28">
        <v>182.14</v>
      </c>
      <c r="T7" s="28">
        <v>178.85</v>
      </c>
      <c r="U7" s="28">
        <v>178.86</v>
      </c>
      <c r="V7" s="28">
        <v>178.86</v>
      </c>
      <c r="W7" s="28">
        <v>160.53</v>
      </c>
      <c r="X7" s="28">
        <v>144.86000000000001</v>
      </c>
      <c r="Y7" s="28">
        <v>136.04</v>
      </c>
      <c r="Z7" s="29"/>
      <c r="AA7" s="30">
        <f>IF(SUM(B7:Z7)&lt;&gt;0,AVERAGEIF(B7:Z7,"&lt;&gt;"""),"")</f>
        <v>139.33625000000004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359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359</v>
      </c>
    </row>
    <row r="11" spans="1:27" ht="24.95" customHeight="1" x14ac:dyDescent="0.2">
      <c r="A11" s="45" t="s">
        <v>7</v>
      </c>
      <c r="B11" s="46">
        <v>134</v>
      </c>
      <c r="C11" s="47">
        <v>134</v>
      </c>
      <c r="D11" s="47">
        <v>107.5</v>
      </c>
      <c r="E11" s="47">
        <v>107.5</v>
      </c>
      <c r="F11" s="47">
        <v>134</v>
      </c>
      <c r="G11" s="47">
        <v>134</v>
      </c>
      <c r="H11" s="47">
        <v>135</v>
      </c>
      <c r="I11" s="47">
        <v>170</v>
      </c>
      <c r="J11" s="47">
        <v>193</v>
      </c>
      <c r="K11" s="47">
        <v>181</v>
      </c>
      <c r="L11" s="47">
        <v>166</v>
      </c>
      <c r="M11" s="47">
        <v>178</v>
      </c>
      <c r="N11" s="47">
        <v>188</v>
      </c>
      <c r="O11" s="47">
        <v>194</v>
      </c>
      <c r="P11" s="47">
        <v>204</v>
      </c>
      <c r="Q11" s="47">
        <v>217</v>
      </c>
      <c r="R11" s="47">
        <v>266</v>
      </c>
      <c r="S11" s="47">
        <v>308</v>
      </c>
      <c r="T11" s="47">
        <v>310</v>
      </c>
      <c r="U11" s="47">
        <v>295</v>
      </c>
      <c r="V11" s="47">
        <v>254</v>
      </c>
      <c r="W11" s="47">
        <v>210</v>
      </c>
      <c r="X11" s="47">
        <v>163</v>
      </c>
      <c r="Y11" s="47">
        <v>134</v>
      </c>
      <c r="Z11" s="48"/>
      <c r="AA11" s="49">
        <f t="shared" si="0"/>
        <v>4517</v>
      </c>
    </row>
    <row r="12" spans="1:27" ht="24.95" customHeight="1" x14ac:dyDescent="0.2">
      <c r="A12" s="50" t="s">
        <v>8</v>
      </c>
      <c r="B12" s="51">
        <v>3758.5190000000002</v>
      </c>
      <c r="C12" s="52">
        <v>3103.152</v>
      </c>
      <c r="D12" s="52">
        <v>2738.027</v>
      </c>
      <c r="E12" s="52">
        <v>2704.5160000000001</v>
      </c>
      <c r="F12" s="52">
        <v>2754.1180000000004</v>
      </c>
      <c r="G12" s="52">
        <v>3091.248</v>
      </c>
      <c r="H12" s="52">
        <v>3789.174</v>
      </c>
      <c r="I12" s="52">
        <v>3908.5860000000002</v>
      </c>
      <c r="J12" s="52">
        <v>3977.944</v>
      </c>
      <c r="K12" s="52">
        <v>3742.8759999999997</v>
      </c>
      <c r="L12" s="52">
        <v>2943.8560000000002</v>
      </c>
      <c r="M12" s="52">
        <v>2760.9</v>
      </c>
      <c r="N12" s="52">
        <v>2760.9</v>
      </c>
      <c r="O12" s="52">
        <v>2801.4070000000002</v>
      </c>
      <c r="P12" s="52">
        <v>3030.2470000000003</v>
      </c>
      <c r="Q12" s="52">
        <v>3382.97</v>
      </c>
      <c r="R12" s="52">
        <v>4038.393</v>
      </c>
      <c r="S12" s="52">
        <v>4118.732</v>
      </c>
      <c r="T12" s="52">
        <v>4156.4310000000005</v>
      </c>
      <c r="U12" s="52">
        <v>4197.7170000000006</v>
      </c>
      <c r="V12" s="52">
        <v>4223.2170000000006</v>
      </c>
      <c r="W12" s="52">
        <v>4172.9170000000004</v>
      </c>
      <c r="X12" s="52">
        <v>3851.9560000000001</v>
      </c>
      <c r="Y12" s="52">
        <v>3569.3980000000001</v>
      </c>
      <c r="Z12" s="53"/>
      <c r="AA12" s="54">
        <f t="shared" si="0"/>
        <v>83577.201000000015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58</v>
      </c>
      <c r="J13" s="52">
        <v>13</v>
      </c>
      <c r="K13" s="52">
        <v>13</v>
      </c>
      <c r="L13" s="52">
        <v>13</v>
      </c>
      <c r="M13" s="52">
        <v>13</v>
      </c>
      <c r="N13" s="52"/>
      <c r="O13" s="52"/>
      <c r="P13" s="52"/>
      <c r="Q13" s="52">
        <v>45</v>
      </c>
      <c r="R13" s="52">
        <v>460</v>
      </c>
      <c r="S13" s="52">
        <v>771</v>
      </c>
      <c r="T13" s="52">
        <v>919</v>
      </c>
      <c r="U13" s="52">
        <v>661</v>
      </c>
      <c r="V13" s="52">
        <v>406</v>
      </c>
      <c r="W13" s="52">
        <v>60</v>
      </c>
      <c r="X13" s="52"/>
      <c r="Y13" s="52"/>
      <c r="Z13" s="53"/>
      <c r="AA13" s="54">
        <f t="shared" si="0"/>
        <v>3574</v>
      </c>
    </row>
    <row r="14" spans="1:27" ht="24.95" customHeight="1" x14ac:dyDescent="0.2">
      <c r="A14" s="55" t="s">
        <v>10</v>
      </c>
      <c r="B14" s="56">
        <v>1699.0440000000003</v>
      </c>
      <c r="C14" s="57">
        <v>1693.1870000000006</v>
      </c>
      <c r="D14" s="57">
        <v>1640.6409999999998</v>
      </c>
      <c r="E14" s="57">
        <v>1557.4770000000001</v>
      </c>
      <c r="F14" s="57">
        <v>1446.5420000000004</v>
      </c>
      <c r="G14" s="57">
        <v>1315.0759999999998</v>
      </c>
      <c r="H14" s="57">
        <v>1306.0970000000002</v>
      </c>
      <c r="I14" s="57">
        <v>1986.4399999999998</v>
      </c>
      <c r="J14" s="57">
        <v>3262.1550000000002</v>
      </c>
      <c r="K14" s="57">
        <v>4388.1519999999982</v>
      </c>
      <c r="L14" s="57">
        <v>5107.219000000001</v>
      </c>
      <c r="M14" s="57">
        <v>5371.5879999999997</v>
      </c>
      <c r="N14" s="57">
        <v>5226.3989999999994</v>
      </c>
      <c r="O14" s="57">
        <v>4673.7160000000003</v>
      </c>
      <c r="P14" s="57">
        <v>3842.83</v>
      </c>
      <c r="Q14" s="57">
        <v>2618.7379999999998</v>
      </c>
      <c r="R14" s="57">
        <v>1509.9579999999999</v>
      </c>
      <c r="S14" s="57">
        <v>1220.2280000000001</v>
      </c>
      <c r="T14" s="57">
        <v>1310.6290000000001</v>
      </c>
      <c r="U14" s="57">
        <v>1368.0550000000001</v>
      </c>
      <c r="V14" s="57">
        <v>1393.6490000000003</v>
      </c>
      <c r="W14" s="57">
        <v>1440.248</v>
      </c>
      <c r="X14" s="57">
        <v>1458.2110000000002</v>
      </c>
      <c r="Y14" s="57">
        <v>1441.5280000000002</v>
      </c>
      <c r="Z14" s="58"/>
      <c r="AA14" s="59">
        <f t="shared" si="0"/>
        <v>58277.807000000001</v>
      </c>
    </row>
    <row r="15" spans="1:27" ht="24.95" customHeight="1" x14ac:dyDescent="0.2">
      <c r="A15" s="55" t="s">
        <v>11</v>
      </c>
      <c r="B15" s="56">
        <v>42</v>
      </c>
      <c r="C15" s="57">
        <v>41</v>
      </c>
      <c r="D15" s="57">
        <v>36</v>
      </c>
      <c r="E15" s="57">
        <v>31</v>
      </c>
      <c r="F15" s="57">
        <v>28</v>
      </c>
      <c r="G15" s="57">
        <v>27</v>
      </c>
      <c r="H15" s="57">
        <v>30</v>
      </c>
      <c r="I15" s="57">
        <v>42</v>
      </c>
      <c r="J15" s="57">
        <v>59</v>
      </c>
      <c r="K15" s="57">
        <v>74</v>
      </c>
      <c r="L15" s="57">
        <v>80</v>
      </c>
      <c r="M15" s="57">
        <v>77</v>
      </c>
      <c r="N15" s="57">
        <v>71</v>
      </c>
      <c r="O15" s="57">
        <v>62</v>
      </c>
      <c r="P15" s="57">
        <v>52</v>
      </c>
      <c r="Q15" s="57">
        <v>37</v>
      </c>
      <c r="R15" s="57">
        <v>20</v>
      </c>
      <c r="S15" s="57">
        <v>15</v>
      </c>
      <c r="T15" s="57">
        <v>16</v>
      </c>
      <c r="U15" s="57">
        <v>18</v>
      </c>
      <c r="V15" s="57">
        <v>20</v>
      </c>
      <c r="W15" s="57">
        <v>22</v>
      </c>
      <c r="X15" s="57">
        <v>24</v>
      </c>
      <c r="Y15" s="57">
        <v>26</v>
      </c>
      <c r="Z15" s="58"/>
      <c r="AA15" s="59">
        <f t="shared" si="0"/>
        <v>950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5992.5630000000001</v>
      </c>
      <c r="C16" s="62">
        <f t="shared" si="1"/>
        <v>4971.3390000000009</v>
      </c>
      <c r="D16" s="62">
        <f t="shared" si="1"/>
        <v>4522.1679999999997</v>
      </c>
      <c r="E16" s="62">
        <f t="shared" si="1"/>
        <v>4400.4930000000004</v>
      </c>
      <c r="F16" s="62">
        <f t="shared" si="1"/>
        <v>4362.6600000000008</v>
      </c>
      <c r="G16" s="62">
        <f t="shared" si="1"/>
        <v>4638.3239999999996</v>
      </c>
      <c r="H16" s="62">
        <f t="shared" si="1"/>
        <v>5331.2710000000006</v>
      </c>
      <c r="I16" s="62">
        <f t="shared" si="1"/>
        <v>6165.0259999999998</v>
      </c>
      <c r="J16" s="62">
        <f t="shared" si="1"/>
        <v>7505.0990000000002</v>
      </c>
      <c r="K16" s="62">
        <f t="shared" si="1"/>
        <v>8399.0279999999984</v>
      </c>
      <c r="L16" s="62">
        <f t="shared" si="1"/>
        <v>8310.0750000000007</v>
      </c>
      <c r="M16" s="62">
        <f t="shared" si="1"/>
        <v>8400.4879999999994</v>
      </c>
      <c r="N16" s="62">
        <f t="shared" si="1"/>
        <v>8246.2989999999991</v>
      </c>
      <c r="O16" s="62">
        <f t="shared" si="1"/>
        <v>7731.1230000000005</v>
      </c>
      <c r="P16" s="62">
        <f t="shared" si="1"/>
        <v>7129.0770000000002</v>
      </c>
      <c r="Q16" s="62">
        <f t="shared" si="1"/>
        <v>6300.7079999999996</v>
      </c>
      <c r="R16" s="62">
        <f t="shared" si="1"/>
        <v>6294.3509999999997</v>
      </c>
      <c r="S16" s="62">
        <f t="shared" si="1"/>
        <v>6432.96</v>
      </c>
      <c r="T16" s="62">
        <f t="shared" si="1"/>
        <v>6712.06</v>
      </c>
      <c r="U16" s="62">
        <f t="shared" si="1"/>
        <v>6539.7720000000008</v>
      </c>
      <c r="V16" s="62">
        <f t="shared" si="1"/>
        <v>6296.8660000000009</v>
      </c>
      <c r="W16" s="62">
        <f t="shared" si="1"/>
        <v>5905.1650000000009</v>
      </c>
      <c r="X16" s="62">
        <f t="shared" si="1"/>
        <v>5497.1670000000004</v>
      </c>
      <c r="Y16" s="62">
        <f t="shared" si="1"/>
        <v>5170.9260000000004</v>
      </c>
      <c r="Z16" s="63" t="str">
        <f t="shared" si="1"/>
        <v/>
      </c>
      <c r="AA16" s="64">
        <f>SUM(AA10:AA15)</f>
        <v>151255.00800000003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2229.9</v>
      </c>
      <c r="C29" s="72">
        <v>2210.9</v>
      </c>
      <c r="D29" s="72">
        <v>2147.4</v>
      </c>
      <c r="E29" s="72">
        <v>2100.4</v>
      </c>
      <c r="F29" s="72">
        <v>2067.9</v>
      </c>
      <c r="G29" s="72">
        <v>2075.9</v>
      </c>
      <c r="H29" s="72">
        <v>2072.9</v>
      </c>
      <c r="I29" s="72">
        <v>2344.9</v>
      </c>
      <c r="J29" s="72">
        <v>2883.9</v>
      </c>
      <c r="K29" s="72">
        <v>3374.9</v>
      </c>
      <c r="L29" s="72">
        <v>3400.9</v>
      </c>
      <c r="M29" s="72">
        <v>3450.9</v>
      </c>
      <c r="N29" s="72">
        <v>3388.9</v>
      </c>
      <c r="O29" s="72">
        <v>3268.9</v>
      </c>
      <c r="P29" s="72">
        <v>2956.9</v>
      </c>
      <c r="Q29" s="72">
        <v>2475.9</v>
      </c>
      <c r="R29" s="72">
        <v>2084.9</v>
      </c>
      <c r="S29" s="72">
        <v>2234.9</v>
      </c>
      <c r="T29" s="72">
        <v>2475.9</v>
      </c>
      <c r="U29" s="72">
        <v>2231.9</v>
      </c>
      <c r="V29" s="72">
        <v>2071.9</v>
      </c>
      <c r="W29" s="72">
        <v>1860.9</v>
      </c>
      <c r="X29" s="72">
        <v>1836.9</v>
      </c>
      <c r="Y29" s="72">
        <v>1813.9</v>
      </c>
      <c r="Z29" s="73"/>
      <c r="AA29" s="74">
        <f>SUM(B29:Z29)</f>
        <v>59062.60000000002</v>
      </c>
    </row>
    <row r="30" spans="1:27" ht="24.95" customHeight="1" x14ac:dyDescent="0.2">
      <c r="A30" s="75" t="s">
        <v>24</v>
      </c>
      <c r="B30" s="76">
        <v>1800.663</v>
      </c>
      <c r="C30" s="77">
        <v>1491.4390000000001</v>
      </c>
      <c r="D30" s="77">
        <v>1234.768</v>
      </c>
      <c r="E30" s="77">
        <v>1185.0930000000001</v>
      </c>
      <c r="F30" s="77">
        <v>1137.76</v>
      </c>
      <c r="G30" s="77">
        <v>1100.424</v>
      </c>
      <c r="H30" s="77">
        <v>1383.3710000000001</v>
      </c>
      <c r="I30" s="77">
        <v>1927.126</v>
      </c>
      <c r="J30" s="77">
        <v>2779.422</v>
      </c>
      <c r="K30" s="77">
        <v>3369.3510000000001</v>
      </c>
      <c r="L30" s="77">
        <v>3458.1750000000002</v>
      </c>
      <c r="M30" s="77">
        <v>3548.5880000000002</v>
      </c>
      <c r="N30" s="77">
        <v>3456.3989999999999</v>
      </c>
      <c r="O30" s="77">
        <v>3061.223</v>
      </c>
      <c r="P30" s="77">
        <v>2457.1770000000001</v>
      </c>
      <c r="Q30" s="77">
        <v>1959.808</v>
      </c>
      <c r="R30" s="77">
        <v>2091.451</v>
      </c>
      <c r="S30" s="77">
        <v>2110.06</v>
      </c>
      <c r="T30" s="77">
        <v>2153.16</v>
      </c>
      <c r="U30" s="77">
        <v>2215.8719999999998</v>
      </c>
      <c r="V30" s="77">
        <v>2074.9659999999999</v>
      </c>
      <c r="W30" s="77">
        <v>1874.2650000000001</v>
      </c>
      <c r="X30" s="77">
        <v>1505.2670000000001</v>
      </c>
      <c r="Y30" s="77">
        <v>1399.0260000000001</v>
      </c>
      <c r="Z30" s="78"/>
      <c r="AA30" s="79">
        <f>SUM(B30:Z30)</f>
        <v>50774.853999999999</v>
      </c>
    </row>
    <row r="31" spans="1:27" ht="24.95" customHeight="1" x14ac:dyDescent="0.2">
      <c r="A31" s="82" t="s">
        <v>25</v>
      </c>
      <c r="B31" s="80">
        <v>2099</v>
      </c>
      <c r="C31" s="81">
        <v>1376</v>
      </c>
      <c r="D31" s="81">
        <v>1240</v>
      </c>
      <c r="E31" s="81">
        <v>1240</v>
      </c>
      <c r="F31" s="81">
        <v>1282</v>
      </c>
      <c r="G31" s="81">
        <v>1565</v>
      </c>
      <c r="H31" s="81">
        <v>1975</v>
      </c>
      <c r="I31" s="81">
        <v>1975</v>
      </c>
      <c r="J31" s="81">
        <v>1921.777</v>
      </c>
      <c r="K31" s="81">
        <v>1734.777</v>
      </c>
      <c r="L31" s="81">
        <v>1531</v>
      </c>
      <c r="M31" s="81">
        <v>1481</v>
      </c>
      <c r="N31" s="81">
        <v>1481</v>
      </c>
      <c r="O31" s="81">
        <v>1481</v>
      </c>
      <c r="P31" s="81">
        <v>1795</v>
      </c>
      <c r="Q31" s="81">
        <v>1965</v>
      </c>
      <c r="R31" s="81">
        <v>2355</v>
      </c>
      <c r="S31" s="81">
        <v>2355</v>
      </c>
      <c r="T31" s="81">
        <v>2355</v>
      </c>
      <c r="U31" s="81">
        <v>2355</v>
      </c>
      <c r="V31" s="81">
        <v>2355</v>
      </c>
      <c r="W31" s="81">
        <v>2305</v>
      </c>
      <c r="X31" s="81">
        <v>2255</v>
      </c>
      <c r="Y31" s="81">
        <v>2098</v>
      </c>
      <c r="Z31" s="83"/>
      <c r="AA31" s="84">
        <f>SUM(B31:Z31)</f>
        <v>44575.554000000004</v>
      </c>
    </row>
    <row r="32" spans="1:27" ht="30" customHeight="1" thickBot="1" x14ac:dyDescent="0.25">
      <c r="A32" s="60" t="s">
        <v>26</v>
      </c>
      <c r="B32" s="61">
        <f>IF(LEN(B$2)&gt;0,SUM(B29:B31),"")</f>
        <v>6129.5630000000001</v>
      </c>
      <c r="C32" s="62">
        <f t="shared" ref="C32:Z32" si="4">IF(LEN(C$2)&gt;0,SUM(C29:C31),"")</f>
        <v>5078.3389999999999</v>
      </c>
      <c r="D32" s="62">
        <f t="shared" si="4"/>
        <v>4622.1679999999997</v>
      </c>
      <c r="E32" s="62">
        <f t="shared" si="4"/>
        <v>4525.4930000000004</v>
      </c>
      <c r="F32" s="62">
        <f t="shared" si="4"/>
        <v>4487.66</v>
      </c>
      <c r="G32" s="62">
        <f t="shared" si="4"/>
        <v>4741.3240000000005</v>
      </c>
      <c r="H32" s="62">
        <f t="shared" si="4"/>
        <v>5431.2710000000006</v>
      </c>
      <c r="I32" s="62">
        <f t="shared" si="4"/>
        <v>6247.0259999999998</v>
      </c>
      <c r="J32" s="62">
        <f t="shared" si="4"/>
        <v>7585.0990000000002</v>
      </c>
      <c r="K32" s="62">
        <f t="shared" si="4"/>
        <v>8479.0280000000002</v>
      </c>
      <c r="L32" s="62">
        <f t="shared" si="4"/>
        <v>8390.0750000000007</v>
      </c>
      <c r="M32" s="62">
        <f t="shared" si="4"/>
        <v>8480.4880000000012</v>
      </c>
      <c r="N32" s="62">
        <f t="shared" si="4"/>
        <v>8326.2989999999991</v>
      </c>
      <c r="O32" s="62">
        <f t="shared" si="4"/>
        <v>7811.1229999999996</v>
      </c>
      <c r="P32" s="62">
        <f t="shared" si="4"/>
        <v>7209.0770000000002</v>
      </c>
      <c r="Q32" s="62">
        <f t="shared" si="4"/>
        <v>6400.7080000000005</v>
      </c>
      <c r="R32" s="62">
        <f t="shared" si="4"/>
        <v>6531.3510000000006</v>
      </c>
      <c r="S32" s="62">
        <f t="shared" si="4"/>
        <v>6699.96</v>
      </c>
      <c r="T32" s="62">
        <f t="shared" si="4"/>
        <v>6984.0599999999995</v>
      </c>
      <c r="U32" s="62">
        <f t="shared" si="4"/>
        <v>6802.7719999999999</v>
      </c>
      <c r="V32" s="62">
        <f t="shared" si="4"/>
        <v>6501.866</v>
      </c>
      <c r="W32" s="62">
        <f t="shared" si="4"/>
        <v>6040.165</v>
      </c>
      <c r="X32" s="62">
        <f t="shared" si="4"/>
        <v>5597.1670000000004</v>
      </c>
      <c r="Y32" s="62">
        <f t="shared" si="4"/>
        <v>5310.9260000000004</v>
      </c>
      <c r="Z32" s="63" t="str">
        <f t="shared" si="4"/>
        <v/>
      </c>
      <c r="AA32" s="64">
        <f>SUM(AA29:AA31)</f>
        <v>154413.00800000003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</v>
      </c>
      <c r="C35" s="95">
        <v>5</v>
      </c>
      <c r="D35" s="95">
        <v>5</v>
      </c>
      <c r="E35" s="95">
        <v>5</v>
      </c>
      <c r="F35" s="95">
        <v>5</v>
      </c>
      <c r="G35" s="95">
        <v>5</v>
      </c>
      <c r="H35" s="95">
        <v>5</v>
      </c>
      <c r="I35" s="95">
        <v>7</v>
      </c>
      <c r="J35" s="95">
        <v>5</v>
      </c>
      <c r="K35" s="95">
        <v>5</v>
      </c>
      <c r="L35" s="95">
        <v>5</v>
      </c>
      <c r="M35" s="95">
        <v>5</v>
      </c>
      <c r="N35" s="95">
        <v>5</v>
      </c>
      <c r="O35" s="95">
        <v>5</v>
      </c>
      <c r="P35" s="95">
        <v>5</v>
      </c>
      <c r="Q35" s="95">
        <v>25</v>
      </c>
      <c r="R35" s="95">
        <v>157</v>
      </c>
      <c r="S35" s="95">
        <v>187</v>
      </c>
      <c r="T35" s="95">
        <v>192</v>
      </c>
      <c r="U35" s="95">
        <v>183</v>
      </c>
      <c r="V35" s="95">
        <v>105</v>
      </c>
      <c r="W35" s="95">
        <v>20</v>
      </c>
      <c r="X35" s="95">
        <v>5</v>
      </c>
      <c r="Y35" s="95">
        <v>5</v>
      </c>
      <c r="Z35" s="96"/>
      <c r="AA35" s="74">
        <f t="shared" ref="AA35:AA40" si="5">SUM(B35:Z35)</f>
        <v>956</v>
      </c>
    </row>
    <row r="36" spans="1:27" ht="24.95" customHeight="1" x14ac:dyDescent="0.2">
      <c r="A36" s="97" t="s">
        <v>29</v>
      </c>
      <c r="B36" s="98">
        <v>57</v>
      </c>
      <c r="C36" s="99">
        <v>27</v>
      </c>
      <c r="D36" s="99">
        <v>20</v>
      </c>
      <c r="E36" s="99">
        <v>45</v>
      </c>
      <c r="F36" s="99">
        <v>45</v>
      </c>
      <c r="G36" s="99">
        <v>23</v>
      </c>
      <c r="H36" s="99">
        <v>20</v>
      </c>
      <c r="I36" s="99"/>
      <c r="J36" s="99"/>
      <c r="K36" s="99"/>
      <c r="L36" s="99"/>
      <c r="M36" s="99"/>
      <c r="N36" s="99"/>
      <c r="O36" s="99"/>
      <c r="P36" s="99"/>
      <c r="Q36" s="99"/>
      <c r="R36" s="99">
        <v>5</v>
      </c>
      <c r="S36" s="99">
        <v>5</v>
      </c>
      <c r="T36" s="99">
        <v>5</v>
      </c>
      <c r="U36" s="99">
        <v>5</v>
      </c>
      <c r="V36" s="99">
        <v>25</v>
      </c>
      <c r="W36" s="99">
        <v>40</v>
      </c>
      <c r="X36" s="99">
        <v>20</v>
      </c>
      <c r="Y36" s="99">
        <v>60</v>
      </c>
      <c r="Z36" s="100"/>
      <c r="AA36" s="79">
        <f t="shared" si="5"/>
        <v>402</v>
      </c>
    </row>
    <row r="37" spans="1:27" ht="24.95" customHeight="1" x14ac:dyDescent="0.2">
      <c r="A37" s="97" t="s">
        <v>30</v>
      </c>
      <c r="B37" s="98">
        <v>50.3</v>
      </c>
      <c r="C37" s="99">
        <v>945.1</v>
      </c>
      <c r="D37" s="99">
        <v>1171.7</v>
      </c>
      <c r="E37" s="99">
        <v>1148.7</v>
      </c>
      <c r="F37" s="99">
        <v>1192.8</v>
      </c>
      <c r="G37" s="99">
        <v>1186</v>
      </c>
      <c r="H37" s="99">
        <v>1068.3</v>
      </c>
      <c r="I37" s="99">
        <v>945.1</v>
      </c>
      <c r="J37" s="99"/>
      <c r="K37" s="99"/>
      <c r="L37" s="99"/>
      <c r="M37" s="99"/>
      <c r="N37" s="99"/>
      <c r="O37" s="99"/>
      <c r="P37" s="99"/>
      <c r="Q37" s="99">
        <v>660.7</v>
      </c>
      <c r="R37" s="99">
        <v>141.9</v>
      </c>
      <c r="S37" s="99">
        <v>544.9</v>
      </c>
      <c r="T37" s="99">
        <v>316.8</v>
      </c>
      <c r="U37" s="99">
        <v>381.3</v>
      </c>
      <c r="V37" s="99">
        <v>210.8</v>
      </c>
      <c r="W37" s="99">
        <v>160</v>
      </c>
      <c r="X37" s="99">
        <v>176.9</v>
      </c>
      <c r="Y37" s="99">
        <v>289.39999999999998</v>
      </c>
      <c r="Z37" s="100"/>
      <c r="AA37" s="79">
        <f t="shared" si="5"/>
        <v>10590.699999999997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75</v>
      </c>
      <c r="L38" s="99">
        <v>75</v>
      </c>
      <c r="M38" s="99">
        <v>75</v>
      </c>
      <c r="N38" s="99">
        <v>75</v>
      </c>
      <c r="O38" s="99">
        <v>75</v>
      </c>
      <c r="P38" s="99">
        <v>75</v>
      </c>
      <c r="Q38" s="99">
        <v>75</v>
      </c>
      <c r="R38" s="99">
        <v>75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1800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286.39999999999998</v>
      </c>
      <c r="Z39" s="100"/>
      <c r="AA39" s="79">
        <f t="shared" si="5"/>
        <v>3786.4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187.3</v>
      </c>
      <c r="C40" s="88">
        <f t="shared" si="6"/>
        <v>1052.0999999999999</v>
      </c>
      <c r="D40" s="88">
        <f t="shared" si="6"/>
        <v>1271.7</v>
      </c>
      <c r="E40" s="88">
        <f t="shared" si="6"/>
        <v>1273.7</v>
      </c>
      <c r="F40" s="88">
        <f t="shared" si="6"/>
        <v>1317.8</v>
      </c>
      <c r="G40" s="88">
        <f t="shared" si="6"/>
        <v>1289</v>
      </c>
      <c r="H40" s="88">
        <f t="shared" si="6"/>
        <v>1168.3</v>
      </c>
      <c r="I40" s="88">
        <f t="shared" si="6"/>
        <v>1027.0999999999999</v>
      </c>
      <c r="J40" s="88">
        <f t="shared" si="6"/>
        <v>80</v>
      </c>
      <c r="K40" s="88">
        <f t="shared" si="6"/>
        <v>80</v>
      </c>
      <c r="L40" s="88">
        <f t="shared" si="6"/>
        <v>80</v>
      </c>
      <c r="M40" s="88">
        <f t="shared" si="6"/>
        <v>80</v>
      </c>
      <c r="N40" s="88">
        <f t="shared" si="6"/>
        <v>80</v>
      </c>
      <c r="O40" s="88">
        <f t="shared" si="6"/>
        <v>80</v>
      </c>
      <c r="P40" s="88">
        <f t="shared" si="6"/>
        <v>80</v>
      </c>
      <c r="Q40" s="88">
        <f t="shared" si="6"/>
        <v>760.7</v>
      </c>
      <c r="R40" s="88">
        <f t="shared" si="6"/>
        <v>878.9</v>
      </c>
      <c r="S40" s="88">
        <f t="shared" si="6"/>
        <v>1311.9</v>
      </c>
      <c r="T40" s="88">
        <f t="shared" si="6"/>
        <v>1088.8</v>
      </c>
      <c r="U40" s="88">
        <f t="shared" si="6"/>
        <v>1144.3</v>
      </c>
      <c r="V40" s="88">
        <f t="shared" si="6"/>
        <v>915.8</v>
      </c>
      <c r="W40" s="88">
        <f t="shared" si="6"/>
        <v>795</v>
      </c>
      <c r="X40" s="88">
        <f t="shared" si="6"/>
        <v>776.9</v>
      </c>
      <c r="Y40" s="88">
        <f t="shared" si="6"/>
        <v>715.8</v>
      </c>
      <c r="Z40" s="89" t="str">
        <f t="shared" si="6"/>
        <v/>
      </c>
      <c r="AA40" s="90">
        <f t="shared" si="5"/>
        <v>17535.099999999999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50.3</v>
      </c>
      <c r="C45" s="99">
        <v>945.1</v>
      </c>
      <c r="D45" s="99">
        <v>1171.7</v>
      </c>
      <c r="E45" s="99">
        <v>1148.7</v>
      </c>
      <c r="F45" s="99">
        <v>1192.8</v>
      </c>
      <c r="G45" s="99">
        <v>1186</v>
      </c>
      <c r="H45" s="99">
        <v>1068.3</v>
      </c>
      <c r="I45" s="99">
        <v>945.1</v>
      </c>
      <c r="J45" s="99"/>
      <c r="K45" s="99"/>
      <c r="L45" s="99"/>
      <c r="M45" s="99"/>
      <c r="N45" s="99"/>
      <c r="O45" s="99"/>
      <c r="P45" s="99"/>
      <c r="Q45" s="99">
        <v>660.7</v>
      </c>
      <c r="R45" s="99">
        <v>141.9</v>
      </c>
      <c r="S45" s="99">
        <v>544.9</v>
      </c>
      <c r="T45" s="99">
        <v>316.8</v>
      </c>
      <c r="U45" s="99">
        <v>381.3</v>
      </c>
      <c r="V45" s="99">
        <v>210.8</v>
      </c>
      <c r="W45" s="99">
        <v>160</v>
      </c>
      <c r="X45" s="99">
        <v>176.9</v>
      </c>
      <c r="Y45" s="99">
        <v>289.39999999999998</v>
      </c>
      <c r="Z45" s="100"/>
      <c r="AA45" s="79">
        <f t="shared" si="7"/>
        <v>10590.699999999997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286.39999999999998</v>
      </c>
      <c r="Z47" s="100"/>
      <c r="AA47" s="79">
        <f t="shared" si="7"/>
        <v>3786.4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50.3</v>
      </c>
      <c r="C49" s="88">
        <f t="shared" ref="C49:Z49" si="8">IF(LEN(C$2)&gt;0,SUM(C43:C48),"")</f>
        <v>945.1</v>
      </c>
      <c r="D49" s="88">
        <f t="shared" si="8"/>
        <v>1171.7</v>
      </c>
      <c r="E49" s="88">
        <f t="shared" si="8"/>
        <v>1148.7</v>
      </c>
      <c r="F49" s="88">
        <f t="shared" si="8"/>
        <v>1192.8</v>
      </c>
      <c r="G49" s="88">
        <f t="shared" si="8"/>
        <v>1186</v>
      </c>
      <c r="H49" s="88">
        <f t="shared" si="8"/>
        <v>1068.3</v>
      </c>
      <c r="I49" s="88">
        <f t="shared" si="8"/>
        <v>945.1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660.7</v>
      </c>
      <c r="R49" s="88">
        <f t="shared" si="8"/>
        <v>641.9</v>
      </c>
      <c r="S49" s="88">
        <f t="shared" si="8"/>
        <v>1044.9000000000001</v>
      </c>
      <c r="T49" s="88">
        <f t="shared" si="8"/>
        <v>816.8</v>
      </c>
      <c r="U49" s="88">
        <f t="shared" si="8"/>
        <v>881.3</v>
      </c>
      <c r="V49" s="88">
        <f t="shared" si="8"/>
        <v>710.8</v>
      </c>
      <c r="W49" s="88">
        <f t="shared" si="8"/>
        <v>660</v>
      </c>
      <c r="X49" s="88">
        <f t="shared" si="8"/>
        <v>676.9</v>
      </c>
      <c r="Y49" s="88">
        <f t="shared" si="8"/>
        <v>575.79999999999995</v>
      </c>
      <c r="Z49" s="89" t="str">
        <f t="shared" si="8"/>
        <v/>
      </c>
      <c r="AA49" s="90">
        <f t="shared" si="7"/>
        <v>14377.099999999997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6179.8630000000003</v>
      </c>
      <c r="C52" s="88">
        <f t="shared" si="10"/>
        <v>6023.4390000000003</v>
      </c>
      <c r="D52" s="88">
        <f t="shared" si="10"/>
        <v>5793.8679999999995</v>
      </c>
      <c r="E52" s="88">
        <f t="shared" si="10"/>
        <v>5674.1930000000002</v>
      </c>
      <c r="F52" s="88">
        <f t="shared" si="10"/>
        <v>5680.4600000000009</v>
      </c>
      <c r="G52" s="88">
        <f t="shared" si="10"/>
        <v>5927.3239999999996</v>
      </c>
      <c r="H52" s="88">
        <f t="shared" si="10"/>
        <v>6499.5710000000008</v>
      </c>
      <c r="I52" s="88">
        <f t="shared" si="10"/>
        <v>7192.1260000000002</v>
      </c>
      <c r="J52" s="88">
        <f t="shared" si="10"/>
        <v>7585.0990000000002</v>
      </c>
      <c r="K52" s="88">
        <f t="shared" si="10"/>
        <v>8479.0279999999984</v>
      </c>
      <c r="L52" s="88">
        <f t="shared" si="10"/>
        <v>8390.0750000000007</v>
      </c>
      <c r="M52" s="88">
        <f t="shared" si="10"/>
        <v>8480.4879999999994</v>
      </c>
      <c r="N52" s="88">
        <f t="shared" si="10"/>
        <v>8326.2989999999991</v>
      </c>
      <c r="O52" s="88">
        <f t="shared" si="10"/>
        <v>7811.1230000000005</v>
      </c>
      <c r="P52" s="88">
        <f t="shared" si="10"/>
        <v>7209.0770000000002</v>
      </c>
      <c r="Q52" s="88">
        <f t="shared" si="10"/>
        <v>7061.4079999999994</v>
      </c>
      <c r="R52" s="88">
        <f t="shared" si="10"/>
        <v>7173.2509999999993</v>
      </c>
      <c r="S52" s="88">
        <f t="shared" si="10"/>
        <v>7744.8600000000006</v>
      </c>
      <c r="T52" s="88">
        <f t="shared" si="10"/>
        <v>7800.8600000000006</v>
      </c>
      <c r="U52" s="88">
        <f t="shared" si="10"/>
        <v>7684.072000000001</v>
      </c>
      <c r="V52" s="88">
        <f t="shared" si="10"/>
        <v>7212.6660000000011</v>
      </c>
      <c r="W52" s="88">
        <f t="shared" si="10"/>
        <v>6700.1650000000009</v>
      </c>
      <c r="X52" s="88">
        <f t="shared" si="10"/>
        <v>6274.067</v>
      </c>
      <c r="Y52" s="88">
        <f t="shared" si="10"/>
        <v>5886.7260000000006</v>
      </c>
      <c r="Z52" s="89" t="str">
        <f t="shared" si="10"/>
        <v/>
      </c>
      <c r="AA52" s="104">
        <f>SUM(B52:Z52)</f>
        <v>168790.10800000004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6179.8140000000003</v>
      </c>
      <c r="C4" s="18">
        <v>6023.4530000000013</v>
      </c>
      <c r="D4" s="18">
        <v>5793.8700000000008</v>
      </c>
      <c r="E4" s="18">
        <v>5674.2079999999996</v>
      </c>
      <c r="F4" s="18">
        <v>5680.4609999999993</v>
      </c>
      <c r="G4" s="18">
        <v>5927.2840000000006</v>
      </c>
      <c r="H4" s="18">
        <v>6499.5630000000019</v>
      </c>
      <c r="I4" s="18">
        <v>7192.0980000000009</v>
      </c>
      <c r="J4" s="18">
        <v>7585.1290000000008</v>
      </c>
      <c r="K4" s="18">
        <v>8479.0389999999989</v>
      </c>
      <c r="L4" s="18">
        <v>8390.0750000000007</v>
      </c>
      <c r="M4" s="18">
        <v>8480.4879999999976</v>
      </c>
      <c r="N4" s="18">
        <v>8326.2679999999982</v>
      </c>
      <c r="O4" s="18">
        <v>7811.1369999999997</v>
      </c>
      <c r="P4" s="18">
        <v>7209.0510000000004</v>
      </c>
      <c r="Q4" s="18">
        <v>7061.3740000000007</v>
      </c>
      <c r="R4" s="18">
        <v>7173.25</v>
      </c>
      <c r="S4" s="18">
        <v>7744.8270000000002</v>
      </c>
      <c r="T4" s="18">
        <v>7800.8590000000013</v>
      </c>
      <c r="U4" s="18">
        <v>7684.0959999999995</v>
      </c>
      <c r="V4" s="18">
        <v>7212.6510000000007</v>
      </c>
      <c r="W4" s="18">
        <v>6700.1950000000006</v>
      </c>
      <c r="X4" s="18">
        <v>6274.1130000000012</v>
      </c>
      <c r="Y4" s="18">
        <v>5886.7379999999994</v>
      </c>
      <c r="Z4" s="19"/>
      <c r="AA4" s="20">
        <f>SUM(B4:Z4)</f>
        <v>168790.04100000006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136.08000000000001</v>
      </c>
      <c r="C7" s="28">
        <v>131.1</v>
      </c>
      <c r="D7" s="28">
        <v>120.54</v>
      </c>
      <c r="E7" s="28">
        <v>119.22</v>
      </c>
      <c r="F7" s="28">
        <v>119.57</v>
      </c>
      <c r="G7" s="28">
        <v>121.45</v>
      </c>
      <c r="H7" s="28">
        <v>135.31</v>
      </c>
      <c r="I7" s="28">
        <v>149.9</v>
      </c>
      <c r="J7" s="28">
        <v>150</v>
      </c>
      <c r="K7" s="28">
        <v>137.08000000000001</v>
      </c>
      <c r="L7" s="28">
        <v>118.66</v>
      </c>
      <c r="M7" s="28">
        <v>115</v>
      </c>
      <c r="N7" s="28">
        <v>112.39</v>
      </c>
      <c r="O7" s="28">
        <v>110.01</v>
      </c>
      <c r="P7" s="28">
        <v>116.7</v>
      </c>
      <c r="Q7" s="28">
        <v>130.38999999999999</v>
      </c>
      <c r="R7" s="28">
        <v>160.53</v>
      </c>
      <c r="S7" s="28">
        <v>182.14</v>
      </c>
      <c r="T7" s="28">
        <v>178.85</v>
      </c>
      <c r="U7" s="28">
        <v>178.86</v>
      </c>
      <c r="V7" s="28">
        <v>178.86</v>
      </c>
      <c r="W7" s="28">
        <v>160.53</v>
      </c>
      <c r="X7" s="28">
        <v>144.86000000000001</v>
      </c>
      <c r="Y7" s="28">
        <v>136.04</v>
      </c>
      <c r="Z7" s="29"/>
      <c r="AA7" s="30">
        <f>IF(SUM(B7:Z7)&lt;&gt;0,AVERAGEIF(B7:Z7,"&lt;&gt;"""),"")</f>
        <v>139.33625000000004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5.2080000000000002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1.704</v>
      </c>
      <c r="S14" s="57">
        <v>6.9119999999999999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97.823999999999998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5.2080000000000002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1.704</v>
      </c>
      <c r="S16" s="62">
        <f t="shared" si="1"/>
        <v>6.9119999999999999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97.823999999999998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947.46400000000006</v>
      </c>
      <c r="C19" s="72">
        <v>948.46400000000006</v>
      </c>
      <c r="D19" s="72">
        <v>946.58500000000004</v>
      </c>
      <c r="E19" s="72">
        <v>945.87200000000007</v>
      </c>
      <c r="F19" s="72">
        <v>940.27599999999995</v>
      </c>
      <c r="G19" s="72">
        <v>932.37599999999998</v>
      </c>
      <c r="H19" s="72">
        <v>926.91899999999998</v>
      </c>
      <c r="I19" s="72">
        <v>905.03099999999995</v>
      </c>
      <c r="J19" s="72">
        <v>896.75900000000001</v>
      </c>
      <c r="K19" s="72">
        <v>941.18</v>
      </c>
      <c r="L19" s="72">
        <v>950.41</v>
      </c>
      <c r="M19" s="72">
        <v>944.42600000000004</v>
      </c>
      <c r="N19" s="72">
        <v>893.05599999999993</v>
      </c>
      <c r="O19" s="72">
        <v>879.23400000000004</v>
      </c>
      <c r="P19" s="72">
        <v>847.62700000000007</v>
      </c>
      <c r="Q19" s="72">
        <v>837.25099999999998</v>
      </c>
      <c r="R19" s="72">
        <v>864.8130000000001</v>
      </c>
      <c r="S19" s="72">
        <v>836.23</v>
      </c>
      <c r="T19" s="72">
        <v>790.55700000000002</v>
      </c>
      <c r="U19" s="72">
        <v>857.94100000000003</v>
      </c>
      <c r="V19" s="72">
        <v>841.24299999999994</v>
      </c>
      <c r="W19" s="72">
        <v>865.39299999999992</v>
      </c>
      <c r="X19" s="72">
        <v>927.16899999999998</v>
      </c>
      <c r="Y19" s="72">
        <v>941.37600000000009</v>
      </c>
      <c r="Z19" s="73"/>
      <c r="AA19" s="74">
        <f t="shared" ref="AA19:AA25" si="2">SUM(B19:Z19)</f>
        <v>21607.651999999998</v>
      </c>
    </row>
    <row r="20" spans="1:27" ht="24.95" customHeight="1" x14ac:dyDescent="0.2">
      <c r="A20" s="75" t="s">
        <v>15</v>
      </c>
      <c r="B20" s="76">
        <v>1081.373</v>
      </c>
      <c r="C20" s="77">
        <v>1095.3880000000001</v>
      </c>
      <c r="D20" s="77">
        <v>1071.8970000000002</v>
      </c>
      <c r="E20" s="77">
        <v>1062.174</v>
      </c>
      <c r="F20" s="77">
        <v>1060.1569999999999</v>
      </c>
      <c r="G20" s="77">
        <v>1118.4350000000002</v>
      </c>
      <c r="H20" s="77">
        <v>1194.0989999999999</v>
      </c>
      <c r="I20" s="77">
        <v>1262.8119999999999</v>
      </c>
      <c r="J20" s="77">
        <v>1277.5060000000001</v>
      </c>
      <c r="K20" s="77">
        <v>1233.1949999999999</v>
      </c>
      <c r="L20" s="77">
        <v>1193.5860000000002</v>
      </c>
      <c r="M20" s="77">
        <v>1167.232</v>
      </c>
      <c r="N20" s="77">
        <v>1083.1299999999999</v>
      </c>
      <c r="O20" s="77">
        <v>1034.1580000000001</v>
      </c>
      <c r="P20" s="77">
        <v>1092.8780000000002</v>
      </c>
      <c r="Q20" s="77">
        <v>1124.6000000000001</v>
      </c>
      <c r="R20" s="77">
        <v>1163.0329999999999</v>
      </c>
      <c r="S20" s="77">
        <v>1224.6110000000001</v>
      </c>
      <c r="T20" s="77">
        <v>1213.5930000000001</v>
      </c>
      <c r="U20" s="77">
        <v>1148.8119999999999</v>
      </c>
      <c r="V20" s="77">
        <v>1063.5149999999999</v>
      </c>
      <c r="W20" s="77">
        <v>938.05799999999999</v>
      </c>
      <c r="X20" s="77">
        <v>907.98800000000006</v>
      </c>
      <c r="Y20" s="77">
        <v>879.46899999999994</v>
      </c>
      <c r="Z20" s="78"/>
      <c r="AA20" s="79">
        <f t="shared" si="2"/>
        <v>26691.698999999997</v>
      </c>
    </row>
    <row r="21" spans="1:27" ht="24.95" customHeight="1" x14ac:dyDescent="0.2">
      <c r="A21" s="75" t="s">
        <v>16</v>
      </c>
      <c r="B21" s="80">
        <v>2811.4769999999999</v>
      </c>
      <c r="C21" s="81">
        <v>2682.1010000000001</v>
      </c>
      <c r="D21" s="81">
        <v>2523.8879999999999</v>
      </c>
      <c r="E21" s="81">
        <v>2440.6620000000003</v>
      </c>
      <c r="F21" s="81">
        <v>2466.5279999999998</v>
      </c>
      <c r="G21" s="81">
        <v>2684.973</v>
      </c>
      <c r="H21" s="81">
        <v>2975.837</v>
      </c>
      <c r="I21" s="81">
        <v>3438.2549999999997</v>
      </c>
      <c r="J21" s="81">
        <v>3886.8639999999996</v>
      </c>
      <c r="K21" s="81">
        <v>4100.2639999999992</v>
      </c>
      <c r="L21" s="81">
        <v>4165.0789999999997</v>
      </c>
      <c r="M21" s="81">
        <v>4268.9430000000002</v>
      </c>
      <c r="N21" s="81">
        <v>4279.9820000000009</v>
      </c>
      <c r="O21" s="81">
        <v>4112.7449999999999</v>
      </c>
      <c r="P21" s="81">
        <v>4045.6460000000002</v>
      </c>
      <c r="Q21" s="81">
        <v>3948.5229999999997</v>
      </c>
      <c r="R21" s="81">
        <v>3938.2000000000003</v>
      </c>
      <c r="S21" s="81">
        <v>4381.0739999999996</v>
      </c>
      <c r="T21" s="81">
        <v>4531.7089999999998</v>
      </c>
      <c r="U21" s="81">
        <v>4411.3429999999989</v>
      </c>
      <c r="V21" s="81">
        <v>4115.393</v>
      </c>
      <c r="W21" s="81">
        <v>3762.2429999999999</v>
      </c>
      <c r="X21" s="81">
        <v>3375.4549999999995</v>
      </c>
      <c r="Y21" s="81">
        <v>2985.893</v>
      </c>
      <c r="Z21" s="78"/>
      <c r="AA21" s="79">
        <f t="shared" si="2"/>
        <v>86333.07699999999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1.887</v>
      </c>
      <c r="N22" s="81">
        <v>125</v>
      </c>
      <c r="O22" s="81">
        <v>125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251.887</v>
      </c>
    </row>
    <row r="23" spans="1:27" ht="24.95" customHeight="1" x14ac:dyDescent="0.2">
      <c r="A23" s="85" t="s">
        <v>18</v>
      </c>
      <c r="B23" s="77">
        <v>106.5</v>
      </c>
      <c r="C23" s="77">
        <v>95.5</v>
      </c>
      <c r="D23" s="77">
        <v>94.5</v>
      </c>
      <c r="E23" s="77">
        <v>95.5</v>
      </c>
      <c r="F23" s="77">
        <v>97.5</v>
      </c>
      <c r="G23" s="77">
        <v>106.5</v>
      </c>
      <c r="H23" s="77">
        <v>120.5</v>
      </c>
      <c r="I23" s="77">
        <v>116</v>
      </c>
      <c r="J23" s="77">
        <v>99.5</v>
      </c>
      <c r="K23" s="77">
        <v>79</v>
      </c>
      <c r="L23" s="77">
        <v>80</v>
      </c>
      <c r="M23" s="77">
        <v>88</v>
      </c>
      <c r="N23" s="77">
        <v>87.5</v>
      </c>
      <c r="O23" s="77">
        <v>93</v>
      </c>
      <c r="P23" s="77">
        <v>109</v>
      </c>
      <c r="Q23" s="77">
        <v>129</v>
      </c>
      <c r="R23" s="77">
        <v>187.5</v>
      </c>
      <c r="S23" s="77">
        <v>215</v>
      </c>
      <c r="T23" s="77">
        <v>192</v>
      </c>
      <c r="U23" s="77">
        <v>197</v>
      </c>
      <c r="V23" s="77">
        <v>193.5</v>
      </c>
      <c r="W23" s="77">
        <v>164.5</v>
      </c>
      <c r="X23" s="77">
        <v>143.5</v>
      </c>
      <c r="Y23" s="77">
        <v>142</v>
      </c>
      <c r="Z23" s="77"/>
      <c r="AA23" s="79">
        <f t="shared" si="2"/>
        <v>3032.5</v>
      </c>
    </row>
    <row r="24" spans="1:27" ht="24.95" customHeight="1" x14ac:dyDescent="0.2">
      <c r="A24" s="85" t="s">
        <v>19</v>
      </c>
      <c r="B24" s="77">
        <v>253.99999999999997</v>
      </c>
      <c r="C24" s="77">
        <v>240</v>
      </c>
      <c r="D24" s="77">
        <v>231</v>
      </c>
      <c r="E24" s="77">
        <v>228.00000000000003</v>
      </c>
      <c r="F24" s="77">
        <v>232</v>
      </c>
      <c r="G24" s="77">
        <v>266</v>
      </c>
      <c r="H24" s="77">
        <v>315.00000000000006</v>
      </c>
      <c r="I24" s="77">
        <v>362</v>
      </c>
      <c r="J24" s="77">
        <v>402</v>
      </c>
      <c r="K24" s="77">
        <v>405</v>
      </c>
      <c r="L24" s="77">
        <v>395.99999999999994</v>
      </c>
      <c r="M24" s="77">
        <v>405</v>
      </c>
      <c r="N24" s="77">
        <v>409</v>
      </c>
      <c r="O24" s="77">
        <v>406.00000000000006</v>
      </c>
      <c r="P24" s="77">
        <v>406.00000000000006</v>
      </c>
      <c r="Q24" s="77">
        <v>404</v>
      </c>
      <c r="R24" s="77">
        <v>436</v>
      </c>
      <c r="S24" s="77">
        <v>473.00000000000006</v>
      </c>
      <c r="T24" s="77">
        <v>476.00000000000006</v>
      </c>
      <c r="U24" s="77">
        <v>463</v>
      </c>
      <c r="V24" s="77">
        <v>423.99999999999994</v>
      </c>
      <c r="W24" s="77">
        <v>382.00000000000006</v>
      </c>
      <c r="X24" s="77">
        <v>336.99999999999994</v>
      </c>
      <c r="Y24" s="77">
        <v>299</v>
      </c>
      <c r="Z24" s="77"/>
      <c r="AA24" s="79">
        <f t="shared" si="2"/>
        <v>8651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5200.8140000000003</v>
      </c>
      <c r="C26" s="88">
        <f t="shared" ref="C26:Z26" si="3">IF(LEN(C$2)&gt;0,SUM(C19:C25),"")</f>
        <v>5061.4530000000004</v>
      </c>
      <c r="D26" s="88">
        <f t="shared" si="3"/>
        <v>4867.87</v>
      </c>
      <c r="E26" s="88">
        <f t="shared" si="3"/>
        <v>4772.2080000000005</v>
      </c>
      <c r="F26" s="88">
        <f t="shared" si="3"/>
        <v>4796.4609999999993</v>
      </c>
      <c r="G26" s="88">
        <f t="shared" si="3"/>
        <v>5108.2839999999997</v>
      </c>
      <c r="H26" s="88">
        <f t="shared" si="3"/>
        <v>5532.3549999999996</v>
      </c>
      <c r="I26" s="88">
        <f t="shared" si="3"/>
        <v>6084.098</v>
      </c>
      <c r="J26" s="88">
        <f t="shared" si="3"/>
        <v>6562.6289999999999</v>
      </c>
      <c r="K26" s="88">
        <f t="shared" si="3"/>
        <v>6758.6389999999992</v>
      </c>
      <c r="L26" s="88">
        <f t="shared" si="3"/>
        <v>6785.0749999999998</v>
      </c>
      <c r="M26" s="88">
        <f t="shared" si="3"/>
        <v>6875.4880000000003</v>
      </c>
      <c r="N26" s="88">
        <f t="shared" si="3"/>
        <v>6877.6680000000006</v>
      </c>
      <c r="O26" s="88">
        <f t="shared" si="3"/>
        <v>6650.1370000000006</v>
      </c>
      <c r="P26" s="88">
        <f t="shared" si="3"/>
        <v>6501.1509999999998</v>
      </c>
      <c r="Q26" s="88">
        <f t="shared" si="3"/>
        <v>6443.3739999999998</v>
      </c>
      <c r="R26" s="88">
        <f t="shared" si="3"/>
        <v>6589.5460000000003</v>
      </c>
      <c r="S26" s="88">
        <f t="shared" si="3"/>
        <v>7129.915</v>
      </c>
      <c r="T26" s="88">
        <f t="shared" si="3"/>
        <v>7203.8590000000004</v>
      </c>
      <c r="U26" s="88">
        <f t="shared" si="3"/>
        <v>7078.0959999999986</v>
      </c>
      <c r="V26" s="88">
        <f t="shared" si="3"/>
        <v>6637.6509999999998</v>
      </c>
      <c r="W26" s="88">
        <f t="shared" si="3"/>
        <v>6112.1939999999995</v>
      </c>
      <c r="X26" s="88">
        <f t="shared" si="3"/>
        <v>5691.1119999999992</v>
      </c>
      <c r="Y26" s="88">
        <f t="shared" si="3"/>
        <v>5247.7380000000003</v>
      </c>
      <c r="Z26" s="89" t="str">
        <f t="shared" si="3"/>
        <v/>
      </c>
      <c r="AA26" s="90">
        <f>SUM(AA19:AA25)</f>
        <v>146567.81499999997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554.5</v>
      </c>
      <c r="C29" s="72">
        <v>529.5</v>
      </c>
      <c r="D29" s="72">
        <v>519.5</v>
      </c>
      <c r="E29" s="72">
        <v>517.5</v>
      </c>
      <c r="F29" s="72">
        <v>513.5</v>
      </c>
      <c r="G29" s="72">
        <v>556.5</v>
      </c>
      <c r="H29" s="72">
        <v>581.5</v>
      </c>
      <c r="I29" s="72">
        <v>647</v>
      </c>
      <c r="J29" s="72">
        <v>710.5</v>
      </c>
      <c r="K29" s="72">
        <v>788</v>
      </c>
      <c r="L29" s="72">
        <v>750</v>
      </c>
      <c r="M29" s="72">
        <v>767</v>
      </c>
      <c r="N29" s="72">
        <v>770.5</v>
      </c>
      <c r="O29" s="72">
        <v>813</v>
      </c>
      <c r="P29" s="72">
        <v>769</v>
      </c>
      <c r="Q29" s="72">
        <v>756</v>
      </c>
      <c r="R29" s="72">
        <v>815.5</v>
      </c>
      <c r="S29" s="72">
        <v>886</v>
      </c>
      <c r="T29" s="72">
        <v>877</v>
      </c>
      <c r="U29" s="72">
        <v>868</v>
      </c>
      <c r="V29" s="72">
        <v>816.5</v>
      </c>
      <c r="W29" s="72">
        <v>747.5</v>
      </c>
      <c r="X29" s="72">
        <v>666.5</v>
      </c>
      <c r="Y29" s="72">
        <v>627</v>
      </c>
      <c r="Z29" s="73"/>
      <c r="AA29" s="74">
        <f>SUM(B29:Z29)</f>
        <v>16847.5</v>
      </c>
    </row>
    <row r="30" spans="1:27" ht="24.95" customHeight="1" x14ac:dyDescent="0.2">
      <c r="A30" s="75" t="s">
        <v>24</v>
      </c>
      <c r="B30" s="76">
        <v>5125.3140000000003</v>
      </c>
      <c r="C30" s="77">
        <v>4993.9530000000004</v>
      </c>
      <c r="D30" s="77">
        <v>4774.37</v>
      </c>
      <c r="E30" s="77">
        <v>4656.7079999999996</v>
      </c>
      <c r="F30" s="77">
        <v>4666.9610000000002</v>
      </c>
      <c r="G30" s="77">
        <v>4870.7839999999997</v>
      </c>
      <c r="H30" s="77">
        <v>5418.0630000000001</v>
      </c>
      <c r="I30" s="77">
        <v>6045.098</v>
      </c>
      <c r="J30" s="77">
        <v>6557.1289999999999</v>
      </c>
      <c r="K30" s="77">
        <v>6675.6390000000001</v>
      </c>
      <c r="L30" s="77">
        <v>6740.0749999999998</v>
      </c>
      <c r="M30" s="77">
        <v>6813.4880000000003</v>
      </c>
      <c r="N30" s="77">
        <v>6812.1679999999997</v>
      </c>
      <c r="O30" s="77">
        <v>6542.1369999999997</v>
      </c>
      <c r="P30" s="77">
        <v>6437.1509999999998</v>
      </c>
      <c r="Q30" s="77">
        <v>6305.3739999999998</v>
      </c>
      <c r="R30" s="77">
        <v>6357.75</v>
      </c>
      <c r="S30" s="77">
        <v>6858.8270000000002</v>
      </c>
      <c r="T30" s="77">
        <v>6923.8590000000004</v>
      </c>
      <c r="U30" s="77">
        <v>6816.0959999999995</v>
      </c>
      <c r="V30" s="77">
        <v>6396.1509999999998</v>
      </c>
      <c r="W30" s="77">
        <v>5952.6949999999997</v>
      </c>
      <c r="X30" s="77">
        <v>5607.6130000000003</v>
      </c>
      <c r="Y30" s="77">
        <v>5259.7380000000003</v>
      </c>
      <c r="Z30" s="78"/>
      <c r="AA30" s="79">
        <f>SUM(B30:Z30)</f>
        <v>143607.14100000003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5679.8140000000003</v>
      </c>
      <c r="C32" s="62">
        <f t="shared" ref="C32:Z32" si="4">IF(LEN(C$2)&gt;0,SUM(C29:C31),"")</f>
        <v>5523.4530000000004</v>
      </c>
      <c r="D32" s="62">
        <f t="shared" si="4"/>
        <v>5293.87</v>
      </c>
      <c r="E32" s="62">
        <f t="shared" si="4"/>
        <v>5174.2079999999996</v>
      </c>
      <c r="F32" s="62">
        <f t="shared" si="4"/>
        <v>5180.4610000000002</v>
      </c>
      <c r="G32" s="62">
        <f t="shared" si="4"/>
        <v>5427.2839999999997</v>
      </c>
      <c r="H32" s="62">
        <f t="shared" si="4"/>
        <v>5999.5630000000001</v>
      </c>
      <c r="I32" s="62">
        <f t="shared" si="4"/>
        <v>6692.098</v>
      </c>
      <c r="J32" s="62">
        <f t="shared" si="4"/>
        <v>7267.6289999999999</v>
      </c>
      <c r="K32" s="62">
        <f t="shared" si="4"/>
        <v>7463.6390000000001</v>
      </c>
      <c r="L32" s="62">
        <f t="shared" si="4"/>
        <v>7490.0749999999998</v>
      </c>
      <c r="M32" s="62">
        <f t="shared" si="4"/>
        <v>7580.4880000000003</v>
      </c>
      <c r="N32" s="62">
        <f t="shared" si="4"/>
        <v>7582.6679999999997</v>
      </c>
      <c r="O32" s="62">
        <f t="shared" si="4"/>
        <v>7355.1369999999997</v>
      </c>
      <c r="P32" s="62">
        <f t="shared" si="4"/>
        <v>7206.1509999999998</v>
      </c>
      <c r="Q32" s="62">
        <f t="shared" si="4"/>
        <v>7061.3739999999998</v>
      </c>
      <c r="R32" s="62">
        <f t="shared" si="4"/>
        <v>7173.25</v>
      </c>
      <c r="S32" s="62">
        <f t="shared" si="4"/>
        <v>7744.8270000000002</v>
      </c>
      <c r="T32" s="62">
        <f t="shared" si="4"/>
        <v>7800.8590000000004</v>
      </c>
      <c r="U32" s="62">
        <f t="shared" si="4"/>
        <v>7684.0959999999995</v>
      </c>
      <c r="V32" s="62">
        <f t="shared" si="4"/>
        <v>7212.6509999999998</v>
      </c>
      <c r="W32" s="62">
        <f t="shared" si="4"/>
        <v>6700.1949999999997</v>
      </c>
      <c r="X32" s="62">
        <f t="shared" si="4"/>
        <v>6274.1130000000003</v>
      </c>
      <c r="Y32" s="62">
        <f t="shared" si="4"/>
        <v>5886.7380000000003</v>
      </c>
      <c r="Z32" s="63" t="str">
        <f t="shared" si="4"/>
        <v/>
      </c>
      <c r="AA32" s="64">
        <f>SUM(AA29:AA31)</f>
        <v>160454.64100000003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230</v>
      </c>
      <c r="C35" s="95">
        <v>248</v>
      </c>
      <c r="D35" s="95">
        <v>247</v>
      </c>
      <c r="E35" s="95">
        <v>247</v>
      </c>
      <c r="F35" s="95">
        <v>237</v>
      </c>
      <c r="G35" s="95">
        <v>218</v>
      </c>
      <c r="H35" s="95">
        <v>249</v>
      </c>
      <c r="I35" s="95">
        <v>245</v>
      </c>
      <c r="J35" s="95">
        <v>255</v>
      </c>
      <c r="K35" s="95">
        <v>255</v>
      </c>
      <c r="L35" s="95">
        <v>255</v>
      </c>
      <c r="M35" s="95">
        <v>255</v>
      </c>
      <c r="N35" s="95">
        <v>255</v>
      </c>
      <c r="O35" s="95">
        <v>255</v>
      </c>
      <c r="P35" s="95">
        <v>255</v>
      </c>
      <c r="Q35" s="95">
        <v>225</v>
      </c>
      <c r="R35" s="95">
        <v>174</v>
      </c>
      <c r="S35" s="95">
        <v>168</v>
      </c>
      <c r="T35" s="95">
        <v>178</v>
      </c>
      <c r="U35" s="95">
        <v>196</v>
      </c>
      <c r="V35" s="95">
        <v>184</v>
      </c>
      <c r="W35" s="95">
        <v>188</v>
      </c>
      <c r="X35" s="95">
        <v>231</v>
      </c>
      <c r="Y35" s="95">
        <v>251</v>
      </c>
      <c r="Z35" s="96"/>
      <c r="AA35" s="74">
        <f t="shared" ref="AA35:AA40" si="5">SUM(B35:Z35)</f>
        <v>5501</v>
      </c>
    </row>
    <row r="36" spans="1:27" ht="24.95" customHeight="1" x14ac:dyDescent="0.2">
      <c r="A36" s="97" t="s">
        <v>42</v>
      </c>
      <c r="B36" s="98">
        <v>242</v>
      </c>
      <c r="C36" s="99">
        <v>207</v>
      </c>
      <c r="D36" s="99">
        <v>172</v>
      </c>
      <c r="E36" s="99">
        <v>148</v>
      </c>
      <c r="F36" s="99">
        <v>140</v>
      </c>
      <c r="G36" s="99">
        <v>94</v>
      </c>
      <c r="H36" s="99">
        <v>213</v>
      </c>
      <c r="I36" s="99">
        <v>363</v>
      </c>
      <c r="J36" s="99">
        <v>450</v>
      </c>
      <c r="K36" s="99">
        <v>450</v>
      </c>
      <c r="L36" s="99">
        <v>450</v>
      </c>
      <c r="M36" s="99">
        <v>450</v>
      </c>
      <c r="N36" s="99">
        <v>450</v>
      </c>
      <c r="O36" s="99">
        <v>450</v>
      </c>
      <c r="P36" s="99">
        <v>450</v>
      </c>
      <c r="Q36" s="99">
        <v>393</v>
      </c>
      <c r="R36" s="99">
        <v>408</v>
      </c>
      <c r="S36" s="99">
        <v>440</v>
      </c>
      <c r="T36" s="99">
        <v>412</v>
      </c>
      <c r="U36" s="99">
        <v>403</v>
      </c>
      <c r="V36" s="99">
        <v>384</v>
      </c>
      <c r="W36" s="99">
        <v>393.00099999999998</v>
      </c>
      <c r="X36" s="99">
        <v>345.00099999999998</v>
      </c>
      <c r="Y36" s="99">
        <v>381</v>
      </c>
      <c r="Z36" s="100"/>
      <c r="AA36" s="79">
        <f t="shared" si="5"/>
        <v>8288.0020000000004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88.6</v>
      </c>
      <c r="K37" s="99">
        <v>515.4</v>
      </c>
      <c r="L37" s="99">
        <v>900</v>
      </c>
      <c r="M37" s="99">
        <v>900</v>
      </c>
      <c r="N37" s="99">
        <v>743.6</v>
      </c>
      <c r="O37" s="99">
        <v>456</v>
      </c>
      <c r="P37" s="99">
        <v>2.9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3606.5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228.9</v>
      </c>
      <c r="K39" s="99">
        <v>500</v>
      </c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4728.8999999999996</v>
      </c>
    </row>
    <row r="40" spans="1:27" ht="30" customHeight="1" thickBot="1" x14ac:dyDescent="0.25">
      <c r="A40" s="86" t="s">
        <v>46</v>
      </c>
      <c r="B40" s="87">
        <f>IF(LEN(B$2)&gt;0,SUM(B35:B39),"")</f>
        <v>972</v>
      </c>
      <c r="C40" s="88">
        <f t="shared" ref="C40:Z40" si="6">IF(LEN(C$2)&gt;0,SUM(C35:C39),"")</f>
        <v>955</v>
      </c>
      <c r="D40" s="88">
        <f t="shared" si="6"/>
        <v>919</v>
      </c>
      <c r="E40" s="88">
        <f t="shared" si="6"/>
        <v>895</v>
      </c>
      <c r="F40" s="88">
        <f t="shared" si="6"/>
        <v>877</v>
      </c>
      <c r="G40" s="88">
        <f t="shared" si="6"/>
        <v>812</v>
      </c>
      <c r="H40" s="88">
        <f t="shared" si="6"/>
        <v>962</v>
      </c>
      <c r="I40" s="88">
        <f t="shared" si="6"/>
        <v>1108</v>
      </c>
      <c r="J40" s="88">
        <f t="shared" si="6"/>
        <v>1022.5</v>
      </c>
      <c r="K40" s="88">
        <f t="shared" si="6"/>
        <v>1720.4</v>
      </c>
      <c r="L40" s="88">
        <f t="shared" si="6"/>
        <v>1605</v>
      </c>
      <c r="M40" s="88">
        <f t="shared" si="6"/>
        <v>1605</v>
      </c>
      <c r="N40" s="88">
        <f t="shared" si="6"/>
        <v>1448.6</v>
      </c>
      <c r="O40" s="88">
        <f t="shared" si="6"/>
        <v>1161</v>
      </c>
      <c r="P40" s="88">
        <f t="shared" si="6"/>
        <v>707.9</v>
      </c>
      <c r="Q40" s="88">
        <f t="shared" si="6"/>
        <v>618</v>
      </c>
      <c r="R40" s="88">
        <f t="shared" si="6"/>
        <v>582</v>
      </c>
      <c r="S40" s="88">
        <f t="shared" si="6"/>
        <v>608</v>
      </c>
      <c r="T40" s="88">
        <f t="shared" si="6"/>
        <v>590</v>
      </c>
      <c r="U40" s="88">
        <f t="shared" si="6"/>
        <v>599</v>
      </c>
      <c r="V40" s="88">
        <f t="shared" si="6"/>
        <v>568</v>
      </c>
      <c r="W40" s="88">
        <f t="shared" si="6"/>
        <v>581.00099999999998</v>
      </c>
      <c r="X40" s="88">
        <f t="shared" si="6"/>
        <v>576.00099999999998</v>
      </c>
      <c r="Y40" s="88">
        <f t="shared" si="6"/>
        <v>632</v>
      </c>
      <c r="Z40" s="89" t="str">
        <f t="shared" si="6"/>
        <v/>
      </c>
      <c r="AA40" s="90">
        <f t="shared" si="5"/>
        <v>22124.402000000002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88.6</v>
      </c>
      <c r="K45" s="99">
        <v>515.4</v>
      </c>
      <c r="L45" s="99">
        <v>900</v>
      </c>
      <c r="M45" s="99">
        <v>900</v>
      </c>
      <c r="N45" s="99">
        <v>743.6</v>
      </c>
      <c r="O45" s="99">
        <v>456</v>
      </c>
      <c r="P45" s="99">
        <v>2.9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3606.5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228.9</v>
      </c>
      <c r="K47" s="99">
        <v>500</v>
      </c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4728.8999999999996</v>
      </c>
    </row>
    <row r="48" spans="1:27" ht="24.95" customHeight="1" x14ac:dyDescent="0.2">
      <c r="A48" s="85" t="s">
        <v>48</v>
      </c>
      <c r="B48" s="98">
        <v>78</v>
      </c>
      <c r="C48" s="99">
        <v>65</v>
      </c>
      <c r="D48" s="99">
        <v>87.5</v>
      </c>
      <c r="E48" s="99">
        <v>89.5</v>
      </c>
      <c r="F48" s="99">
        <v>70</v>
      </c>
      <c r="G48" s="99">
        <v>105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139</v>
      </c>
      <c r="Z48" s="100"/>
      <c r="AA48" s="79">
        <f t="shared" si="7"/>
        <v>3184</v>
      </c>
    </row>
    <row r="49" spans="1:27" ht="30" customHeight="1" thickBot="1" x14ac:dyDescent="0.25">
      <c r="A49" s="86" t="s">
        <v>49</v>
      </c>
      <c r="B49" s="87">
        <f>IF(LEN(B$2)&gt;0,SUM(B43:B48),"")</f>
        <v>578</v>
      </c>
      <c r="C49" s="88">
        <f t="shared" ref="C49:Z49" si="8">IF(LEN(C$2)&gt;0,SUM(C43:C48),"")</f>
        <v>565</v>
      </c>
      <c r="D49" s="88">
        <f t="shared" si="8"/>
        <v>587.5</v>
      </c>
      <c r="E49" s="88">
        <f t="shared" si="8"/>
        <v>589.5</v>
      </c>
      <c r="F49" s="88">
        <f t="shared" si="8"/>
        <v>570</v>
      </c>
      <c r="G49" s="88">
        <f t="shared" si="8"/>
        <v>605</v>
      </c>
      <c r="H49" s="88">
        <f t="shared" si="8"/>
        <v>650</v>
      </c>
      <c r="I49" s="88">
        <f t="shared" si="8"/>
        <v>650</v>
      </c>
      <c r="J49" s="88">
        <f t="shared" si="8"/>
        <v>467.5</v>
      </c>
      <c r="K49" s="88">
        <f t="shared" si="8"/>
        <v>1165.4000000000001</v>
      </c>
      <c r="L49" s="88">
        <f t="shared" si="8"/>
        <v>1050</v>
      </c>
      <c r="M49" s="88">
        <f t="shared" si="8"/>
        <v>1050</v>
      </c>
      <c r="N49" s="88">
        <f t="shared" si="8"/>
        <v>893.6</v>
      </c>
      <c r="O49" s="88">
        <f t="shared" si="8"/>
        <v>606</v>
      </c>
      <c r="P49" s="88">
        <f t="shared" si="8"/>
        <v>152.9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139</v>
      </c>
      <c r="Z49" s="89" t="str">
        <f t="shared" si="8"/>
        <v/>
      </c>
      <c r="AA49" s="90">
        <f t="shared" si="7"/>
        <v>11519.4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6179.8140000000003</v>
      </c>
      <c r="C52" s="88">
        <f t="shared" ref="C52:Z52" si="10">IF(LEN(C$2)&gt;0,SUM(C10:C15)+C26+C40,"")</f>
        <v>6023.4530000000004</v>
      </c>
      <c r="D52" s="88">
        <f t="shared" si="10"/>
        <v>5793.87</v>
      </c>
      <c r="E52" s="88">
        <f t="shared" si="10"/>
        <v>5674.2080000000005</v>
      </c>
      <c r="F52" s="88">
        <f t="shared" si="10"/>
        <v>5680.4609999999993</v>
      </c>
      <c r="G52" s="88">
        <f t="shared" si="10"/>
        <v>5927.2839999999997</v>
      </c>
      <c r="H52" s="88">
        <f t="shared" si="10"/>
        <v>6499.5629999999992</v>
      </c>
      <c r="I52" s="88">
        <f t="shared" si="10"/>
        <v>7192.098</v>
      </c>
      <c r="J52" s="88">
        <f t="shared" si="10"/>
        <v>7585.1289999999999</v>
      </c>
      <c r="K52" s="88">
        <f t="shared" si="10"/>
        <v>8479.0389999999989</v>
      </c>
      <c r="L52" s="88">
        <f t="shared" si="10"/>
        <v>8390.0750000000007</v>
      </c>
      <c r="M52" s="88">
        <f t="shared" si="10"/>
        <v>8480.4880000000012</v>
      </c>
      <c r="N52" s="88">
        <f t="shared" si="10"/>
        <v>8326.268</v>
      </c>
      <c r="O52" s="88">
        <f t="shared" si="10"/>
        <v>7811.1370000000006</v>
      </c>
      <c r="P52" s="88">
        <f t="shared" si="10"/>
        <v>7209.0509999999995</v>
      </c>
      <c r="Q52" s="88">
        <f t="shared" si="10"/>
        <v>7061.3739999999998</v>
      </c>
      <c r="R52" s="88">
        <f t="shared" si="10"/>
        <v>7173.25</v>
      </c>
      <c r="S52" s="88">
        <f t="shared" si="10"/>
        <v>7744.8270000000002</v>
      </c>
      <c r="T52" s="88">
        <f t="shared" si="10"/>
        <v>7800.8590000000004</v>
      </c>
      <c r="U52" s="88">
        <f t="shared" si="10"/>
        <v>7684.0959999999986</v>
      </c>
      <c r="V52" s="88">
        <f t="shared" si="10"/>
        <v>7212.6509999999998</v>
      </c>
      <c r="W52" s="88">
        <f t="shared" si="10"/>
        <v>6700.1949999999997</v>
      </c>
      <c r="X52" s="88">
        <f t="shared" si="10"/>
        <v>6274.1129999999994</v>
      </c>
      <c r="Y52" s="88">
        <f t="shared" si="10"/>
        <v>5886.7380000000003</v>
      </c>
      <c r="Z52" s="89" t="str">
        <f t="shared" si="10"/>
        <v/>
      </c>
      <c r="AA52" s="104">
        <f>SUM(B52:Z52)</f>
        <v>168790.04100000003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449.7</v>
      </c>
      <c r="C4" s="18">
        <v>-445.1</v>
      </c>
      <c r="D4" s="18">
        <v>-671.7</v>
      </c>
      <c r="E4" s="18">
        <v>-648.70000000000005</v>
      </c>
      <c r="F4" s="18">
        <v>-692.8</v>
      </c>
      <c r="G4" s="18">
        <v>-686</v>
      </c>
      <c r="H4" s="18">
        <v>-568.29999999999995</v>
      </c>
      <c r="I4" s="18">
        <v>-445.1</v>
      </c>
      <c r="J4" s="18">
        <v>317.5</v>
      </c>
      <c r="K4" s="18">
        <v>1015.4</v>
      </c>
      <c r="L4" s="18">
        <v>900</v>
      </c>
      <c r="M4" s="18">
        <v>900</v>
      </c>
      <c r="N4" s="18">
        <v>743.6</v>
      </c>
      <c r="O4" s="18">
        <v>456</v>
      </c>
      <c r="P4" s="18">
        <v>2.9</v>
      </c>
      <c r="Q4" s="18">
        <v>-660.7</v>
      </c>
      <c r="R4" s="18">
        <v>-641.9</v>
      </c>
      <c r="S4" s="18">
        <v>-1044.9000000000001</v>
      </c>
      <c r="T4" s="18">
        <v>-816.8</v>
      </c>
      <c r="U4" s="18">
        <v>-881.3</v>
      </c>
      <c r="V4" s="18">
        <v>-710.8</v>
      </c>
      <c r="W4" s="18">
        <v>-660</v>
      </c>
      <c r="X4" s="18">
        <v>-676.9</v>
      </c>
      <c r="Y4" s="18">
        <v>-575.79999999999995</v>
      </c>
      <c r="Z4" s="19"/>
      <c r="AA4" s="111">
        <f>SUM(B4:Z4)</f>
        <v>-6041.7000000000007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136.08000000000001</v>
      </c>
      <c r="C7" s="117">
        <v>131.1</v>
      </c>
      <c r="D7" s="117">
        <v>120.54</v>
      </c>
      <c r="E7" s="117">
        <v>119.22</v>
      </c>
      <c r="F7" s="117">
        <v>119.57</v>
      </c>
      <c r="G7" s="117">
        <v>121.45</v>
      </c>
      <c r="H7" s="117">
        <v>135.31</v>
      </c>
      <c r="I7" s="117">
        <v>149.9</v>
      </c>
      <c r="J7" s="117">
        <v>150</v>
      </c>
      <c r="K7" s="117">
        <v>137.08000000000001</v>
      </c>
      <c r="L7" s="117">
        <v>118.66</v>
      </c>
      <c r="M7" s="117">
        <v>115</v>
      </c>
      <c r="N7" s="117">
        <v>112.39</v>
      </c>
      <c r="O7" s="117">
        <v>110.01</v>
      </c>
      <c r="P7" s="117">
        <v>116.7</v>
      </c>
      <c r="Q7" s="117">
        <v>130.38999999999999</v>
      </c>
      <c r="R7" s="117">
        <v>160.53</v>
      </c>
      <c r="S7" s="117">
        <v>182.14</v>
      </c>
      <c r="T7" s="117">
        <v>178.85</v>
      </c>
      <c r="U7" s="117">
        <v>178.86</v>
      </c>
      <c r="V7" s="117">
        <v>178.86</v>
      </c>
      <c r="W7" s="117">
        <v>160.53</v>
      </c>
      <c r="X7" s="117">
        <v>144.86000000000001</v>
      </c>
      <c r="Y7" s="117">
        <v>136.04</v>
      </c>
      <c r="Z7" s="118"/>
      <c r="AA7" s="119">
        <f>IF(SUM(B7:Z7)&lt;&gt;0,AVERAGEIF(B7:Z7,"&lt;&gt;"""),"")</f>
        <v>139.33625000000004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50.3</v>
      </c>
      <c r="C13" s="129">
        <v>945.1</v>
      </c>
      <c r="D13" s="129">
        <v>1171.7</v>
      </c>
      <c r="E13" s="129">
        <v>1148.7</v>
      </c>
      <c r="F13" s="129">
        <v>1192.8</v>
      </c>
      <c r="G13" s="129">
        <v>1186</v>
      </c>
      <c r="H13" s="129">
        <v>1068.3</v>
      </c>
      <c r="I13" s="129">
        <v>945.1</v>
      </c>
      <c r="J13" s="129"/>
      <c r="K13" s="129"/>
      <c r="L13" s="129"/>
      <c r="M13" s="129"/>
      <c r="N13" s="129"/>
      <c r="O13" s="129"/>
      <c r="P13" s="129"/>
      <c r="Q13" s="129">
        <v>660.7</v>
      </c>
      <c r="R13" s="129">
        <v>141.9</v>
      </c>
      <c r="S13" s="129">
        <v>544.9</v>
      </c>
      <c r="T13" s="129">
        <v>316.8</v>
      </c>
      <c r="U13" s="129">
        <v>381.3</v>
      </c>
      <c r="V13" s="129">
        <v>210.8</v>
      </c>
      <c r="W13" s="129">
        <v>160</v>
      </c>
      <c r="X13" s="129">
        <v>176.9</v>
      </c>
      <c r="Y13" s="130">
        <v>289.39999999999998</v>
      </c>
      <c r="Z13" s="131"/>
      <c r="AA13" s="132">
        <f t="shared" si="0"/>
        <v>10590.699999999997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286.39999999999998</v>
      </c>
      <c r="Z15" s="131"/>
      <c r="AA15" s="132">
        <f t="shared" si="0"/>
        <v>3786.4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50.3</v>
      </c>
      <c r="C16" s="135">
        <f t="shared" si="1"/>
        <v>945.1</v>
      </c>
      <c r="D16" s="135">
        <f t="shared" si="1"/>
        <v>1171.7</v>
      </c>
      <c r="E16" s="135">
        <f t="shared" si="1"/>
        <v>1148.7</v>
      </c>
      <c r="F16" s="135">
        <f t="shared" si="1"/>
        <v>1192.8</v>
      </c>
      <c r="G16" s="135">
        <f t="shared" si="1"/>
        <v>1186</v>
      </c>
      <c r="H16" s="135">
        <f t="shared" si="1"/>
        <v>1068.3</v>
      </c>
      <c r="I16" s="135">
        <f t="shared" si="1"/>
        <v>945.1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660.7</v>
      </c>
      <c r="R16" s="135">
        <f t="shared" si="1"/>
        <v>641.9</v>
      </c>
      <c r="S16" s="135">
        <f t="shared" si="1"/>
        <v>1044.9000000000001</v>
      </c>
      <c r="T16" s="135">
        <f t="shared" si="1"/>
        <v>816.8</v>
      </c>
      <c r="U16" s="135">
        <f t="shared" si="1"/>
        <v>881.3</v>
      </c>
      <c r="V16" s="135">
        <f t="shared" si="1"/>
        <v>710.8</v>
      </c>
      <c r="W16" s="135">
        <f t="shared" si="1"/>
        <v>660</v>
      </c>
      <c r="X16" s="135">
        <f t="shared" si="1"/>
        <v>676.9</v>
      </c>
      <c r="Y16" s="135">
        <f t="shared" si="1"/>
        <v>575.79999999999995</v>
      </c>
      <c r="Z16" s="136" t="str">
        <f t="shared" si="1"/>
        <v/>
      </c>
      <c r="AA16" s="90">
        <f t="shared" si="0"/>
        <v>14377.099999999997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88.6</v>
      </c>
      <c r="K21" s="129">
        <v>515.4</v>
      </c>
      <c r="L21" s="129">
        <v>900</v>
      </c>
      <c r="M21" s="129">
        <v>900</v>
      </c>
      <c r="N21" s="129">
        <v>743.6</v>
      </c>
      <c r="O21" s="129">
        <v>456</v>
      </c>
      <c r="P21" s="129">
        <v>2.9</v>
      </c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3606.5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228.9</v>
      </c>
      <c r="K23" s="133">
        <v>500</v>
      </c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4728.8999999999996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317.5</v>
      </c>
      <c r="K24" s="135">
        <f t="shared" si="3"/>
        <v>1015.4</v>
      </c>
      <c r="L24" s="135">
        <f t="shared" si="3"/>
        <v>900</v>
      </c>
      <c r="M24" s="135">
        <f t="shared" si="3"/>
        <v>900</v>
      </c>
      <c r="N24" s="135">
        <f t="shared" si="3"/>
        <v>743.6</v>
      </c>
      <c r="O24" s="135">
        <f t="shared" si="3"/>
        <v>456</v>
      </c>
      <c r="P24" s="135">
        <f t="shared" si="3"/>
        <v>2.9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8335.4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2025-02-14T12:19:59Z</dcterms:created>
  <dcterms:modified xsi:type="dcterms:W3CDTF">2025-02-14T12:20:01Z</dcterms:modified>
</cp:coreProperties>
</file>