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23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<sst xmlns="http://schemas.openxmlformats.org/spreadsheetml/2006/main" count="119" uniqueCount="54">
  <si>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11/08/2025 23:36:08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</si>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</sst>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042-49FD-BED1-3A38E14E3D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042-49FD-BED1-3A38E14E3D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042-49FD-BED1-3A38E14E3D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0.44</c:v>
                </c:pt>
                <c:pt idx="6">
                  <c:v>1.64</c:v>
                </c:pt>
                <c:pt idx="7">
                  <c:v>1.984</c:v>
                </c:pt>
                <c:pt idx="11">
                  <c:v>0.74</c:v>
                </c:pt>
                <c:pt idx="12">
                  <c:v>0.48</c:v>
                </c:pt>
                <c:pt idx="13">
                  <c:v>0.97</c:v>
                </c:pt>
                <c:pt idx="15">
                  <c:v>3.4710000000000001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42-49FD-BED1-3A38E14E3D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042-49FD-BED1-3A38E14E3D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042-49FD-BED1-3A38E14E3D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042-49FD-BED1-3A38E14E3D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042-49FD-BED1-3A38E14E3D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042-49FD-BED1-3A38E14E3D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50</c:v>
                </c:pt>
                <c:pt idx="1">
                  <c:v>48.2</c:v>
                </c:pt>
                <c:pt idx="2">
                  <c:v>47.835999999999999</c:v>
                </c:pt>
                <c:pt idx="3">
                  <c:v>30.545000000000002</c:v>
                </c:pt>
                <c:pt idx="4">
                  <c:v>32.359000000000002</c:v>
                </c:pt>
                <c:pt idx="5">
                  <c:v>6.1</c:v>
                </c:pt>
                <c:pt idx="6">
                  <c:v>27.22</c:v>
                </c:pt>
                <c:pt idx="20">
                  <c:v>2.488</c:v>
                </c:pt>
                <c:pt idx="21">
                  <c:v>14.77</c:v>
                </c:pt>
                <c:pt idx="2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42-49FD-BED1-3A38E14E3D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12.5</c:v>
                </c:pt>
                <c:pt idx="2">
                  <c:v>5.9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50.4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24.5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42-49FD-BED1-3A38E14E3D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5.5339999999999998</c:v>
                </c:pt>
                <c:pt idx="1">
                  <c:v>4.9539999999999997</c:v>
                </c:pt>
                <c:pt idx="2">
                  <c:v>5.9550000000000001</c:v>
                </c:pt>
                <c:pt idx="3">
                  <c:v>5.8790000000000004</c:v>
                </c:pt>
                <c:pt idx="4">
                  <c:v>5.86</c:v>
                </c:pt>
                <c:pt idx="5">
                  <c:v>5.726</c:v>
                </c:pt>
                <c:pt idx="6">
                  <c:v>19.265000000000001</c:v>
                </c:pt>
                <c:pt idx="7">
                  <c:v>8.4570000000000007</c:v>
                </c:pt>
                <c:pt idx="8">
                  <c:v>123.71000000000001</c:v>
                </c:pt>
                <c:pt idx="9">
                  <c:v>97.239000000000004</c:v>
                </c:pt>
                <c:pt idx="10">
                  <c:v>168.667</c:v>
                </c:pt>
                <c:pt idx="11">
                  <c:v>92.543000000000006</c:v>
                </c:pt>
                <c:pt idx="12">
                  <c:v>19.280999999999999</c:v>
                </c:pt>
                <c:pt idx="13">
                  <c:v>76.518000000000001</c:v>
                </c:pt>
                <c:pt idx="14">
                  <c:v>63.409000000000006</c:v>
                </c:pt>
                <c:pt idx="15">
                  <c:v>218.23599999999999</c:v>
                </c:pt>
                <c:pt idx="16">
                  <c:v>13.687000000000001</c:v>
                </c:pt>
                <c:pt idx="17">
                  <c:v>11.9</c:v>
                </c:pt>
                <c:pt idx="18">
                  <c:v>33.6</c:v>
                </c:pt>
                <c:pt idx="19">
                  <c:v>14.76</c:v>
                </c:pt>
                <c:pt idx="20">
                  <c:v>15.82</c:v>
                </c:pt>
                <c:pt idx="21">
                  <c:v>3.3410000000000002</c:v>
                </c:pt>
                <c:pt idx="22">
                  <c:v>1.103</c:v>
                </c:pt>
                <c:pt idx="23">
                  <c:v>16.145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42-49FD-BED1-3A38E14E3D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042-49FD-BED1-3A38E14E3D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042-49FD-BED1-3A38E14E3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</c:v>
                </c:pt>
                <c:pt idx="1">
                  <c:v>91.47</c:v>
                </c:pt>
                <c:pt idx="2">
                  <c:v>87.82</c:v>
                </c:pt>
                <c:pt idx="3">
                  <c:v>86.1</c:v>
                </c:pt>
                <c:pt idx="4">
                  <c:v>86.28</c:v>
                </c:pt>
                <c:pt idx="5">
                  <c:v>83.65</c:v>
                </c:pt>
                <c:pt idx="6">
                  <c:v>82.5</c:v>
                </c:pt>
                <c:pt idx="7">
                  <c:v>72.83</c:v>
                </c:pt>
                <c:pt idx="8">
                  <c:v>-10</c:v>
                </c:pt>
                <c:pt idx="9">
                  <c:v>-10</c:v>
                </c:pt>
                <c:pt idx="10">
                  <c:v>-43.26</c:v>
                </c:pt>
                <c:pt idx="11">
                  <c:v>0</c:v>
                </c:pt>
                <c:pt idx="12">
                  <c:v>0</c:v>
                </c:pt>
                <c:pt idx="13">
                  <c:v>-4</c:v>
                </c:pt>
                <c:pt idx="14">
                  <c:v>-4</c:v>
                </c:pt>
                <c:pt idx="15">
                  <c:v>39.5</c:v>
                </c:pt>
                <c:pt idx="16">
                  <c:v>78.02</c:v>
                </c:pt>
                <c:pt idx="17">
                  <c:v>103.89</c:v>
                </c:pt>
                <c:pt idx="18">
                  <c:v>148.83000000000001</c:v>
                </c:pt>
                <c:pt idx="19">
                  <c:v>167.51</c:v>
                </c:pt>
                <c:pt idx="20">
                  <c:v>171</c:v>
                </c:pt>
                <c:pt idx="21">
                  <c:v>122.69</c:v>
                </c:pt>
                <c:pt idx="22">
                  <c:v>99.38</c:v>
                </c:pt>
                <c:pt idx="23">
                  <c:v>107.7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42-49FD-BED1-3A38E14E3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0E5-4BC0-841C-F31FFEE27C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14.4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9">
                  <c:v>1.48</c:v>
                </c:pt>
                <c:pt idx="20">
                  <c:v>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E5-4BC0-841C-F31FFEE27C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8">
                  <c:v>34</c:v>
                </c:pt>
                <c:pt idx="9">
                  <c:v>41</c:v>
                </c:pt>
                <c:pt idx="10">
                  <c:v>49</c:v>
                </c:pt>
                <c:pt idx="11">
                  <c:v>33.686</c:v>
                </c:pt>
                <c:pt idx="12">
                  <c:v>7.476</c:v>
                </c:pt>
                <c:pt idx="13">
                  <c:v>15.144</c:v>
                </c:pt>
                <c:pt idx="14">
                  <c:v>15.083</c:v>
                </c:pt>
                <c:pt idx="17">
                  <c:v>5.95</c:v>
                </c:pt>
                <c:pt idx="19">
                  <c:v>1.9</c:v>
                </c:pt>
                <c:pt idx="20">
                  <c:v>10.9</c:v>
                </c:pt>
                <c:pt idx="21">
                  <c:v>10.8</c:v>
                </c:pt>
                <c:pt idx="22">
                  <c:v>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E5-4BC0-841C-F31FFEE27C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1">
                  <c:v>1.6970000000000001</c:v>
                </c:pt>
                <c:pt idx="12">
                  <c:v>1.6659999999999999</c:v>
                </c:pt>
                <c:pt idx="13">
                  <c:v>1.696</c:v>
                </c:pt>
                <c:pt idx="14">
                  <c:v>2.0179999999999998</c:v>
                </c:pt>
                <c:pt idx="17">
                  <c:v>19.234000000000002</c:v>
                </c:pt>
                <c:pt idx="19">
                  <c:v>7.9809999999999999</c:v>
                </c:pt>
                <c:pt idx="20">
                  <c:v>0.65</c:v>
                </c:pt>
                <c:pt idx="21">
                  <c:v>1.1000000000000001</c:v>
                </c:pt>
                <c:pt idx="2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E5-4BC0-841C-F31FFEE27C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0E5-4BC0-841C-F31FFEE27C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0E5-4BC0-841C-F31FFEE27C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0E5-4BC0-841C-F31FFEE27C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0E5-4BC0-841C-F31FFEE27C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0E5-4BC0-841C-F31FFEE27C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0E5-4BC0-841C-F31FFEE27C7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27</c:v>
                </c:pt>
                <c:pt idx="1">
                  <c:v>0</c:v>
                </c:pt>
                <c:pt idx="2">
                  <c:v>0</c:v>
                </c:pt>
                <c:pt idx="3">
                  <c:v>24</c:v>
                </c:pt>
                <c:pt idx="4">
                  <c:v>24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221.7</c:v>
                </c:pt>
                <c:pt idx="16">
                  <c:v>13.6</c:v>
                </c:pt>
                <c:pt idx="17">
                  <c:v>0</c:v>
                </c:pt>
                <c:pt idx="18">
                  <c:v>33.6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E5-4BC0-841C-F31FFEE27C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28.5</c:v>
                </c:pt>
                <c:pt idx="1">
                  <c:v>65.699999999999989</c:v>
                </c:pt>
                <c:pt idx="2">
                  <c:v>59.67</c:v>
                </c:pt>
                <c:pt idx="3">
                  <c:v>12.423999999999999</c:v>
                </c:pt>
                <c:pt idx="4">
                  <c:v>14.219000000000001</c:v>
                </c:pt>
                <c:pt idx="5">
                  <c:v>12.266</c:v>
                </c:pt>
                <c:pt idx="6">
                  <c:v>48.125</c:v>
                </c:pt>
                <c:pt idx="7">
                  <c:v>10.441000000000001</c:v>
                </c:pt>
                <c:pt idx="8">
                  <c:v>89.71</c:v>
                </c:pt>
                <c:pt idx="9">
                  <c:v>56.239000000000004</c:v>
                </c:pt>
                <c:pt idx="10">
                  <c:v>105.267</c:v>
                </c:pt>
                <c:pt idx="11">
                  <c:v>50.9</c:v>
                </c:pt>
                <c:pt idx="12">
                  <c:v>54.064</c:v>
                </c:pt>
                <c:pt idx="13">
                  <c:v>53.648000000000003</c:v>
                </c:pt>
                <c:pt idx="14">
                  <c:v>46.308</c:v>
                </c:pt>
                <c:pt idx="16">
                  <c:v>0.105</c:v>
                </c:pt>
                <c:pt idx="17">
                  <c:v>11.241999999999999</c:v>
                </c:pt>
                <c:pt idx="19">
                  <c:v>3.3989999999999996</c:v>
                </c:pt>
                <c:pt idx="20">
                  <c:v>5.2379999999999995</c:v>
                </c:pt>
                <c:pt idx="21">
                  <c:v>6.2110000000000003</c:v>
                </c:pt>
                <c:pt idx="22">
                  <c:v>11.803000000000001</c:v>
                </c:pt>
                <c:pt idx="23">
                  <c:v>26.483999999999998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E5-4BC0-841C-F31FFEE27C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0E5-4BC0-841C-F31FFEE27C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0E5-4BC0-841C-F31FFEE27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</c:v>
                </c:pt>
                <c:pt idx="1">
                  <c:v>91.47</c:v>
                </c:pt>
                <c:pt idx="2">
                  <c:v>87.82</c:v>
                </c:pt>
                <c:pt idx="3">
                  <c:v>86.1</c:v>
                </c:pt>
                <c:pt idx="4">
                  <c:v>86.28</c:v>
                </c:pt>
                <c:pt idx="5">
                  <c:v>83.65</c:v>
                </c:pt>
                <c:pt idx="6">
                  <c:v>82.5</c:v>
                </c:pt>
                <c:pt idx="7">
                  <c:v>72.83</c:v>
                </c:pt>
                <c:pt idx="8">
                  <c:v>-10</c:v>
                </c:pt>
                <c:pt idx="9">
                  <c:v>-10</c:v>
                </c:pt>
                <c:pt idx="10">
                  <c:v>-43.26</c:v>
                </c:pt>
                <c:pt idx="11">
                  <c:v>0</c:v>
                </c:pt>
                <c:pt idx="12">
                  <c:v>0</c:v>
                </c:pt>
                <c:pt idx="13">
                  <c:v>-4</c:v>
                </c:pt>
                <c:pt idx="14">
                  <c:v>-4</c:v>
                </c:pt>
                <c:pt idx="15">
                  <c:v>39.5</c:v>
                </c:pt>
                <c:pt idx="16">
                  <c:v>78.02</c:v>
                </c:pt>
                <c:pt idx="17">
                  <c:v>103.89</c:v>
                </c:pt>
                <c:pt idx="18">
                  <c:v>148.83000000000001</c:v>
                </c:pt>
                <c:pt idx="19">
                  <c:v>167.51</c:v>
                </c:pt>
                <c:pt idx="20">
                  <c:v>171</c:v>
                </c:pt>
                <c:pt idx="21">
                  <c:v>122.69</c:v>
                </c:pt>
                <c:pt idx="22">
                  <c:v>99.38</c:v>
                </c:pt>
                <c:pt idx="23">
                  <c:v>107.7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E5-4BC0-841C-F31FFEE27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45881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55.533999999999999</v>
      </c>
      <c r="C4" s="18">
        <v>65.653999999999996</v>
      </c>
      <c r="D4" s="18">
        <v>59.690999999999995</v>
      </c>
      <c r="E4" s="18">
        <v>36.423999999999999</v>
      </c>
      <c r="F4" s="18">
        <v>38.218999999999994</v>
      </c>
      <c r="G4" s="18">
        <v>12.266</v>
      </c>
      <c r="H4" s="18">
        <v>48.125</v>
      </c>
      <c r="I4" s="18">
        <v>10.441000000000001</v>
      </c>
      <c r="J4" s="18">
        <v>123.71000000000001</v>
      </c>
      <c r="K4" s="18">
        <v>97.239000000000004</v>
      </c>
      <c r="L4" s="18">
        <v>168.667</v>
      </c>
      <c r="M4" s="18">
        <v>93.282999999999987</v>
      </c>
      <c r="N4" s="18">
        <v>70.160999999999987</v>
      </c>
      <c r="O4" s="18">
        <v>77.488</v>
      </c>
      <c r="P4" s="18">
        <v>63.409000000000006</v>
      </c>
      <c r="Q4" s="18">
        <v>221.70699999999999</v>
      </c>
      <c r="R4" s="18">
        <v>13.687000000000001</v>
      </c>
      <c r="S4" s="18">
        <v>36.4</v>
      </c>
      <c r="T4" s="18">
        <v>33.6</v>
      </c>
      <c r="U4" s="18">
        <v>14.76</v>
      </c>
      <c r="V4" s="18">
        <v>18.308</v>
      </c>
      <c r="W4" s="18">
        <v>18.111000000000001</v>
      </c>
      <c r="X4" s="18">
        <v>25.103000000000002</v>
      </c>
      <c r="Y4" s="18">
        <v>26.444999999999997</v>
      </c>
      <c r="Z4" s="19"/>
      <c r="AA4" s="20">
        <f>SUM(B4:Z4)</f>
        <v>1428.432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96</v>
      </c>
      <c r="C7" s="28">
        <v>91.47</v>
      </c>
      <c r="D7" s="28">
        <v>87.82</v>
      </c>
      <c r="E7" s="28">
        <v>86.1</v>
      </c>
      <c r="F7" s="28">
        <v>86.28</v>
      </c>
      <c r="G7" s="28">
        <v>83.65</v>
      </c>
      <c r="H7" s="28">
        <v>82.5</v>
      </c>
      <c r="I7" s="28">
        <v>72.83</v>
      </c>
      <c r="J7" s="28">
        <v>-10</v>
      </c>
      <c r="K7" s="28">
        <v>-10</v>
      </c>
      <c r="L7" s="28">
        <v>-43.26</v>
      </c>
      <c r="M7" s="28">
        <v>0</v>
      </c>
      <c r="N7" s="28">
        <v>0</v>
      </c>
      <c r="O7" s="28">
        <v>-4</v>
      </c>
      <c r="P7" s="28">
        <v>-4</v>
      </c>
      <c r="Q7" s="28">
        <v>39.5</v>
      </c>
      <c r="R7" s="28">
        <v>78.02</v>
      </c>
      <c r="S7" s="28">
        <v>103.89</v>
      </c>
      <c r="T7" s="28">
        <v>148.83000000000001</v>
      </c>
      <c r="U7" s="28">
        <v>167.51</v>
      </c>
      <c r="V7" s="28">
        <v>171</v>
      </c>
      <c r="W7" s="28">
        <v>122.69</v>
      </c>
      <c r="X7" s="28">
        <v>99.38</v>
      </c>
      <c r="Y7" s="28">
        <v>107.7</v>
      </c>
      <c r="Z7" s="29"/>
      <c r="AA7" s="30">
        <f>IF(SUM(B7:Z7)&lt;&gt;0,AVERAGEIF(B7:Z7,"&lt;&gt;"""),"")</f>
        <v>68.912916666666675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50</v>
      </c>
      <c r="C12" s="52">
        <v>48.2</v>
      </c>
      <c r="D12" s="52">
        <v>47.835999999999999</v>
      </c>
      <c r="E12" s="52">
        <v>30.545000000000002</v>
      </c>
      <c r="F12" s="52">
        <v>32.359000000000002</v>
      </c>
      <c r="G12" s="52">
        <v>6.1</v>
      </c>
      <c r="H12" s="52">
        <v>27.22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2.488</v>
      </c>
      <c r="W12" s="52">
        <v>14.77</v>
      </c>
      <c r="X12" s="52">
        <v>24</v>
      </c>
      <c r="Y12" s="52"/>
      <c r="Z12" s="53"/>
      <c r="AA12" s="54">
        <f t="shared" si="0"/>
        <v>283.51800000000003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5.5339999999999998</v>
      </c>
      <c r="C14" s="57">
        <v>4.9539999999999997</v>
      </c>
      <c r="D14" s="57">
        <v>5.9550000000000001</v>
      </c>
      <c r="E14" s="57">
        <v>5.8790000000000004</v>
      </c>
      <c r="F14" s="57">
        <v>5.86</v>
      </c>
      <c r="G14" s="57">
        <v>5.726</v>
      </c>
      <c r="H14" s="57">
        <v>19.265000000000001</v>
      </c>
      <c r="I14" s="57">
        <v>8.4570000000000007</v>
      </c>
      <c r="J14" s="57">
        <v>123.71000000000001</v>
      </c>
      <c r="K14" s="57">
        <v>97.239000000000004</v>
      </c>
      <c r="L14" s="57">
        <v>168.667</v>
      </c>
      <c r="M14" s="57">
        <v>92.543000000000006</v>
      </c>
      <c r="N14" s="57">
        <v>19.280999999999999</v>
      </c>
      <c r="O14" s="57">
        <v>76.518000000000001</v>
      </c>
      <c r="P14" s="57">
        <v>63.409000000000006</v>
      </c>
      <c r="Q14" s="57">
        <v>218.23599999999999</v>
      </c>
      <c r="R14" s="57">
        <v>13.687000000000001</v>
      </c>
      <c r="S14" s="57">
        <v>11.9</v>
      </c>
      <c r="T14" s="57">
        <v>33.6</v>
      </c>
      <c r="U14" s="57">
        <v>14.76</v>
      </c>
      <c r="V14" s="57">
        <v>15.82</v>
      </c>
      <c r="W14" s="57">
        <v>3.3410000000000002</v>
      </c>
      <c r="X14" s="57">
        <v>1.103</v>
      </c>
      <c r="Y14" s="57">
        <v>16.145</v>
      </c>
      <c r="Z14" s="58"/>
      <c r="AA14" s="59">
        <f t="shared" si="0"/>
        <v>1031.5889999999999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55.533999999999999</v>
      </c>
      <c r="C16" s="62">
        <f t="shared" si="1"/>
        <v>53.154000000000003</v>
      </c>
      <c r="D16" s="62">
        <f t="shared" si="1"/>
        <v>53.790999999999997</v>
      </c>
      <c r="E16" s="62">
        <f t="shared" si="1"/>
        <v>36.423999999999999</v>
      </c>
      <c r="F16" s="62">
        <f t="shared" si="1"/>
        <v>38.219000000000001</v>
      </c>
      <c r="G16" s="62">
        <f t="shared" si="1"/>
        <v>11.826000000000001</v>
      </c>
      <c r="H16" s="62">
        <f t="shared" si="1"/>
        <v>46.484999999999999</v>
      </c>
      <c r="I16" s="62">
        <f t="shared" si="1"/>
        <v>8.4570000000000007</v>
      </c>
      <c r="J16" s="62">
        <f t="shared" si="1"/>
        <v>123.71000000000001</v>
      </c>
      <c r="K16" s="62">
        <f t="shared" si="1"/>
        <v>97.239000000000004</v>
      </c>
      <c r="L16" s="62">
        <f t="shared" si="1"/>
        <v>168.667</v>
      </c>
      <c r="M16" s="62">
        <f t="shared" si="1"/>
        <v>92.543000000000006</v>
      </c>
      <c r="N16" s="62">
        <f t="shared" si="1"/>
        <v>19.280999999999999</v>
      </c>
      <c r="O16" s="62">
        <f t="shared" si="1"/>
        <v>76.518000000000001</v>
      </c>
      <c r="P16" s="62">
        <f t="shared" si="1"/>
        <v>63.409000000000006</v>
      </c>
      <c r="Q16" s="62">
        <f t="shared" si="1"/>
        <v>218.23599999999999</v>
      </c>
      <c r="R16" s="62">
        <f t="shared" si="1"/>
        <v>13.687000000000001</v>
      </c>
      <c r="S16" s="62">
        <f t="shared" si="1"/>
        <v>11.9</v>
      </c>
      <c r="T16" s="62">
        <f t="shared" si="1"/>
        <v>33.6</v>
      </c>
      <c r="U16" s="62">
        <f t="shared" si="1"/>
        <v>14.76</v>
      </c>
      <c r="V16" s="62">
        <f t="shared" si="1"/>
        <v>18.308</v>
      </c>
      <c r="W16" s="62">
        <f t="shared" si="1"/>
        <v>18.111000000000001</v>
      </c>
      <c r="X16" s="62">
        <f t="shared" si="1"/>
        <v>25.103000000000002</v>
      </c>
      <c r="Y16" s="62">
        <f t="shared" si="1"/>
        <v>16.145</v>
      </c>
      <c r="Z16" s="63" t="str">
        <f t="shared" si="1"/>
        <v/>
      </c>
      <c r="AA16" s="64">
        <f>SUM(AA10:AA15)</f>
        <v>1315.107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" customHeight="1" x14ac:dyDescent="0.25">
      <c r="A21" s="75" t="s">
        <v>16</v>
      </c>
      <c r="B21" s="80"/>
      <c r="C21" s="81"/>
      <c r="D21" s="81"/>
      <c r="E21" s="81"/>
      <c r="F21" s="81"/>
      <c r="G21" s="81">
        <v>0.44</v>
      </c>
      <c r="H21" s="81">
        <v>1.64</v>
      </c>
      <c r="I21" s="81">
        <v>1.984</v>
      </c>
      <c r="J21" s="81"/>
      <c r="K21" s="81"/>
      <c r="L21" s="81"/>
      <c r="M21" s="81">
        <v>0.74</v>
      </c>
      <c r="N21" s="81">
        <v>0.48</v>
      </c>
      <c r="O21" s="81">
        <v>0.97</v>
      </c>
      <c r="P21" s="81"/>
      <c r="Q21" s="81">
        <v>3.4710000000000001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9.7250000000000014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0.44</v>
      </c>
      <c r="H26" s="88">
        <f t="shared" si="3"/>
        <v>1.64</v>
      </c>
      <c r="I26" s="88">
        <f t="shared" si="3"/>
        <v>1.984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0.74</v>
      </c>
      <c r="N26" s="88">
        <f t="shared" si="3"/>
        <v>0.48</v>
      </c>
      <c r="O26" s="88">
        <f t="shared" si="3"/>
        <v>0.97</v>
      </c>
      <c r="P26" s="88">
        <f t="shared" si="3"/>
        <v>0</v>
      </c>
      <c r="Q26" s="88">
        <f t="shared" si="3"/>
        <v>3.4710000000000001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9.7250000000000014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55.533999999999999</v>
      </c>
      <c r="C30" s="77">
        <v>53.154000000000003</v>
      </c>
      <c r="D30" s="77">
        <v>53.790999999999997</v>
      </c>
      <c r="E30" s="77">
        <v>36.423999999999999</v>
      </c>
      <c r="F30" s="77">
        <v>38.219000000000001</v>
      </c>
      <c r="G30" s="77">
        <v>12.266</v>
      </c>
      <c r="H30" s="77">
        <v>48.125</v>
      </c>
      <c r="I30" s="77">
        <v>10.441000000000001</v>
      </c>
      <c r="J30" s="77">
        <v>123.71</v>
      </c>
      <c r="K30" s="77">
        <v>97.239000000000004</v>
      </c>
      <c r="L30" s="77">
        <v>168.667</v>
      </c>
      <c r="M30" s="77">
        <v>93.283000000000001</v>
      </c>
      <c r="N30" s="77">
        <v>19.760999999999999</v>
      </c>
      <c r="O30" s="77">
        <v>77.488</v>
      </c>
      <c r="P30" s="77">
        <v>63.408999999999999</v>
      </c>
      <c r="Q30" s="77">
        <v>221.70699999999999</v>
      </c>
      <c r="R30" s="77">
        <v>13.686999999999999</v>
      </c>
      <c r="S30" s="77">
        <v>11.9</v>
      </c>
      <c r="T30" s="77">
        <v>33.6</v>
      </c>
      <c r="U30" s="77">
        <v>14.76</v>
      </c>
      <c r="V30" s="77">
        <v>18.308</v>
      </c>
      <c r="W30" s="77">
        <v>18.111000000000001</v>
      </c>
      <c r="X30" s="77">
        <v>25.103000000000002</v>
      </c>
      <c r="Y30" s="77">
        <v>16.145</v>
      </c>
      <c r="Z30" s="78"/>
      <c r="AA30" s="79">
        <f>SUM(B30:Z30)</f>
        <v>1324.8319999999999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55.533999999999999</v>
      </c>
      <c r="C32" s="62">
        <f t="shared" ref="C32:Z32" si="4">IF(LEN(C$2)&gt;0,SUM(C29:C31),"")</f>
        <v>53.154000000000003</v>
      </c>
      <c r="D32" s="62">
        <f t="shared" si="4"/>
        <v>53.790999999999997</v>
      </c>
      <c r="E32" s="62">
        <f t="shared" si="4"/>
        <v>36.423999999999999</v>
      </c>
      <c r="F32" s="62">
        <f t="shared" si="4"/>
        <v>38.219000000000001</v>
      </c>
      <c r="G32" s="62">
        <f t="shared" si="4"/>
        <v>12.266</v>
      </c>
      <c r="H32" s="62">
        <f t="shared" si="4"/>
        <v>48.125</v>
      </c>
      <c r="I32" s="62">
        <f t="shared" si="4"/>
        <v>10.441000000000001</v>
      </c>
      <c r="J32" s="62">
        <f t="shared" si="4"/>
        <v>123.71</v>
      </c>
      <c r="K32" s="62">
        <f t="shared" si="4"/>
        <v>97.239000000000004</v>
      </c>
      <c r="L32" s="62">
        <f t="shared" si="4"/>
        <v>168.667</v>
      </c>
      <c r="M32" s="62">
        <f t="shared" si="4"/>
        <v>93.283000000000001</v>
      </c>
      <c r="N32" s="62">
        <f t="shared" si="4"/>
        <v>19.760999999999999</v>
      </c>
      <c r="O32" s="62">
        <f t="shared" si="4"/>
        <v>77.488</v>
      </c>
      <c r="P32" s="62">
        <f t="shared" si="4"/>
        <v>63.408999999999999</v>
      </c>
      <c r="Q32" s="62">
        <f t="shared" si="4"/>
        <v>221.70699999999999</v>
      </c>
      <c r="R32" s="62">
        <f t="shared" si="4"/>
        <v>13.686999999999999</v>
      </c>
      <c r="S32" s="62">
        <f t="shared" si="4"/>
        <v>11.9</v>
      </c>
      <c r="T32" s="62">
        <f t="shared" si="4"/>
        <v>33.6</v>
      </c>
      <c r="U32" s="62">
        <f t="shared" si="4"/>
        <v>14.76</v>
      </c>
      <c r="V32" s="62">
        <f t="shared" si="4"/>
        <v>18.308</v>
      </c>
      <c r="W32" s="62">
        <f t="shared" si="4"/>
        <v>18.111000000000001</v>
      </c>
      <c r="X32" s="62">
        <f t="shared" si="4"/>
        <v>25.103000000000002</v>
      </c>
      <c r="Y32" s="62">
        <f t="shared" si="4"/>
        <v>16.145</v>
      </c>
      <c r="Z32" s="63" t="str">
        <f t="shared" si="4"/>
        <v/>
      </c>
      <c r="AA32" s="64">
        <f>SUM(AA29:AA31)</f>
        <v>1324.8319999999999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/>
      <c r="C37" s="99">
        <v>12.5</v>
      </c>
      <c r="D37" s="99">
        <v>5.9</v>
      </c>
      <c r="E37" s="99"/>
      <c r="F37" s="99"/>
      <c r="G37" s="99"/>
      <c r="H37" s="99"/>
      <c r="I37" s="99"/>
      <c r="J37" s="99"/>
      <c r="K37" s="99"/>
      <c r="L37" s="99"/>
      <c r="M37" s="99"/>
      <c r="N37" s="99">
        <v>50.4</v>
      </c>
      <c r="O37" s="99"/>
      <c r="P37" s="99"/>
      <c r="Q37" s="99"/>
      <c r="R37" s="99"/>
      <c r="S37" s="99">
        <v>24.5</v>
      </c>
      <c r="T37" s="99"/>
      <c r="U37" s="99"/>
      <c r="V37" s="99"/>
      <c r="W37" s="99"/>
      <c r="X37" s="99"/>
      <c r="Y37" s="99">
        <v>10.3</v>
      </c>
      <c r="Z37" s="100"/>
      <c r="AA37" s="79">
        <f t="shared" si="5"/>
        <v>103.6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0</v>
      </c>
      <c r="C40" s="88">
        <f t="shared" si="6"/>
        <v>12.5</v>
      </c>
      <c r="D40" s="88">
        <f t="shared" si="6"/>
        <v>5.9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50.4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24.5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10.3</v>
      </c>
      <c r="Z40" s="89" t="str">
        <f t="shared" si="6"/>
        <v/>
      </c>
      <c r="AA40" s="90">
        <f t="shared" si="5"/>
        <v>103.6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/>
      <c r="C45" s="99">
        <v>12.5</v>
      </c>
      <c r="D45" s="99">
        <v>5.9</v>
      </c>
      <c r="E45" s="99"/>
      <c r="F45" s="99"/>
      <c r="G45" s="99"/>
      <c r="H45" s="99"/>
      <c r="I45" s="99"/>
      <c r="J45" s="99"/>
      <c r="K45" s="99"/>
      <c r="L45" s="99"/>
      <c r="M45" s="99"/>
      <c r="N45" s="99">
        <v>50.4</v>
      </c>
      <c r="O45" s="99"/>
      <c r="P45" s="99"/>
      <c r="Q45" s="99"/>
      <c r="R45" s="99"/>
      <c r="S45" s="99">
        <v>24.5</v>
      </c>
      <c r="T45" s="99"/>
      <c r="U45" s="99"/>
      <c r="V45" s="99"/>
      <c r="W45" s="99"/>
      <c r="X45" s="99"/>
      <c r="Y45" s="99">
        <v>10.3</v>
      </c>
      <c r="Z45" s="100"/>
      <c r="AA45" s="79">
        <f t="shared" si="7"/>
        <v>103.6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12.5</v>
      </c>
      <c r="D49" s="88">
        <f t="shared" si="8"/>
        <v>5.9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50.4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24.5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10.3</v>
      </c>
      <c r="Z49" s="89" t="str">
        <f t="shared" si="8"/>
        <v/>
      </c>
      <c r="AA49" s="90">
        <f t="shared" si="7"/>
        <v>103.6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55.533999999999999</v>
      </c>
      <c r="C52" s="88">
        <f t="shared" si="10"/>
        <v>65.653999999999996</v>
      </c>
      <c r="D52" s="88">
        <f t="shared" si="10"/>
        <v>59.690999999999995</v>
      </c>
      <c r="E52" s="88">
        <f t="shared" si="10"/>
        <v>36.423999999999999</v>
      </c>
      <c r="F52" s="88">
        <f t="shared" si="10"/>
        <v>38.219000000000001</v>
      </c>
      <c r="G52" s="88">
        <f t="shared" si="10"/>
        <v>12.266</v>
      </c>
      <c r="H52" s="88">
        <f t="shared" si="10"/>
        <v>48.125</v>
      </c>
      <c r="I52" s="88">
        <f t="shared" si="10"/>
        <v>10.441000000000001</v>
      </c>
      <c r="J52" s="88">
        <f t="shared" si="10"/>
        <v>123.71000000000001</v>
      </c>
      <c r="K52" s="88">
        <f t="shared" si="10"/>
        <v>97.239000000000004</v>
      </c>
      <c r="L52" s="88">
        <f t="shared" si="10"/>
        <v>168.667</v>
      </c>
      <c r="M52" s="88">
        <f t="shared" si="10"/>
        <v>93.283000000000001</v>
      </c>
      <c r="N52" s="88">
        <f t="shared" si="10"/>
        <v>70.161000000000001</v>
      </c>
      <c r="O52" s="88">
        <f t="shared" si="10"/>
        <v>77.488</v>
      </c>
      <c r="P52" s="88">
        <f t="shared" si="10"/>
        <v>63.409000000000006</v>
      </c>
      <c r="Q52" s="88">
        <f t="shared" si="10"/>
        <v>221.70699999999999</v>
      </c>
      <c r="R52" s="88">
        <f t="shared" si="10"/>
        <v>13.687000000000001</v>
      </c>
      <c r="S52" s="88">
        <f t="shared" si="10"/>
        <v>36.4</v>
      </c>
      <c r="T52" s="88">
        <f t="shared" si="10"/>
        <v>33.6</v>
      </c>
      <c r="U52" s="88">
        <f t="shared" si="10"/>
        <v>14.76</v>
      </c>
      <c r="V52" s="88">
        <f t="shared" si="10"/>
        <v>18.308</v>
      </c>
      <c r="W52" s="88">
        <f t="shared" si="10"/>
        <v>18.111000000000001</v>
      </c>
      <c r="X52" s="88">
        <f t="shared" si="10"/>
        <v>25.103000000000002</v>
      </c>
      <c r="Y52" s="88">
        <f t="shared" si="10"/>
        <v>26.445</v>
      </c>
      <c r="Z52" s="89" t="str">
        <f t="shared" si="10"/>
        <v/>
      </c>
      <c r="AA52" s="104">
        <f>SUM(B52:Z52)</f>
        <v>1428.432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45881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55.5</v>
      </c>
      <c r="C4" s="18">
        <v>65.699999999999989</v>
      </c>
      <c r="D4" s="18">
        <v>59.67</v>
      </c>
      <c r="E4" s="18">
        <v>36.424000000000007</v>
      </c>
      <c r="F4" s="18">
        <v>38.219000000000001</v>
      </c>
      <c r="G4" s="18">
        <v>12.266</v>
      </c>
      <c r="H4" s="18">
        <v>48.125</v>
      </c>
      <c r="I4" s="18">
        <v>10.441000000000001</v>
      </c>
      <c r="J4" s="18">
        <v>123.71</v>
      </c>
      <c r="K4" s="18">
        <v>97.239000000000004</v>
      </c>
      <c r="L4" s="18">
        <v>168.667</v>
      </c>
      <c r="M4" s="18">
        <v>93.283000000000015</v>
      </c>
      <c r="N4" s="18">
        <v>70.205999999999989</v>
      </c>
      <c r="O4" s="18">
        <v>77.488</v>
      </c>
      <c r="P4" s="18">
        <v>63.408999999999999</v>
      </c>
      <c r="Q4" s="18">
        <v>221.7</v>
      </c>
      <c r="R4" s="18">
        <v>13.705</v>
      </c>
      <c r="S4" s="18">
        <v>36.425999999999995</v>
      </c>
      <c r="T4" s="18">
        <v>33.6</v>
      </c>
      <c r="U4" s="18">
        <v>14.76</v>
      </c>
      <c r="V4" s="18">
        <v>18.308</v>
      </c>
      <c r="W4" s="18">
        <v>18.111000000000004</v>
      </c>
      <c r="X4" s="18">
        <v>25.102999999999998</v>
      </c>
      <c r="Y4" s="18">
        <v>26.483999999999998</v>
      </c>
      <c r="Z4" s="19"/>
      <c r="AA4" s="20">
        <f>SUM(B4:Z4)</f>
        <v>1428.5439999999999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96</v>
      </c>
      <c r="C7" s="28">
        <v>91.47</v>
      </c>
      <c r="D7" s="28">
        <v>87.82</v>
      </c>
      <c r="E7" s="28">
        <v>86.1</v>
      </c>
      <c r="F7" s="28">
        <v>86.28</v>
      </c>
      <c r="G7" s="28">
        <v>83.65</v>
      </c>
      <c r="H7" s="28">
        <v>82.5</v>
      </c>
      <c r="I7" s="28">
        <v>72.83</v>
      </c>
      <c r="J7" s="28">
        <v>-10</v>
      </c>
      <c r="K7" s="28">
        <v>-10</v>
      </c>
      <c r="L7" s="28">
        <v>-43.26</v>
      </c>
      <c r="M7" s="28">
        <v>0</v>
      </c>
      <c r="N7" s="28">
        <v>0</v>
      </c>
      <c r="O7" s="28">
        <v>-4</v>
      </c>
      <c r="P7" s="28">
        <v>-4</v>
      </c>
      <c r="Q7" s="28">
        <v>39.5</v>
      </c>
      <c r="R7" s="28">
        <v>78.02</v>
      </c>
      <c r="S7" s="28">
        <v>103.89</v>
      </c>
      <c r="T7" s="28">
        <v>148.83000000000001</v>
      </c>
      <c r="U7" s="28">
        <v>167.51</v>
      </c>
      <c r="V7" s="28">
        <v>171</v>
      </c>
      <c r="W7" s="28">
        <v>122.69</v>
      </c>
      <c r="X7" s="28">
        <v>99.38</v>
      </c>
      <c r="Y7" s="28">
        <v>107.7</v>
      </c>
      <c r="Z7" s="29"/>
      <c r="AA7" s="30">
        <f>IF(SUM(B7:Z7)&lt;&gt;0,AVERAGEIF(B7:Z7,"&lt;&gt;"""),"")</f>
        <v>68.912916666666675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28.5</v>
      </c>
      <c r="C14" s="57">
        <v>65.699999999999989</v>
      </c>
      <c r="D14" s="57">
        <v>59.67</v>
      </c>
      <c r="E14" s="57">
        <v>12.423999999999999</v>
      </c>
      <c r="F14" s="57">
        <v>14.219000000000001</v>
      </c>
      <c r="G14" s="57">
        <v>12.266</v>
      </c>
      <c r="H14" s="57">
        <v>48.125</v>
      </c>
      <c r="I14" s="57">
        <v>10.441000000000001</v>
      </c>
      <c r="J14" s="57">
        <v>89.71</v>
      </c>
      <c r="K14" s="57">
        <v>56.239000000000004</v>
      </c>
      <c r="L14" s="57">
        <v>105.267</v>
      </c>
      <c r="M14" s="57">
        <v>50.9</v>
      </c>
      <c r="N14" s="57">
        <v>54.064</v>
      </c>
      <c r="O14" s="57">
        <v>53.648000000000003</v>
      </c>
      <c r="P14" s="57">
        <v>46.308</v>
      </c>
      <c r="Q14" s="57"/>
      <c r="R14" s="57">
        <v>0.105</v>
      </c>
      <c r="S14" s="57">
        <v>11.241999999999999</v>
      </c>
      <c r="T14" s="57"/>
      <c r="U14" s="57">
        <v>3.3989999999999996</v>
      </c>
      <c r="V14" s="57">
        <v>5.2379999999999995</v>
      </c>
      <c r="W14" s="57">
        <v>6.2110000000000003</v>
      </c>
      <c r="X14" s="57">
        <v>11.803000000000001</v>
      </c>
      <c r="Y14" s="57">
        <v>26.483999999999998</v>
      </c>
      <c r="Z14" s="58"/>
      <c r="AA14" s="59">
        <f t="shared" si="0"/>
        <v>771.96299999999997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28.5</v>
      </c>
      <c r="C16" s="62">
        <f t="shared" ref="C16:Z16" si="1">IF(LEN(C$2)&gt;0,SUM(C10:C15),"")</f>
        <v>65.699999999999989</v>
      </c>
      <c r="D16" s="62">
        <f t="shared" si="1"/>
        <v>59.67</v>
      </c>
      <c r="E16" s="62">
        <f t="shared" si="1"/>
        <v>12.423999999999999</v>
      </c>
      <c r="F16" s="62">
        <f t="shared" si="1"/>
        <v>14.219000000000001</v>
      </c>
      <c r="G16" s="62">
        <f t="shared" si="1"/>
        <v>12.266</v>
      </c>
      <c r="H16" s="62">
        <f t="shared" si="1"/>
        <v>48.125</v>
      </c>
      <c r="I16" s="62">
        <f t="shared" si="1"/>
        <v>10.441000000000001</v>
      </c>
      <c r="J16" s="62">
        <f t="shared" si="1"/>
        <v>89.71</v>
      </c>
      <c r="K16" s="62">
        <f t="shared" si="1"/>
        <v>56.239000000000004</v>
      </c>
      <c r="L16" s="62">
        <f t="shared" si="1"/>
        <v>105.267</v>
      </c>
      <c r="M16" s="62">
        <f t="shared" si="1"/>
        <v>50.9</v>
      </c>
      <c r="N16" s="62">
        <f t="shared" si="1"/>
        <v>54.064</v>
      </c>
      <c r="O16" s="62">
        <f t="shared" si="1"/>
        <v>53.648000000000003</v>
      </c>
      <c r="P16" s="62">
        <f t="shared" si="1"/>
        <v>46.308</v>
      </c>
      <c r="Q16" s="62">
        <f t="shared" si="1"/>
        <v>0</v>
      </c>
      <c r="R16" s="62">
        <f t="shared" si="1"/>
        <v>0.105</v>
      </c>
      <c r="S16" s="62">
        <f t="shared" si="1"/>
        <v>11.241999999999999</v>
      </c>
      <c r="T16" s="62">
        <f t="shared" si="1"/>
        <v>0</v>
      </c>
      <c r="U16" s="62">
        <f t="shared" si="1"/>
        <v>3.3989999999999996</v>
      </c>
      <c r="V16" s="62">
        <f t="shared" si="1"/>
        <v>5.2379999999999995</v>
      </c>
      <c r="W16" s="62">
        <f t="shared" si="1"/>
        <v>6.2110000000000003</v>
      </c>
      <c r="X16" s="62">
        <f t="shared" si="1"/>
        <v>11.803000000000001</v>
      </c>
      <c r="Y16" s="62">
        <f t="shared" si="1"/>
        <v>26.483999999999998</v>
      </c>
      <c r="Z16" s="63" t="str">
        <f t="shared" si="1"/>
        <v/>
      </c>
      <c r="AA16" s="64">
        <f>SUM(AA10:AA15)</f>
        <v>771.96299999999997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14.4</v>
      </c>
      <c r="M19" s="72">
        <v>7</v>
      </c>
      <c r="N19" s="72">
        <v>7</v>
      </c>
      <c r="O19" s="72">
        <v>7</v>
      </c>
      <c r="P19" s="72"/>
      <c r="Q19" s="72"/>
      <c r="R19" s="72"/>
      <c r="S19" s="72"/>
      <c r="T19" s="72"/>
      <c r="U19" s="72">
        <v>1.48</v>
      </c>
      <c r="V19" s="72">
        <v>1.52</v>
      </c>
      <c r="W19" s="72"/>
      <c r="X19" s="72"/>
      <c r="Y19" s="72"/>
      <c r="Z19" s="73"/>
      <c r="AA19" s="74">
        <f t="shared" ref="AA19:AA25" si="2">SUM(B19:Z19)</f>
        <v>38.4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34</v>
      </c>
      <c r="K20" s="77">
        <v>41</v>
      </c>
      <c r="L20" s="77">
        <v>49</v>
      </c>
      <c r="M20" s="77">
        <v>33.686</v>
      </c>
      <c r="N20" s="77">
        <v>7.476</v>
      </c>
      <c r="O20" s="77">
        <v>15.144</v>
      </c>
      <c r="P20" s="77">
        <v>15.083</v>
      </c>
      <c r="Q20" s="77"/>
      <c r="R20" s="77"/>
      <c r="S20" s="77">
        <v>5.95</v>
      </c>
      <c r="T20" s="77"/>
      <c r="U20" s="77">
        <v>1.9</v>
      </c>
      <c r="V20" s="77">
        <v>10.9</v>
      </c>
      <c r="W20" s="77">
        <v>10.8</v>
      </c>
      <c r="X20" s="77">
        <v>11.6</v>
      </c>
      <c r="Y20" s="77"/>
      <c r="Z20" s="78"/>
      <c r="AA20" s="79">
        <f t="shared" si="2"/>
        <v>236.53900000000002</v>
      </c>
    </row>
    <row r="21" spans="1:27" ht="24.9" customHeight="1" x14ac:dyDescent="0.25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>
        <v>1.6970000000000001</v>
      </c>
      <c r="N21" s="81">
        <v>1.6659999999999999</v>
      </c>
      <c r="O21" s="81">
        <v>1.696</v>
      </c>
      <c r="P21" s="81">
        <v>2.0179999999999998</v>
      </c>
      <c r="Q21" s="81"/>
      <c r="R21" s="81"/>
      <c r="S21" s="81">
        <v>19.234000000000002</v>
      </c>
      <c r="T21" s="81"/>
      <c r="U21" s="81">
        <v>7.9809999999999999</v>
      </c>
      <c r="V21" s="81">
        <v>0.65</v>
      </c>
      <c r="W21" s="81">
        <v>1.1000000000000001</v>
      </c>
      <c r="X21" s="81">
        <v>1.7</v>
      </c>
      <c r="Y21" s="81"/>
      <c r="Z21" s="78"/>
      <c r="AA21" s="79">
        <f t="shared" si="2"/>
        <v>37.742000000000004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34</v>
      </c>
      <c r="K26" s="88">
        <f t="shared" si="3"/>
        <v>41</v>
      </c>
      <c r="L26" s="88">
        <f t="shared" si="3"/>
        <v>63.4</v>
      </c>
      <c r="M26" s="88">
        <f t="shared" si="3"/>
        <v>42.383000000000003</v>
      </c>
      <c r="N26" s="88">
        <f t="shared" si="3"/>
        <v>16.141999999999999</v>
      </c>
      <c r="O26" s="88">
        <f t="shared" si="3"/>
        <v>23.84</v>
      </c>
      <c r="P26" s="88">
        <f t="shared" si="3"/>
        <v>17.100999999999999</v>
      </c>
      <c r="Q26" s="88">
        <f t="shared" si="3"/>
        <v>0</v>
      </c>
      <c r="R26" s="88">
        <f t="shared" si="3"/>
        <v>0</v>
      </c>
      <c r="S26" s="88">
        <f t="shared" si="3"/>
        <v>25.184000000000001</v>
      </c>
      <c r="T26" s="88">
        <f t="shared" si="3"/>
        <v>0</v>
      </c>
      <c r="U26" s="88">
        <f t="shared" si="3"/>
        <v>11.361000000000001</v>
      </c>
      <c r="V26" s="88">
        <f t="shared" si="3"/>
        <v>13.07</v>
      </c>
      <c r="W26" s="88">
        <f t="shared" si="3"/>
        <v>11.9</v>
      </c>
      <c r="X26" s="88">
        <f t="shared" si="3"/>
        <v>13.299999999999999</v>
      </c>
      <c r="Y26" s="88">
        <f t="shared" si="3"/>
        <v>0</v>
      </c>
      <c r="Z26" s="89" t="str">
        <f t="shared" si="3"/>
        <v/>
      </c>
      <c r="AA26" s="90">
        <f>SUM(AA19:AA25)</f>
        <v>312.68100000000004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28.5</v>
      </c>
      <c r="C30" s="77">
        <v>65.7</v>
      </c>
      <c r="D30" s="77">
        <v>59.67</v>
      </c>
      <c r="E30" s="77">
        <v>12.423999999999999</v>
      </c>
      <c r="F30" s="77">
        <v>14.218999999999999</v>
      </c>
      <c r="G30" s="77">
        <v>12.266</v>
      </c>
      <c r="H30" s="77">
        <v>48.125</v>
      </c>
      <c r="I30" s="77">
        <v>10.441000000000001</v>
      </c>
      <c r="J30" s="77">
        <v>123.71</v>
      </c>
      <c r="K30" s="77">
        <v>97.239000000000004</v>
      </c>
      <c r="L30" s="77">
        <v>168.667</v>
      </c>
      <c r="M30" s="77">
        <v>93.283000000000001</v>
      </c>
      <c r="N30" s="77">
        <v>70.206000000000003</v>
      </c>
      <c r="O30" s="77">
        <v>77.488</v>
      </c>
      <c r="P30" s="77">
        <v>63.408999999999999</v>
      </c>
      <c r="Q30" s="77"/>
      <c r="R30" s="77">
        <v>0.105</v>
      </c>
      <c r="S30" s="77">
        <v>36.426000000000002</v>
      </c>
      <c r="T30" s="77"/>
      <c r="U30" s="77">
        <v>14.76</v>
      </c>
      <c r="V30" s="77">
        <v>18.308</v>
      </c>
      <c r="W30" s="77">
        <v>18.111000000000001</v>
      </c>
      <c r="X30" s="77">
        <v>25.103000000000002</v>
      </c>
      <c r="Y30" s="77">
        <v>26.484000000000002</v>
      </c>
      <c r="Z30" s="78"/>
      <c r="AA30" s="79">
        <f>SUM(B30:Z30)</f>
        <v>1084.6440000000002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28.5</v>
      </c>
      <c r="C32" s="62">
        <f t="shared" ref="C32:Z32" si="4">IF(LEN(C$2)&gt;0,SUM(C29:C31),"")</f>
        <v>65.7</v>
      </c>
      <c r="D32" s="62">
        <f t="shared" si="4"/>
        <v>59.67</v>
      </c>
      <c r="E32" s="62">
        <f t="shared" si="4"/>
        <v>12.423999999999999</v>
      </c>
      <c r="F32" s="62">
        <f t="shared" si="4"/>
        <v>14.218999999999999</v>
      </c>
      <c r="G32" s="62">
        <f t="shared" si="4"/>
        <v>12.266</v>
      </c>
      <c r="H32" s="62">
        <f t="shared" si="4"/>
        <v>48.125</v>
      </c>
      <c r="I32" s="62">
        <f t="shared" si="4"/>
        <v>10.441000000000001</v>
      </c>
      <c r="J32" s="62">
        <f t="shared" si="4"/>
        <v>123.71</v>
      </c>
      <c r="K32" s="62">
        <f t="shared" si="4"/>
        <v>97.239000000000004</v>
      </c>
      <c r="L32" s="62">
        <f t="shared" si="4"/>
        <v>168.667</v>
      </c>
      <c r="M32" s="62">
        <f t="shared" si="4"/>
        <v>93.283000000000001</v>
      </c>
      <c r="N32" s="62">
        <f t="shared" si="4"/>
        <v>70.206000000000003</v>
      </c>
      <c r="O32" s="62">
        <f t="shared" si="4"/>
        <v>77.488</v>
      </c>
      <c r="P32" s="62">
        <f t="shared" si="4"/>
        <v>63.408999999999999</v>
      </c>
      <c r="Q32" s="62">
        <f t="shared" si="4"/>
        <v>0</v>
      </c>
      <c r="R32" s="62">
        <f t="shared" si="4"/>
        <v>0.105</v>
      </c>
      <c r="S32" s="62">
        <f t="shared" si="4"/>
        <v>36.426000000000002</v>
      </c>
      <c r="T32" s="62">
        <f t="shared" si="4"/>
        <v>0</v>
      </c>
      <c r="U32" s="62">
        <f t="shared" si="4"/>
        <v>14.76</v>
      </c>
      <c r="V32" s="62">
        <f t="shared" si="4"/>
        <v>18.308</v>
      </c>
      <c r="W32" s="62">
        <f t="shared" si="4"/>
        <v>18.111000000000001</v>
      </c>
      <c r="X32" s="62">
        <f t="shared" si="4"/>
        <v>25.103000000000002</v>
      </c>
      <c r="Y32" s="62">
        <f t="shared" si="4"/>
        <v>26.484000000000002</v>
      </c>
      <c r="Z32" s="63" t="str">
        <f t="shared" si="4"/>
        <v/>
      </c>
      <c r="AA32" s="64">
        <f>SUM(AA29:AA31)</f>
        <v>1084.6440000000002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>
        <v>27</v>
      </c>
      <c r="C37" s="99"/>
      <c r="D37" s="99"/>
      <c r="E37" s="99">
        <v>24</v>
      </c>
      <c r="F37" s="99">
        <v>24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221.7</v>
      </c>
      <c r="R37" s="99">
        <v>13.6</v>
      </c>
      <c r="S37" s="99"/>
      <c r="T37" s="99">
        <v>33.6</v>
      </c>
      <c r="U37" s="99"/>
      <c r="V37" s="99"/>
      <c r="W37" s="99"/>
      <c r="X37" s="99"/>
      <c r="Y37" s="99"/>
      <c r="Z37" s="100"/>
      <c r="AA37" s="79">
        <f t="shared" si="5"/>
        <v>343.90000000000003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27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24</v>
      </c>
      <c r="F40" s="88">
        <f t="shared" si="6"/>
        <v>24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221.7</v>
      </c>
      <c r="R40" s="88">
        <f t="shared" si="6"/>
        <v>13.6</v>
      </c>
      <c r="S40" s="88">
        <f t="shared" si="6"/>
        <v>0</v>
      </c>
      <c r="T40" s="88">
        <f t="shared" si="6"/>
        <v>33.6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343.90000000000003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>
        <v>27</v>
      </c>
      <c r="C45" s="99"/>
      <c r="D45" s="99"/>
      <c r="E45" s="99">
        <v>24</v>
      </c>
      <c r="F45" s="99">
        <v>24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221.7</v>
      </c>
      <c r="R45" s="99">
        <v>13.6</v>
      </c>
      <c r="S45" s="99"/>
      <c r="T45" s="99">
        <v>33.6</v>
      </c>
      <c r="U45" s="99"/>
      <c r="V45" s="99"/>
      <c r="W45" s="99"/>
      <c r="X45" s="99"/>
      <c r="Y45" s="99"/>
      <c r="Z45" s="100"/>
      <c r="AA45" s="79">
        <f t="shared" si="7"/>
        <v>343.90000000000003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27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24</v>
      </c>
      <c r="F49" s="88">
        <f t="shared" si="8"/>
        <v>24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221.7</v>
      </c>
      <c r="R49" s="88">
        <f t="shared" si="8"/>
        <v>13.6</v>
      </c>
      <c r="S49" s="88">
        <f t="shared" si="8"/>
        <v>0</v>
      </c>
      <c r="T49" s="88">
        <f t="shared" si="8"/>
        <v>33.6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343.90000000000003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55.5</v>
      </c>
      <c r="C52" s="88">
        <f t="shared" ref="C52:Z52" si="10">IF(LEN(C$2)&gt;0,SUM(C10:C15)+C26+C40,"")</f>
        <v>65.699999999999989</v>
      </c>
      <c r="D52" s="88">
        <f t="shared" si="10"/>
        <v>59.67</v>
      </c>
      <c r="E52" s="88">
        <f t="shared" si="10"/>
        <v>36.423999999999999</v>
      </c>
      <c r="F52" s="88">
        <f t="shared" si="10"/>
        <v>38.219000000000001</v>
      </c>
      <c r="G52" s="88">
        <f t="shared" si="10"/>
        <v>12.266</v>
      </c>
      <c r="H52" s="88">
        <f t="shared" si="10"/>
        <v>48.125</v>
      </c>
      <c r="I52" s="88">
        <f t="shared" si="10"/>
        <v>10.441000000000001</v>
      </c>
      <c r="J52" s="88">
        <f t="shared" si="10"/>
        <v>123.71</v>
      </c>
      <c r="K52" s="88">
        <f t="shared" si="10"/>
        <v>97.239000000000004</v>
      </c>
      <c r="L52" s="88">
        <f t="shared" si="10"/>
        <v>168.667</v>
      </c>
      <c r="M52" s="88">
        <f t="shared" si="10"/>
        <v>93.283000000000001</v>
      </c>
      <c r="N52" s="88">
        <f t="shared" si="10"/>
        <v>70.206000000000003</v>
      </c>
      <c r="O52" s="88">
        <f t="shared" si="10"/>
        <v>77.488</v>
      </c>
      <c r="P52" s="88">
        <f t="shared" si="10"/>
        <v>63.408999999999999</v>
      </c>
      <c r="Q52" s="88">
        <f t="shared" si="10"/>
        <v>221.7</v>
      </c>
      <c r="R52" s="88">
        <f t="shared" si="10"/>
        <v>13.705</v>
      </c>
      <c r="S52" s="88">
        <f t="shared" si="10"/>
        <v>36.426000000000002</v>
      </c>
      <c r="T52" s="88">
        <f t="shared" si="10"/>
        <v>33.6</v>
      </c>
      <c r="U52" s="88">
        <f t="shared" si="10"/>
        <v>14.76</v>
      </c>
      <c r="V52" s="88">
        <f t="shared" si="10"/>
        <v>18.308</v>
      </c>
      <c r="W52" s="88">
        <f t="shared" si="10"/>
        <v>18.111000000000001</v>
      </c>
      <c r="X52" s="88">
        <f t="shared" si="10"/>
        <v>25.103000000000002</v>
      </c>
      <c r="Y52" s="88">
        <f t="shared" si="10"/>
        <v>26.483999999999998</v>
      </c>
      <c r="Z52" s="89" t="str">
        <f t="shared" si="10"/>
        <v/>
      </c>
      <c r="AA52" s="104">
        <f>SUM(B52:Z52)</f>
        <v>1428.5439999999999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45881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27</v>
      </c>
      <c r="C4" s="18">
        <v>-12.5</v>
      </c>
      <c r="D4" s="18">
        <v>-5.9</v>
      </c>
      <c r="E4" s="18">
        <v>24</v>
      </c>
      <c r="F4" s="18">
        <v>24</v>
      </c>
      <c r="G4" s="18"/>
      <c r="H4" s="18"/>
      <c r="I4" s="18"/>
      <c r="J4" s="18"/>
      <c r="K4" s="18"/>
      <c r="L4" s="18"/>
      <c r="M4" s="18"/>
      <c r="N4" s="18">
        <v>-50.4</v>
      </c>
      <c r="O4" s="18"/>
      <c r="P4" s="18"/>
      <c r="Q4" s="18">
        <v>221.7</v>
      </c>
      <c r="R4" s="18">
        <v>13.6</v>
      </c>
      <c r="S4" s="18">
        <v>-24.5</v>
      </c>
      <c r="T4" s="18">
        <v>33.6</v>
      </c>
      <c r="U4" s="18"/>
      <c r="V4" s="18"/>
      <c r="W4" s="18"/>
      <c r="X4" s="18"/>
      <c r="Y4" s="18">
        <v>-10.3</v>
      </c>
      <c r="Z4" s="19"/>
      <c r="AA4" s="111">
        <f>SUM(B4:Z4)</f>
        <v>240.29999999999995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96</v>
      </c>
      <c r="C7" s="117">
        <v>91.47</v>
      </c>
      <c r="D7" s="117">
        <v>87.82</v>
      </c>
      <c r="E7" s="117">
        <v>86.1</v>
      </c>
      <c r="F7" s="117">
        <v>86.28</v>
      </c>
      <c r="G7" s="117">
        <v>83.65</v>
      </c>
      <c r="H7" s="117">
        <v>82.5</v>
      </c>
      <c r="I7" s="117">
        <v>72.83</v>
      </c>
      <c r="J7" s="117">
        <v>-10</v>
      </c>
      <c r="K7" s="117">
        <v>-10</v>
      </c>
      <c r="L7" s="117">
        <v>-43.26</v>
      </c>
      <c r="M7" s="117">
        <v>0</v>
      </c>
      <c r="N7" s="117">
        <v>0</v>
      </c>
      <c r="O7" s="117">
        <v>-4</v>
      </c>
      <c r="P7" s="117">
        <v>-4</v>
      </c>
      <c r="Q7" s="117">
        <v>39.5</v>
      </c>
      <c r="R7" s="117">
        <v>78.02</v>
      </c>
      <c r="S7" s="117">
        <v>103.89</v>
      </c>
      <c r="T7" s="117">
        <v>148.83000000000001</v>
      </c>
      <c r="U7" s="117">
        <v>167.51</v>
      </c>
      <c r="V7" s="117">
        <v>171</v>
      </c>
      <c r="W7" s="117">
        <v>122.69</v>
      </c>
      <c r="X7" s="117">
        <v>99.38</v>
      </c>
      <c r="Y7" s="117">
        <v>107.7</v>
      </c>
      <c r="Z7" s="118"/>
      <c r="AA7" s="119">
        <f>IF(SUM(B7:Z7)&lt;&gt;0,AVERAGEIF(B7:Z7,"&lt;&gt;"""),"")</f>
        <v>68.912916666666675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/>
      <c r="C13" s="129">
        <v>12.5</v>
      </c>
      <c r="D13" s="129">
        <v>5.9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50.4</v>
      </c>
      <c r="O13" s="129"/>
      <c r="P13" s="129"/>
      <c r="Q13" s="129"/>
      <c r="R13" s="129"/>
      <c r="S13" s="129">
        <v>24.5</v>
      </c>
      <c r="T13" s="129"/>
      <c r="U13" s="129"/>
      <c r="V13" s="129"/>
      <c r="W13" s="129"/>
      <c r="X13" s="129"/>
      <c r="Y13" s="130">
        <v>10.3</v>
      </c>
      <c r="Z13" s="131"/>
      <c r="AA13" s="132">
        <f t="shared" si="0"/>
        <v>103.6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0</v>
      </c>
      <c r="C16" s="135">
        <f t="shared" si="1"/>
        <v>12.5</v>
      </c>
      <c r="D16" s="135">
        <f t="shared" si="1"/>
        <v>5.9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50.4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24.5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10.3</v>
      </c>
      <c r="Z16" s="136" t="str">
        <f t="shared" si="1"/>
        <v/>
      </c>
      <c r="AA16" s="90">
        <f t="shared" si="0"/>
        <v>103.6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>
        <v>27</v>
      </c>
      <c r="C21" s="129"/>
      <c r="D21" s="129"/>
      <c r="E21" s="129">
        <v>24</v>
      </c>
      <c r="F21" s="129">
        <v>24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221.7</v>
      </c>
      <c r="R21" s="129">
        <v>13.6</v>
      </c>
      <c r="S21" s="129"/>
      <c r="T21" s="129">
        <v>33.6</v>
      </c>
      <c r="U21" s="129"/>
      <c r="V21" s="129"/>
      <c r="W21" s="129"/>
      <c r="X21" s="129"/>
      <c r="Y21" s="130"/>
      <c r="Z21" s="131"/>
      <c r="AA21" s="132">
        <f t="shared" si="2"/>
        <v>343.90000000000003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27</v>
      </c>
      <c r="C24" s="135">
        <f t="shared" si="3"/>
        <v>0</v>
      </c>
      <c r="D24" s="135">
        <f t="shared" si="3"/>
        <v>0</v>
      </c>
      <c r="E24" s="135">
        <f t="shared" si="3"/>
        <v>24</v>
      </c>
      <c r="F24" s="135">
        <f t="shared" si="3"/>
        <v>24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221.7</v>
      </c>
      <c r="R24" s="135">
        <f t="shared" si="3"/>
        <v>13.6</v>
      </c>
      <c r="S24" s="135">
        <f t="shared" si="3"/>
        <v>0</v>
      </c>
      <c r="T24" s="135">
        <f t="shared" si="3"/>
        <v>33.6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343.90000000000003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2025-08-11T20:36:08Z</dcterms:created>
  <dcterms:modified xsi:type="dcterms:W3CDTF">2025-08-11T20:36:10Z</dcterms:modified>
</cp:coreProperties>
</file>