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<sst xmlns="http://schemas.openxmlformats.org/spreadsheetml/2006/main" count="119" uniqueCount="54">
  <si>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20/09/2025 23:27:50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</si>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</sst>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64B-4646-AFBD-C303B21E890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64B-4646-AFBD-C303B21E890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10</c:v>
                </c:pt>
                <c:pt idx="11">
                  <c:v>20</c:v>
                </c:pt>
                <c:pt idx="12">
                  <c:v>15</c:v>
                </c:pt>
                <c:pt idx="13">
                  <c:v>16.036000000000001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4B-4646-AFBD-C303B21E890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1.6919999999999999</c:v>
                </c:pt>
                <c:pt idx="2">
                  <c:v>4.76</c:v>
                </c:pt>
                <c:pt idx="3">
                  <c:v>3.044</c:v>
                </c:pt>
                <c:pt idx="6">
                  <c:v>6.86</c:v>
                </c:pt>
                <c:pt idx="7">
                  <c:v>8.34</c:v>
                </c:pt>
                <c:pt idx="11">
                  <c:v>70</c:v>
                </c:pt>
                <c:pt idx="13">
                  <c:v>70</c:v>
                </c:pt>
                <c:pt idx="14">
                  <c:v>55</c:v>
                </c:pt>
                <c:pt idx="1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4B-4646-AFBD-C303B21E890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64B-4646-AFBD-C303B21E890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64B-4646-AFBD-C303B21E890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64B-4646-AFBD-C303B21E890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64B-4646-AFBD-C303B21E890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64B-4646-AFBD-C303B21E890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38.725000000000001</c:v>
                </c:pt>
                <c:pt idx="1">
                  <c:v>59.26</c:v>
                </c:pt>
                <c:pt idx="2">
                  <c:v>80</c:v>
                </c:pt>
                <c:pt idx="3">
                  <c:v>49.13</c:v>
                </c:pt>
                <c:pt idx="4">
                  <c:v>44.915999999999997</c:v>
                </c:pt>
                <c:pt idx="22">
                  <c:v>31.475000000000001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4B-4646-AFBD-C303B21E890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9.1999999999999993</c:v>
                </c:pt>
                <c:pt idx="5">
                  <c:v>56.6</c:v>
                </c:pt>
                <c:pt idx="6">
                  <c:v>0</c:v>
                </c:pt>
                <c:pt idx="7">
                  <c:v>97.7</c:v>
                </c:pt>
                <c:pt idx="8">
                  <c:v>42.7</c:v>
                </c:pt>
                <c:pt idx="9">
                  <c:v>118.3</c:v>
                </c:pt>
                <c:pt idx="10">
                  <c:v>19.3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80</c:v>
                </c:pt>
                <c:pt idx="17">
                  <c:v>69.2</c:v>
                </c:pt>
                <c:pt idx="18">
                  <c:v>56.9</c:v>
                </c:pt>
                <c:pt idx="19">
                  <c:v>22.1</c:v>
                </c:pt>
                <c:pt idx="20">
                  <c:v>28.6</c:v>
                </c:pt>
                <c:pt idx="21">
                  <c:v>15.7</c:v>
                </c:pt>
                <c:pt idx="22">
                  <c:v>0</c:v>
                </c:pt>
                <c:pt idx="2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4B-4646-AFBD-C303B21E890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21.901</c:v>
                </c:pt>
                <c:pt idx="1">
                  <c:v>13.876000000000001</c:v>
                </c:pt>
                <c:pt idx="2">
                  <c:v>23.027000000000001</c:v>
                </c:pt>
                <c:pt idx="3">
                  <c:v>2.395</c:v>
                </c:pt>
                <c:pt idx="4">
                  <c:v>0.28100000000000003</c:v>
                </c:pt>
                <c:pt idx="6">
                  <c:v>12.783000000000001</c:v>
                </c:pt>
                <c:pt idx="8">
                  <c:v>49.612000000000002</c:v>
                </c:pt>
                <c:pt idx="9">
                  <c:v>2E-3</c:v>
                </c:pt>
                <c:pt idx="11">
                  <c:v>3.0000000000000001E-3</c:v>
                </c:pt>
                <c:pt idx="14">
                  <c:v>17</c:v>
                </c:pt>
                <c:pt idx="15">
                  <c:v>15.009</c:v>
                </c:pt>
                <c:pt idx="18">
                  <c:v>0.27900000000000003</c:v>
                </c:pt>
                <c:pt idx="19">
                  <c:v>0.23599999999999999</c:v>
                </c:pt>
                <c:pt idx="20">
                  <c:v>7.0000000000000007E-2</c:v>
                </c:pt>
                <c:pt idx="21">
                  <c:v>5.1999999999999998E-2</c:v>
                </c:pt>
                <c:pt idx="22">
                  <c:v>4.4999999999999998E-2</c:v>
                </c:pt>
                <c:pt idx="23">
                  <c:v>1.2050000000000001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4B-4646-AFBD-C303B21E890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64B-4646-AFBD-C303B21E890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64B-4646-AFBD-C303B21E89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42.92</c:v>
                </c:pt>
                <c:pt idx="1">
                  <c:v>24.74</c:v>
                </c:pt>
                <c:pt idx="2">
                  <c:v>12.9</c:v>
                </c:pt>
                <c:pt idx="3">
                  <c:v>9.8800000000000008</c:v>
                </c:pt>
                <c:pt idx="4">
                  <c:v>7</c:v>
                </c:pt>
                <c:pt idx="5">
                  <c:v>20.28</c:v>
                </c:pt>
                <c:pt idx="6">
                  <c:v>15.83</c:v>
                </c:pt>
                <c:pt idx="7">
                  <c:v>5.82</c:v>
                </c:pt>
                <c:pt idx="8">
                  <c:v>2.02</c:v>
                </c:pt>
                <c:pt idx="9">
                  <c:v>-2.73</c:v>
                </c:pt>
                <c:pt idx="10">
                  <c:v>-26.55</c:v>
                </c:pt>
                <c:pt idx="11">
                  <c:v>-34.92</c:v>
                </c:pt>
                <c:pt idx="12">
                  <c:v>-38.159999999999997</c:v>
                </c:pt>
                <c:pt idx="13">
                  <c:v>-36</c:v>
                </c:pt>
                <c:pt idx="14">
                  <c:v>-16.11</c:v>
                </c:pt>
                <c:pt idx="15">
                  <c:v>-9.4700000000000006</c:v>
                </c:pt>
                <c:pt idx="16">
                  <c:v>-1.36</c:v>
                </c:pt>
                <c:pt idx="17">
                  <c:v>58.63</c:v>
                </c:pt>
                <c:pt idx="18">
                  <c:v>93</c:v>
                </c:pt>
                <c:pt idx="19">
                  <c:v>106.54</c:v>
                </c:pt>
                <c:pt idx="20">
                  <c:v>103.35</c:v>
                </c:pt>
                <c:pt idx="21">
                  <c:v>93.23</c:v>
                </c:pt>
                <c:pt idx="22">
                  <c:v>89.09</c:v>
                </c:pt>
                <c:pt idx="23">
                  <c:v>81.84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64B-4646-AFBD-C303B21E89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965-41E0-AD63-D9539F9FBA6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7">
                  <c:v>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65-41E0-AD63-D9539F9FBA6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7">
                  <c:v>6.2679999999999998</c:v>
                </c:pt>
                <c:pt idx="16">
                  <c:v>7.5</c:v>
                </c:pt>
                <c:pt idx="17">
                  <c:v>25</c:v>
                </c:pt>
                <c:pt idx="18">
                  <c:v>8.8149999999999995</c:v>
                </c:pt>
                <c:pt idx="20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65-41E0-AD63-D9539F9FBA6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7">
                  <c:v>2.6779999999999999</c:v>
                </c:pt>
                <c:pt idx="9">
                  <c:v>7.67</c:v>
                </c:pt>
                <c:pt idx="10">
                  <c:v>11.67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13.1</c:v>
                </c:pt>
                <c:pt idx="18">
                  <c:v>24.426000000000002</c:v>
                </c:pt>
                <c:pt idx="19">
                  <c:v>10</c:v>
                </c:pt>
                <c:pt idx="20">
                  <c:v>14.9</c:v>
                </c:pt>
                <c:pt idx="21">
                  <c:v>11.17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65-41E0-AD63-D9539F9FBA6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965-41E0-AD63-D9539F9FBA6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965-41E0-AD63-D9539F9FBA6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965-41E0-AD63-D9539F9FBA6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965-41E0-AD63-D9539F9FBA6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965-41E0-AD63-D9539F9FBA6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965-41E0-AD63-D9539F9FBA6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27.8</c:v>
                </c:pt>
                <c:pt idx="1">
                  <c:v>14</c:v>
                </c:pt>
                <c:pt idx="2">
                  <c:v>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19.399999999999999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76.8</c:v>
                </c:pt>
                <c:pt idx="12">
                  <c:v>14</c:v>
                </c:pt>
                <c:pt idx="13">
                  <c:v>85</c:v>
                </c:pt>
                <c:pt idx="14">
                  <c:v>60.6</c:v>
                </c:pt>
                <c:pt idx="15">
                  <c:v>62.9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27.7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965-41E0-AD63-D9539F9FBA6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32.851999999999997</c:v>
                </c:pt>
                <c:pt idx="1">
                  <c:v>60.858999999999995</c:v>
                </c:pt>
                <c:pt idx="2">
                  <c:v>8.8279999999999994</c:v>
                </c:pt>
                <c:pt idx="3">
                  <c:v>55.619</c:v>
                </c:pt>
                <c:pt idx="4">
                  <c:v>54.353999999999999</c:v>
                </c:pt>
                <c:pt idx="5">
                  <c:v>56.570999999999998</c:v>
                </c:pt>
                <c:pt idx="6">
                  <c:v>0.23200000000000001</c:v>
                </c:pt>
                <c:pt idx="7">
                  <c:v>97.064999999999998</c:v>
                </c:pt>
                <c:pt idx="8">
                  <c:v>92.346000000000004</c:v>
                </c:pt>
                <c:pt idx="9">
                  <c:v>110.60399999999998</c:v>
                </c:pt>
                <c:pt idx="10">
                  <c:v>17.647000000000002</c:v>
                </c:pt>
                <c:pt idx="11">
                  <c:v>12.177</c:v>
                </c:pt>
                <c:pt idx="14">
                  <c:v>10.406000000000001</c:v>
                </c:pt>
                <c:pt idx="15">
                  <c:v>6.0830000000000002</c:v>
                </c:pt>
                <c:pt idx="16">
                  <c:v>59.424999999999997</c:v>
                </c:pt>
                <c:pt idx="17">
                  <c:v>36.734999999999999</c:v>
                </c:pt>
                <c:pt idx="18">
                  <c:v>23.959</c:v>
                </c:pt>
                <c:pt idx="19">
                  <c:v>12.343</c:v>
                </c:pt>
                <c:pt idx="20">
                  <c:v>11.213000000000001</c:v>
                </c:pt>
                <c:pt idx="21">
                  <c:v>4.5540000000000003</c:v>
                </c:pt>
                <c:pt idx="22">
                  <c:v>3.8640000000000003</c:v>
                </c:pt>
                <c:pt idx="23">
                  <c:v>1.7729999999999999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965-41E0-AD63-D9539F9FBA6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965-41E0-AD63-D9539F9FBA6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965-41E0-AD63-D9539F9FBA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42.92</c:v>
                </c:pt>
                <c:pt idx="1">
                  <c:v>24.74</c:v>
                </c:pt>
                <c:pt idx="2">
                  <c:v>12.9</c:v>
                </c:pt>
                <c:pt idx="3">
                  <c:v>9.8800000000000008</c:v>
                </c:pt>
                <c:pt idx="4">
                  <c:v>7</c:v>
                </c:pt>
                <c:pt idx="5">
                  <c:v>20.28</c:v>
                </c:pt>
                <c:pt idx="6">
                  <c:v>15.83</c:v>
                </c:pt>
                <c:pt idx="7">
                  <c:v>5.82</c:v>
                </c:pt>
                <c:pt idx="8">
                  <c:v>2.02</c:v>
                </c:pt>
                <c:pt idx="9">
                  <c:v>-2.73</c:v>
                </c:pt>
                <c:pt idx="10">
                  <c:v>-26.55</c:v>
                </c:pt>
                <c:pt idx="11">
                  <c:v>-34.92</c:v>
                </c:pt>
                <c:pt idx="12">
                  <c:v>-38.159999999999997</c:v>
                </c:pt>
                <c:pt idx="13">
                  <c:v>-36</c:v>
                </c:pt>
                <c:pt idx="14">
                  <c:v>-16.11</c:v>
                </c:pt>
                <c:pt idx="15">
                  <c:v>-9.4700000000000006</c:v>
                </c:pt>
                <c:pt idx="16">
                  <c:v>-1.36</c:v>
                </c:pt>
                <c:pt idx="17">
                  <c:v>58.63</c:v>
                </c:pt>
                <c:pt idx="18">
                  <c:v>93</c:v>
                </c:pt>
                <c:pt idx="19">
                  <c:v>106.54</c:v>
                </c:pt>
                <c:pt idx="20">
                  <c:v>103.35</c:v>
                </c:pt>
                <c:pt idx="21">
                  <c:v>93.23</c:v>
                </c:pt>
                <c:pt idx="22">
                  <c:v>89.09</c:v>
                </c:pt>
                <c:pt idx="23">
                  <c:v>81.84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965-41E0-AD63-D9539F9FBA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60.626000000000005</v>
      </c>
      <c r="C4" s="18">
        <v>74.827999999999989</v>
      </c>
      <c r="D4" s="18">
        <v>107.78699999999999</v>
      </c>
      <c r="E4" s="18">
        <v>55.569000000000003</v>
      </c>
      <c r="F4" s="18">
        <v>54.396999999999998</v>
      </c>
      <c r="G4" s="18">
        <v>56.6</v>
      </c>
      <c r="H4" s="18">
        <v>19.643000000000001</v>
      </c>
      <c r="I4" s="18">
        <v>106.04</v>
      </c>
      <c r="J4" s="18">
        <v>92.312000000000012</v>
      </c>
      <c r="K4" s="18">
        <v>118.30199999999999</v>
      </c>
      <c r="L4" s="18">
        <v>29.3</v>
      </c>
      <c r="M4" s="18">
        <v>90.003</v>
      </c>
      <c r="N4" s="18">
        <v>15</v>
      </c>
      <c r="O4" s="18">
        <v>86.036000000000001</v>
      </c>
      <c r="P4" s="18">
        <v>72</v>
      </c>
      <c r="Q4" s="18">
        <v>70.009</v>
      </c>
      <c r="R4" s="18">
        <v>80</v>
      </c>
      <c r="S4" s="18">
        <v>69.2</v>
      </c>
      <c r="T4" s="18">
        <v>57.179000000000002</v>
      </c>
      <c r="U4" s="18">
        <v>22.336000000000002</v>
      </c>
      <c r="V4" s="18">
        <v>28.67</v>
      </c>
      <c r="W4" s="18">
        <v>15.751999999999999</v>
      </c>
      <c r="X4" s="18">
        <v>31.520000000000003</v>
      </c>
      <c r="Y4" s="18">
        <v>1.8050000000000002</v>
      </c>
      <c r="Z4" s="19"/>
      <c r="AA4" s="20">
        <f>SUM(B4:Z4)</f>
        <v>1414.9140000000002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42.92</v>
      </c>
      <c r="C7" s="28">
        <v>24.74</v>
      </c>
      <c r="D7" s="28">
        <v>12.9</v>
      </c>
      <c r="E7" s="28">
        <v>9.8800000000000008</v>
      </c>
      <c r="F7" s="28">
        <v>7</v>
      </c>
      <c r="G7" s="28">
        <v>20.28</v>
      </c>
      <c r="H7" s="28">
        <v>15.83</v>
      </c>
      <c r="I7" s="28">
        <v>5.82</v>
      </c>
      <c r="J7" s="28">
        <v>2.02</v>
      </c>
      <c r="K7" s="28">
        <v>-2.73</v>
      </c>
      <c r="L7" s="28">
        <v>-26.55</v>
      </c>
      <c r="M7" s="28">
        <v>-34.92</v>
      </c>
      <c r="N7" s="28">
        <v>-38.159999999999997</v>
      </c>
      <c r="O7" s="28">
        <v>-36</v>
      </c>
      <c r="P7" s="28">
        <v>-16.11</v>
      </c>
      <c r="Q7" s="28">
        <v>-9.4700000000000006</v>
      </c>
      <c r="R7" s="28">
        <v>-1.36</v>
      </c>
      <c r="S7" s="28">
        <v>58.63</v>
      </c>
      <c r="T7" s="28">
        <v>93</v>
      </c>
      <c r="U7" s="28">
        <v>106.54</v>
      </c>
      <c r="V7" s="28">
        <v>103.35</v>
      </c>
      <c r="W7" s="28">
        <v>93.23</v>
      </c>
      <c r="X7" s="28">
        <v>89.09</v>
      </c>
      <c r="Y7" s="28">
        <v>81.84</v>
      </c>
      <c r="Z7" s="29"/>
      <c r="AA7" s="30">
        <f>IF(SUM(B7:Z7)&lt;&gt;0,AVERAGEIF(B7:Z7,"&lt;&gt;"""),"")</f>
        <v>25.073750000000004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38.725000000000001</v>
      </c>
      <c r="C12" s="52">
        <v>59.26</v>
      </c>
      <c r="D12" s="52">
        <v>80</v>
      </c>
      <c r="E12" s="52">
        <v>49.13</v>
      </c>
      <c r="F12" s="52">
        <v>44.915999999999997</v>
      </c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31.475000000000001</v>
      </c>
      <c r="Y12" s="52"/>
      <c r="Z12" s="53"/>
      <c r="AA12" s="54">
        <f t="shared" si="0"/>
        <v>303.50600000000003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21.901</v>
      </c>
      <c r="C14" s="57">
        <v>13.876000000000001</v>
      </c>
      <c r="D14" s="57">
        <v>23.027000000000001</v>
      </c>
      <c r="E14" s="57">
        <v>2.395</v>
      </c>
      <c r="F14" s="57">
        <v>0.28100000000000003</v>
      </c>
      <c r="G14" s="57"/>
      <c r="H14" s="57">
        <v>12.783000000000001</v>
      </c>
      <c r="I14" s="57"/>
      <c r="J14" s="57">
        <v>49.612000000000002</v>
      </c>
      <c r="K14" s="57">
        <v>2E-3</v>
      </c>
      <c r="L14" s="57"/>
      <c r="M14" s="57">
        <v>3.0000000000000001E-3</v>
      </c>
      <c r="N14" s="57"/>
      <c r="O14" s="57"/>
      <c r="P14" s="57">
        <v>17</v>
      </c>
      <c r="Q14" s="57">
        <v>15.009</v>
      </c>
      <c r="R14" s="57"/>
      <c r="S14" s="57"/>
      <c r="T14" s="57">
        <v>0.27900000000000003</v>
      </c>
      <c r="U14" s="57">
        <v>0.23599999999999999</v>
      </c>
      <c r="V14" s="57">
        <v>7.0000000000000007E-2</v>
      </c>
      <c r="W14" s="57">
        <v>5.1999999999999998E-2</v>
      </c>
      <c r="X14" s="57">
        <v>4.4999999999999998E-2</v>
      </c>
      <c r="Y14" s="57">
        <v>1.2050000000000001</v>
      </c>
      <c r="Z14" s="58"/>
      <c r="AA14" s="59">
        <f t="shared" si="0"/>
        <v>157.77599999999998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60.626000000000005</v>
      </c>
      <c r="C16" s="62">
        <f t="shared" si="1"/>
        <v>73.135999999999996</v>
      </c>
      <c r="D16" s="62">
        <f t="shared" si="1"/>
        <v>103.027</v>
      </c>
      <c r="E16" s="62">
        <f t="shared" si="1"/>
        <v>51.525000000000006</v>
      </c>
      <c r="F16" s="62">
        <f t="shared" si="1"/>
        <v>45.196999999999996</v>
      </c>
      <c r="G16" s="62">
        <f t="shared" si="1"/>
        <v>0</v>
      </c>
      <c r="H16" s="62">
        <f t="shared" si="1"/>
        <v>12.783000000000001</v>
      </c>
      <c r="I16" s="62">
        <f t="shared" si="1"/>
        <v>0</v>
      </c>
      <c r="J16" s="62">
        <f t="shared" si="1"/>
        <v>49.612000000000002</v>
      </c>
      <c r="K16" s="62">
        <f t="shared" si="1"/>
        <v>2E-3</v>
      </c>
      <c r="L16" s="62">
        <f t="shared" si="1"/>
        <v>0</v>
      </c>
      <c r="M16" s="62">
        <f t="shared" si="1"/>
        <v>3.0000000000000001E-3</v>
      </c>
      <c r="N16" s="62">
        <f t="shared" si="1"/>
        <v>0</v>
      </c>
      <c r="O16" s="62">
        <f t="shared" si="1"/>
        <v>0</v>
      </c>
      <c r="P16" s="62">
        <f t="shared" si="1"/>
        <v>17</v>
      </c>
      <c r="Q16" s="62">
        <f t="shared" si="1"/>
        <v>15.009</v>
      </c>
      <c r="R16" s="62">
        <f t="shared" si="1"/>
        <v>0</v>
      </c>
      <c r="S16" s="62">
        <f t="shared" si="1"/>
        <v>0</v>
      </c>
      <c r="T16" s="62">
        <f t="shared" si="1"/>
        <v>0.27900000000000003</v>
      </c>
      <c r="U16" s="62">
        <f t="shared" si="1"/>
        <v>0.23599999999999999</v>
      </c>
      <c r="V16" s="62">
        <f t="shared" si="1"/>
        <v>7.0000000000000007E-2</v>
      </c>
      <c r="W16" s="62">
        <f t="shared" si="1"/>
        <v>5.1999999999999998E-2</v>
      </c>
      <c r="X16" s="62">
        <f t="shared" si="1"/>
        <v>31.520000000000003</v>
      </c>
      <c r="Y16" s="62">
        <f t="shared" si="1"/>
        <v>1.2050000000000001</v>
      </c>
      <c r="Z16" s="63" t="str">
        <f t="shared" si="1"/>
        <v/>
      </c>
      <c r="AA16" s="64">
        <f>SUM(AA10:AA15)</f>
        <v>461.28200000000004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10</v>
      </c>
      <c r="M20" s="77">
        <v>20</v>
      </c>
      <c r="N20" s="77">
        <v>15</v>
      </c>
      <c r="O20" s="77">
        <v>16.036000000000001</v>
      </c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61.036000000000001</v>
      </c>
    </row>
    <row r="21" spans="1:27" ht="24.95" customHeight="1" x14ac:dyDescent="0.2">
      <c r="A21" s="75" t="s">
        <v>16</v>
      </c>
      <c r="B21" s="80"/>
      <c r="C21" s="81">
        <v>1.6919999999999999</v>
      </c>
      <c r="D21" s="81">
        <v>4.76</v>
      </c>
      <c r="E21" s="81">
        <v>3.044</v>
      </c>
      <c r="F21" s="81"/>
      <c r="G21" s="81"/>
      <c r="H21" s="81">
        <v>6.86</v>
      </c>
      <c r="I21" s="81">
        <v>8.34</v>
      </c>
      <c r="J21" s="81"/>
      <c r="K21" s="81"/>
      <c r="L21" s="81"/>
      <c r="M21" s="81">
        <v>70</v>
      </c>
      <c r="N21" s="81"/>
      <c r="O21" s="81">
        <v>70</v>
      </c>
      <c r="P21" s="81">
        <v>55</v>
      </c>
      <c r="Q21" s="81">
        <v>55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274.69600000000003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1.6919999999999999</v>
      </c>
      <c r="D26" s="88">
        <f t="shared" si="3"/>
        <v>4.76</v>
      </c>
      <c r="E26" s="88">
        <f t="shared" si="3"/>
        <v>3.044</v>
      </c>
      <c r="F26" s="88">
        <f t="shared" si="3"/>
        <v>0</v>
      </c>
      <c r="G26" s="88">
        <f t="shared" si="3"/>
        <v>0</v>
      </c>
      <c r="H26" s="88">
        <f t="shared" si="3"/>
        <v>6.86</v>
      </c>
      <c r="I26" s="88">
        <f t="shared" si="3"/>
        <v>8.34</v>
      </c>
      <c r="J26" s="88">
        <f t="shared" si="3"/>
        <v>0</v>
      </c>
      <c r="K26" s="88">
        <f t="shared" si="3"/>
        <v>0</v>
      </c>
      <c r="L26" s="88">
        <f t="shared" si="3"/>
        <v>10</v>
      </c>
      <c r="M26" s="88">
        <f t="shared" si="3"/>
        <v>90</v>
      </c>
      <c r="N26" s="88">
        <f t="shared" si="3"/>
        <v>15</v>
      </c>
      <c r="O26" s="88">
        <f t="shared" si="3"/>
        <v>86.036000000000001</v>
      </c>
      <c r="P26" s="88">
        <f t="shared" si="3"/>
        <v>55</v>
      </c>
      <c r="Q26" s="88">
        <f t="shared" si="3"/>
        <v>55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335.73200000000003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60.625999999999998</v>
      </c>
      <c r="C30" s="77">
        <v>74.828000000000003</v>
      </c>
      <c r="D30" s="77">
        <v>107.78700000000001</v>
      </c>
      <c r="E30" s="77">
        <v>54.569000000000003</v>
      </c>
      <c r="F30" s="77">
        <v>45.197000000000003</v>
      </c>
      <c r="G30" s="77"/>
      <c r="H30" s="77">
        <v>19.643000000000001</v>
      </c>
      <c r="I30" s="77">
        <v>8.34</v>
      </c>
      <c r="J30" s="77">
        <v>49.612000000000002</v>
      </c>
      <c r="K30" s="77">
        <v>2E-3</v>
      </c>
      <c r="L30" s="77">
        <v>10</v>
      </c>
      <c r="M30" s="77">
        <v>90.003</v>
      </c>
      <c r="N30" s="77">
        <v>15</v>
      </c>
      <c r="O30" s="77">
        <v>86.036000000000001</v>
      </c>
      <c r="P30" s="77">
        <v>72</v>
      </c>
      <c r="Q30" s="77">
        <v>70.009</v>
      </c>
      <c r="R30" s="77"/>
      <c r="S30" s="77"/>
      <c r="T30" s="77">
        <v>0.27900000000000003</v>
      </c>
      <c r="U30" s="77">
        <v>0.23599999999999999</v>
      </c>
      <c r="V30" s="77">
        <v>7.0000000000000007E-2</v>
      </c>
      <c r="W30" s="77">
        <v>5.1999999999999998E-2</v>
      </c>
      <c r="X30" s="77">
        <v>31.52</v>
      </c>
      <c r="Y30" s="77">
        <v>1.2050000000000001</v>
      </c>
      <c r="Z30" s="78"/>
      <c r="AA30" s="79">
        <f>SUM(B30:Z30)</f>
        <v>797.01400000000012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60.625999999999998</v>
      </c>
      <c r="C32" s="62">
        <f t="shared" ref="C32:Z32" si="4">IF(LEN(C$2)&gt;0,SUM(C29:C31),"")</f>
        <v>74.828000000000003</v>
      </c>
      <c r="D32" s="62">
        <f t="shared" si="4"/>
        <v>107.78700000000001</v>
      </c>
      <c r="E32" s="62">
        <f t="shared" si="4"/>
        <v>54.569000000000003</v>
      </c>
      <c r="F32" s="62">
        <f t="shared" si="4"/>
        <v>45.197000000000003</v>
      </c>
      <c r="G32" s="62">
        <f t="shared" si="4"/>
        <v>0</v>
      </c>
      <c r="H32" s="62">
        <f t="shared" si="4"/>
        <v>19.643000000000001</v>
      </c>
      <c r="I32" s="62">
        <f t="shared" si="4"/>
        <v>8.34</v>
      </c>
      <c r="J32" s="62">
        <f t="shared" si="4"/>
        <v>49.612000000000002</v>
      </c>
      <c r="K32" s="62">
        <f t="shared" si="4"/>
        <v>2E-3</v>
      </c>
      <c r="L32" s="62">
        <f t="shared" si="4"/>
        <v>10</v>
      </c>
      <c r="M32" s="62">
        <f t="shared" si="4"/>
        <v>90.003</v>
      </c>
      <c r="N32" s="62">
        <f t="shared" si="4"/>
        <v>15</v>
      </c>
      <c r="O32" s="62">
        <f t="shared" si="4"/>
        <v>86.036000000000001</v>
      </c>
      <c r="P32" s="62">
        <f t="shared" si="4"/>
        <v>72</v>
      </c>
      <c r="Q32" s="62">
        <f t="shared" si="4"/>
        <v>70.009</v>
      </c>
      <c r="R32" s="62">
        <f t="shared" si="4"/>
        <v>0</v>
      </c>
      <c r="S32" s="62">
        <f t="shared" si="4"/>
        <v>0</v>
      </c>
      <c r="T32" s="62">
        <f t="shared" si="4"/>
        <v>0.27900000000000003</v>
      </c>
      <c r="U32" s="62">
        <f t="shared" si="4"/>
        <v>0.23599999999999999</v>
      </c>
      <c r="V32" s="62">
        <f t="shared" si="4"/>
        <v>7.0000000000000007E-2</v>
      </c>
      <c r="W32" s="62">
        <f t="shared" si="4"/>
        <v>5.1999999999999998E-2</v>
      </c>
      <c r="X32" s="62">
        <f t="shared" si="4"/>
        <v>31.52</v>
      </c>
      <c r="Y32" s="62">
        <f t="shared" si="4"/>
        <v>1.2050000000000001</v>
      </c>
      <c r="Z32" s="63" t="str">
        <f t="shared" si="4"/>
        <v/>
      </c>
      <c r="AA32" s="64">
        <f>SUM(AA29:AA31)</f>
        <v>797.01400000000012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1</v>
      </c>
      <c r="F37" s="99">
        <v>9.1999999999999993</v>
      </c>
      <c r="G37" s="99">
        <v>56.6</v>
      </c>
      <c r="H37" s="99"/>
      <c r="I37" s="99">
        <v>97.7</v>
      </c>
      <c r="J37" s="99">
        <v>42.7</v>
      </c>
      <c r="K37" s="99">
        <v>118.3</v>
      </c>
      <c r="L37" s="99">
        <v>19.3</v>
      </c>
      <c r="M37" s="99"/>
      <c r="N37" s="99"/>
      <c r="O37" s="99"/>
      <c r="P37" s="99"/>
      <c r="Q37" s="99"/>
      <c r="R37" s="99">
        <v>80</v>
      </c>
      <c r="S37" s="99">
        <v>69.2</v>
      </c>
      <c r="T37" s="99">
        <v>56.9</v>
      </c>
      <c r="U37" s="99">
        <v>22.1</v>
      </c>
      <c r="V37" s="99">
        <v>28.6</v>
      </c>
      <c r="W37" s="99">
        <v>15.7</v>
      </c>
      <c r="X37" s="99"/>
      <c r="Y37" s="99">
        <v>0.6</v>
      </c>
      <c r="Z37" s="100"/>
      <c r="AA37" s="79">
        <f t="shared" si="5"/>
        <v>617.90000000000009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1</v>
      </c>
      <c r="F40" s="88">
        <f t="shared" si="6"/>
        <v>9.1999999999999993</v>
      </c>
      <c r="G40" s="88">
        <f t="shared" si="6"/>
        <v>56.6</v>
      </c>
      <c r="H40" s="88">
        <f t="shared" si="6"/>
        <v>0</v>
      </c>
      <c r="I40" s="88">
        <f t="shared" si="6"/>
        <v>97.7</v>
      </c>
      <c r="J40" s="88">
        <f t="shared" si="6"/>
        <v>42.7</v>
      </c>
      <c r="K40" s="88">
        <f t="shared" si="6"/>
        <v>118.3</v>
      </c>
      <c r="L40" s="88">
        <f t="shared" si="6"/>
        <v>19.3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80</v>
      </c>
      <c r="S40" s="88">
        <f t="shared" si="6"/>
        <v>69.2</v>
      </c>
      <c r="T40" s="88">
        <f t="shared" si="6"/>
        <v>56.9</v>
      </c>
      <c r="U40" s="88">
        <f t="shared" si="6"/>
        <v>22.1</v>
      </c>
      <c r="V40" s="88">
        <f t="shared" si="6"/>
        <v>28.6</v>
      </c>
      <c r="W40" s="88">
        <f t="shared" si="6"/>
        <v>15.7</v>
      </c>
      <c r="X40" s="88">
        <f t="shared" si="6"/>
        <v>0</v>
      </c>
      <c r="Y40" s="88">
        <f t="shared" si="6"/>
        <v>0.6</v>
      </c>
      <c r="Z40" s="89" t="str">
        <f t="shared" si="6"/>
        <v/>
      </c>
      <c r="AA40" s="90">
        <f t="shared" si="5"/>
        <v>617.90000000000009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1</v>
      </c>
      <c r="F45" s="99">
        <v>9.1999999999999993</v>
      </c>
      <c r="G45" s="99">
        <v>56.6</v>
      </c>
      <c r="H45" s="99"/>
      <c r="I45" s="99">
        <v>97.7</v>
      </c>
      <c r="J45" s="99">
        <v>42.7</v>
      </c>
      <c r="K45" s="99">
        <v>118.3</v>
      </c>
      <c r="L45" s="99">
        <v>19.3</v>
      </c>
      <c r="M45" s="99"/>
      <c r="N45" s="99"/>
      <c r="O45" s="99"/>
      <c r="P45" s="99"/>
      <c r="Q45" s="99"/>
      <c r="R45" s="99">
        <v>80</v>
      </c>
      <c r="S45" s="99">
        <v>69.2</v>
      </c>
      <c r="T45" s="99">
        <v>56.9</v>
      </c>
      <c r="U45" s="99">
        <v>22.1</v>
      </c>
      <c r="V45" s="99">
        <v>28.6</v>
      </c>
      <c r="W45" s="99">
        <v>15.7</v>
      </c>
      <c r="X45" s="99"/>
      <c r="Y45" s="99">
        <v>0.6</v>
      </c>
      <c r="Z45" s="100"/>
      <c r="AA45" s="79">
        <f t="shared" si="7"/>
        <v>617.90000000000009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1</v>
      </c>
      <c r="F49" s="88">
        <f t="shared" si="8"/>
        <v>9.1999999999999993</v>
      </c>
      <c r="G49" s="88">
        <f t="shared" si="8"/>
        <v>56.6</v>
      </c>
      <c r="H49" s="88">
        <f t="shared" si="8"/>
        <v>0</v>
      </c>
      <c r="I49" s="88">
        <f t="shared" si="8"/>
        <v>97.7</v>
      </c>
      <c r="J49" s="88">
        <f t="shared" si="8"/>
        <v>42.7</v>
      </c>
      <c r="K49" s="88">
        <f t="shared" si="8"/>
        <v>118.3</v>
      </c>
      <c r="L49" s="88">
        <f t="shared" si="8"/>
        <v>19.3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80</v>
      </c>
      <c r="S49" s="88">
        <f t="shared" si="8"/>
        <v>69.2</v>
      </c>
      <c r="T49" s="88">
        <f t="shared" si="8"/>
        <v>56.9</v>
      </c>
      <c r="U49" s="88">
        <f t="shared" si="8"/>
        <v>22.1</v>
      </c>
      <c r="V49" s="88">
        <f t="shared" si="8"/>
        <v>28.6</v>
      </c>
      <c r="W49" s="88">
        <f t="shared" si="8"/>
        <v>15.7</v>
      </c>
      <c r="X49" s="88">
        <f t="shared" si="8"/>
        <v>0</v>
      </c>
      <c r="Y49" s="88">
        <f t="shared" si="8"/>
        <v>0.6</v>
      </c>
      <c r="Z49" s="89" t="str">
        <f t="shared" si="8"/>
        <v/>
      </c>
      <c r="AA49" s="90">
        <f t="shared" si="7"/>
        <v>617.90000000000009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60.626000000000005</v>
      </c>
      <c r="C52" s="88">
        <f t="shared" si="10"/>
        <v>74.827999999999989</v>
      </c>
      <c r="D52" s="88">
        <f t="shared" si="10"/>
        <v>107.78700000000001</v>
      </c>
      <c r="E52" s="88">
        <f t="shared" si="10"/>
        <v>55.569000000000003</v>
      </c>
      <c r="F52" s="88">
        <f t="shared" si="10"/>
        <v>54.396999999999991</v>
      </c>
      <c r="G52" s="88">
        <f t="shared" si="10"/>
        <v>56.6</v>
      </c>
      <c r="H52" s="88">
        <f t="shared" si="10"/>
        <v>19.643000000000001</v>
      </c>
      <c r="I52" s="88">
        <f t="shared" si="10"/>
        <v>106.04</v>
      </c>
      <c r="J52" s="88">
        <f t="shared" si="10"/>
        <v>92.312000000000012</v>
      </c>
      <c r="K52" s="88">
        <f t="shared" si="10"/>
        <v>118.30199999999999</v>
      </c>
      <c r="L52" s="88">
        <f t="shared" si="10"/>
        <v>29.3</v>
      </c>
      <c r="M52" s="88">
        <f t="shared" si="10"/>
        <v>90.003</v>
      </c>
      <c r="N52" s="88">
        <f t="shared" si="10"/>
        <v>15</v>
      </c>
      <c r="O52" s="88">
        <f t="shared" si="10"/>
        <v>86.036000000000001</v>
      </c>
      <c r="P52" s="88">
        <f t="shared" si="10"/>
        <v>72</v>
      </c>
      <c r="Q52" s="88">
        <f t="shared" si="10"/>
        <v>70.009</v>
      </c>
      <c r="R52" s="88">
        <f t="shared" si="10"/>
        <v>80</v>
      </c>
      <c r="S52" s="88">
        <f t="shared" si="10"/>
        <v>69.2</v>
      </c>
      <c r="T52" s="88">
        <f t="shared" si="10"/>
        <v>57.179000000000002</v>
      </c>
      <c r="U52" s="88">
        <f t="shared" si="10"/>
        <v>22.336000000000002</v>
      </c>
      <c r="V52" s="88">
        <f t="shared" si="10"/>
        <v>28.67</v>
      </c>
      <c r="W52" s="88">
        <f t="shared" si="10"/>
        <v>15.751999999999999</v>
      </c>
      <c r="X52" s="88">
        <f t="shared" si="10"/>
        <v>31.520000000000003</v>
      </c>
      <c r="Y52" s="88">
        <f t="shared" si="10"/>
        <v>1.8050000000000002</v>
      </c>
      <c r="Z52" s="89" t="str">
        <f t="shared" si="10"/>
        <v/>
      </c>
      <c r="AA52" s="104">
        <f>SUM(B52:Z52)</f>
        <v>1414.9140000000002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60.652000000000001</v>
      </c>
      <c r="C4" s="18">
        <v>74.858999999999995</v>
      </c>
      <c r="D4" s="18">
        <v>107.828</v>
      </c>
      <c r="E4" s="18">
        <v>55.619</v>
      </c>
      <c r="F4" s="18">
        <v>54.353999999999999</v>
      </c>
      <c r="G4" s="18">
        <v>56.570999999999998</v>
      </c>
      <c r="H4" s="18">
        <v>19.631999999999998</v>
      </c>
      <c r="I4" s="18">
        <v>106.011</v>
      </c>
      <c r="J4" s="18">
        <v>92.346000000000004</v>
      </c>
      <c r="K4" s="18">
        <v>118.274</v>
      </c>
      <c r="L4" s="18">
        <v>29.317000000000004</v>
      </c>
      <c r="M4" s="18">
        <v>89.977000000000004</v>
      </c>
      <c r="N4" s="18">
        <v>15</v>
      </c>
      <c r="O4" s="18">
        <v>86</v>
      </c>
      <c r="P4" s="18">
        <v>72.006</v>
      </c>
      <c r="Q4" s="18">
        <v>69.983000000000004</v>
      </c>
      <c r="R4" s="18">
        <v>80.024999999999991</v>
      </c>
      <c r="S4" s="18">
        <v>69.234999999999999</v>
      </c>
      <c r="T4" s="18">
        <v>57.2</v>
      </c>
      <c r="U4" s="18">
        <v>22.343000000000004</v>
      </c>
      <c r="V4" s="18">
        <v>28.713000000000001</v>
      </c>
      <c r="W4" s="18">
        <v>15.723999999999998</v>
      </c>
      <c r="X4" s="18">
        <v>31.563999999999997</v>
      </c>
      <c r="Y4" s="18">
        <v>1.7729999999999999</v>
      </c>
      <c r="Z4" s="19"/>
      <c r="AA4" s="20">
        <f>SUM(B4:Z4)</f>
        <v>1415.0059999999999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42.92</v>
      </c>
      <c r="C7" s="28">
        <v>24.74</v>
      </c>
      <c r="D7" s="28">
        <v>12.9</v>
      </c>
      <c r="E7" s="28">
        <v>9.8800000000000008</v>
      </c>
      <c r="F7" s="28">
        <v>7</v>
      </c>
      <c r="G7" s="28">
        <v>20.28</v>
      </c>
      <c r="H7" s="28">
        <v>15.83</v>
      </c>
      <c r="I7" s="28">
        <v>5.82</v>
      </c>
      <c r="J7" s="28">
        <v>2.02</v>
      </c>
      <c r="K7" s="28">
        <v>-2.73</v>
      </c>
      <c r="L7" s="28">
        <v>-26.55</v>
      </c>
      <c r="M7" s="28">
        <v>-34.92</v>
      </c>
      <c r="N7" s="28">
        <v>-38.159999999999997</v>
      </c>
      <c r="O7" s="28">
        <v>-36</v>
      </c>
      <c r="P7" s="28">
        <v>-16.11</v>
      </c>
      <c r="Q7" s="28">
        <v>-9.4700000000000006</v>
      </c>
      <c r="R7" s="28">
        <v>-1.36</v>
      </c>
      <c r="S7" s="28">
        <v>58.63</v>
      </c>
      <c r="T7" s="28">
        <v>93</v>
      </c>
      <c r="U7" s="28">
        <v>106.54</v>
      </c>
      <c r="V7" s="28">
        <v>103.35</v>
      </c>
      <c r="W7" s="28">
        <v>93.23</v>
      </c>
      <c r="X7" s="28">
        <v>89.09</v>
      </c>
      <c r="Y7" s="28">
        <v>81.84</v>
      </c>
      <c r="Z7" s="29"/>
      <c r="AA7" s="30">
        <f>IF(SUM(B7:Z7)&lt;&gt;0,AVERAGEIF(B7:Z7,"&lt;&gt;"""),"")</f>
        <v>25.073750000000004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32.851999999999997</v>
      </c>
      <c r="C14" s="57">
        <v>60.858999999999995</v>
      </c>
      <c r="D14" s="57">
        <v>8.8279999999999994</v>
      </c>
      <c r="E14" s="57">
        <v>55.619</v>
      </c>
      <c r="F14" s="57">
        <v>54.353999999999999</v>
      </c>
      <c r="G14" s="57">
        <v>56.570999999999998</v>
      </c>
      <c r="H14" s="57">
        <v>0.23200000000000001</v>
      </c>
      <c r="I14" s="57">
        <v>97.064999999999998</v>
      </c>
      <c r="J14" s="57">
        <v>92.346000000000004</v>
      </c>
      <c r="K14" s="57">
        <v>110.60399999999998</v>
      </c>
      <c r="L14" s="57">
        <v>17.647000000000002</v>
      </c>
      <c r="M14" s="57">
        <v>12.177</v>
      </c>
      <c r="N14" s="57"/>
      <c r="O14" s="57"/>
      <c r="P14" s="57">
        <v>10.406000000000001</v>
      </c>
      <c r="Q14" s="57">
        <v>6.0830000000000002</v>
      </c>
      <c r="R14" s="57">
        <v>59.424999999999997</v>
      </c>
      <c r="S14" s="57">
        <v>36.734999999999999</v>
      </c>
      <c r="T14" s="57">
        <v>23.959</v>
      </c>
      <c r="U14" s="57">
        <v>12.343</v>
      </c>
      <c r="V14" s="57">
        <v>11.213000000000001</v>
      </c>
      <c r="W14" s="57">
        <v>4.5540000000000003</v>
      </c>
      <c r="X14" s="57">
        <v>3.8640000000000003</v>
      </c>
      <c r="Y14" s="57">
        <v>1.7729999999999999</v>
      </c>
      <c r="Z14" s="58"/>
      <c r="AA14" s="59">
        <f t="shared" si="0"/>
        <v>769.50899999999979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32.851999999999997</v>
      </c>
      <c r="C16" s="62">
        <f t="shared" ref="C16:Z16" si="1">IF(LEN(C$2)&gt;0,SUM(C10:C15),"")</f>
        <v>60.858999999999995</v>
      </c>
      <c r="D16" s="62">
        <f t="shared" si="1"/>
        <v>8.8279999999999994</v>
      </c>
      <c r="E16" s="62">
        <f t="shared" si="1"/>
        <v>55.619</v>
      </c>
      <c r="F16" s="62">
        <f t="shared" si="1"/>
        <v>54.353999999999999</v>
      </c>
      <c r="G16" s="62">
        <f t="shared" si="1"/>
        <v>56.570999999999998</v>
      </c>
      <c r="H16" s="62">
        <f t="shared" si="1"/>
        <v>0.23200000000000001</v>
      </c>
      <c r="I16" s="62">
        <f t="shared" si="1"/>
        <v>97.064999999999998</v>
      </c>
      <c r="J16" s="62">
        <f t="shared" si="1"/>
        <v>92.346000000000004</v>
      </c>
      <c r="K16" s="62">
        <f t="shared" si="1"/>
        <v>110.60399999999998</v>
      </c>
      <c r="L16" s="62">
        <f t="shared" si="1"/>
        <v>17.647000000000002</v>
      </c>
      <c r="M16" s="62">
        <f t="shared" si="1"/>
        <v>12.177</v>
      </c>
      <c r="N16" s="62">
        <f t="shared" si="1"/>
        <v>0</v>
      </c>
      <c r="O16" s="62">
        <f t="shared" si="1"/>
        <v>0</v>
      </c>
      <c r="P16" s="62">
        <f t="shared" si="1"/>
        <v>10.406000000000001</v>
      </c>
      <c r="Q16" s="62">
        <f t="shared" si="1"/>
        <v>6.0830000000000002</v>
      </c>
      <c r="R16" s="62">
        <f t="shared" si="1"/>
        <v>59.424999999999997</v>
      </c>
      <c r="S16" s="62">
        <f t="shared" si="1"/>
        <v>36.734999999999999</v>
      </c>
      <c r="T16" s="62">
        <f t="shared" si="1"/>
        <v>23.959</v>
      </c>
      <c r="U16" s="62">
        <f t="shared" si="1"/>
        <v>12.343</v>
      </c>
      <c r="V16" s="62">
        <f t="shared" si="1"/>
        <v>11.213000000000001</v>
      </c>
      <c r="W16" s="62">
        <f t="shared" si="1"/>
        <v>4.5540000000000003</v>
      </c>
      <c r="X16" s="62">
        <f t="shared" si="1"/>
        <v>3.8640000000000003</v>
      </c>
      <c r="Y16" s="62">
        <f t="shared" si="1"/>
        <v>1.7729999999999999</v>
      </c>
      <c r="Z16" s="63" t="str">
        <f t="shared" si="1"/>
        <v/>
      </c>
      <c r="AA16" s="64">
        <f>SUM(AA10:AA15)</f>
        <v>769.50899999999979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>
        <v>7.5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7.5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6.2679999999999998</v>
      </c>
      <c r="J20" s="77"/>
      <c r="K20" s="77"/>
      <c r="L20" s="77"/>
      <c r="M20" s="77"/>
      <c r="N20" s="77"/>
      <c r="O20" s="77"/>
      <c r="P20" s="77"/>
      <c r="Q20" s="77"/>
      <c r="R20" s="77">
        <v>7.5</v>
      </c>
      <c r="S20" s="77">
        <v>25</v>
      </c>
      <c r="T20" s="77">
        <v>8.8149999999999995</v>
      </c>
      <c r="U20" s="77"/>
      <c r="V20" s="77">
        <v>2.6</v>
      </c>
      <c r="W20" s="77"/>
      <c r="X20" s="77"/>
      <c r="Y20" s="77"/>
      <c r="Z20" s="78"/>
      <c r="AA20" s="79">
        <f t="shared" si="2"/>
        <v>50.183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>
        <v>2.6779999999999999</v>
      </c>
      <c r="J21" s="81"/>
      <c r="K21" s="81">
        <v>7.67</v>
      </c>
      <c r="L21" s="81">
        <v>11.67</v>
      </c>
      <c r="M21" s="81">
        <v>1</v>
      </c>
      <c r="N21" s="81">
        <v>1</v>
      </c>
      <c r="O21" s="81">
        <v>1</v>
      </c>
      <c r="P21" s="81">
        <v>1</v>
      </c>
      <c r="Q21" s="81">
        <v>1</v>
      </c>
      <c r="R21" s="81">
        <v>13.1</v>
      </c>
      <c r="S21" s="81"/>
      <c r="T21" s="81">
        <v>24.426000000000002</v>
      </c>
      <c r="U21" s="81">
        <v>10</v>
      </c>
      <c r="V21" s="81">
        <v>14.9</v>
      </c>
      <c r="W21" s="81">
        <v>11.17</v>
      </c>
      <c r="X21" s="81"/>
      <c r="Y21" s="81"/>
      <c r="Z21" s="78"/>
      <c r="AA21" s="79">
        <f t="shared" si="2"/>
        <v>100.61400000000002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8.9459999999999997</v>
      </c>
      <c r="J26" s="88">
        <f t="shared" si="3"/>
        <v>0</v>
      </c>
      <c r="K26" s="88">
        <f t="shared" si="3"/>
        <v>7.67</v>
      </c>
      <c r="L26" s="88">
        <f t="shared" si="3"/>
        <v>11.67</v>
      </c>
      <c r="M26" s="88">
        <f t="shared" si="3"/>
        <v>1</v>
      </c>
      <c r="N26" s="88">
        <f t="shared" si="3"/>
        <v>1</v>
      </c>
      <c r="O26" s="88">
        <f t="shared" si="3"/>
        <v>1</v>
      </c>
      <c r="P26" s="88">
        <f t="shared" si="3"/>
        <v>1</v>
      </c>
      <c r="Q26" s="88">
        <f t="shared" si="3"/>
        <v>1</v>
      </c>
      <c r="R26" s="88">
        <f t="shared" si="3"/>
        <v>20.6</v>
      </c>
      <c r="S26" s="88">
        <f t="shared" si="3"/>
        <v>32.5</v>
      </c>
      <c r="T26" s="88">
        <f t="shared" si="3"/>
        <v>33.241</v>
      </c>
      <c r="U26" s="88">
        <f t="shared" si="3"/>
        <v>10</v>
      </c>
      <c r="V26" s="88">
        <f t="shared" si="3"/>
        <v>17.5</v>
      </c>
      <c r="W26" s="88">
        <f t="shared" si="3"/>
        <v>11.17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158.29700000000003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32.851999999999997</v>
      </c>
      <c r="C30" s="77">
        <v>60.859000000000002</v>
      </c>
      <c r="D30" s="77">
        <v>8.8279999999999994</v>
      </c>
      <c r="E30" s="77">
        <v>55.619</v>
      </c>
      <c r="F30" s="77">
        <v>54.353999999999999</v>
      </c>
      <c r="G30" s="77">
        <v>56.570999999999998</v>
      </c>
      <c r="H30" s="77">
        <v>0.23200000000000001</v>
      </c>
      <c r="I30" s="77">
        <v>106.011</v>
      </c>
      <c r="J30" s="77">
        <v>92.346000000000004</v>
      </c>
      <c r="K30" s="77">
        <v>118.274</v>
      </c>
      <c r="L30" s="77">
        <v>29.317</v>
      </c>
      <c r="M30" s="77">
        <v>13.177</v>
      </c>
      <c r="N30" s="77">
        <v>1</v>
      </c>
      <c r="O30" s="77">
        <v>1</v>
      </c>
      <c r="P30" s="77">
        <v>11.406000000000001</v>
      </c>
      <c r="Q30" s="77">
        <v>7.0830000000000002</v>
      </c>
      <c r="R30" s="77">
        <v>80.025000000000006</v>
      </c>
      <c r="S30" s="77">
        <v>69.234999999999999</v>
      </c>
      <c r="T30" s="77">
        <v>57.2</v>
      </c>
      <c r="U30" s="77">
        <v>22.343</v>
      </c>
      <c r="V30" s="77">
        <v>28.713000000000001</v>
      </c>
      <c r="W30" s="77">
        <v>15.724</v>
      </c>
      <c r="X30" s="77">
        <v>3.8639999999999999</v>
      </c>
      <c r="Y30" s="77">
        <v>1.7729999999999999</v>
      </c>
      <c r="Z30" s="78"/>
      <c r="AA30" s="79">
        <f>SUM(B30:Z30)</f>
        <v>927.80600000000004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32.851999999999997</v>
      </c>
      <c r="C32" s="62">
        <f t="shared" ref="C32:Z32" si="4">IF(LEN(C$2)&gt;0,SUM(C29:C31),"")</f>
        <v>60.859000000000002</v>
      </c>
      <c r="D32" s="62">
        <f t="shared" si="4"/>
        <v>8.8279999999999994</v>
      </c>
      <c r="E32" s="62">
        <f t="shared" si="4"/>
        <v>55.619</v>
      </c>
      <c r="F32" s="62">
        <f t="shared" si="4"/>
        <v>54.353999999999999</v>
      </c>
      <c r="G32" s="62">
        <f t="shared" si="4"/>
        <v>56.570999999999998</v>
      </c>
      <c r="H32" s="62">
        <f t="shared" si="4"/>
        <v>0.23200000000000001</v>
      </c>
      <c r="I32" s="62">
        <f t="shared" si="4"/>
        <v>106.011</v>
      </c>
      <c r="J32" s="62">
        <f t="shared" si="4"/>
        <v>92.346000000000004</v>
      </c>
      <c r="K32" s="62">
        <f t="shared" si="4"/>
        <v>118.274</v>
      </c>
      <c r="L32" s="62">
        <f t="shared" si="4"/>
        <v>29.317</v>
      </c>
      <c r="M32" s="62">
        <f t="shared" si="4"/>
        <v>13.177</v>
      </c>
      <c r="N32" s="62">
        <f t="shared" si="4"/>
        <v>1</v>
      </c>
      <c r="O32" s="62">
        <f t="shared" si="4"/>
        <v>1</v>
      </c>
      <c r="P32" s="62">
        <f t="shared" si="4"/>
        <v>11.406000000000001</v>
      </c>
      <c r="Q32" s="62">
        <f t="shared" si="4"/>
        <v>7.0830000000000002</v>
      </c>
      <c r="R32" s="62">
        <f t="shared" si="4"/>
        <v>80.025000000000006</v>
      </c>
      <c r="S32" s="62">
        <f t="shared" si="4"/>
        <v>69.234999999999999</v>
      </c>
      <c r="T32" s="62">
        <f t="shared" si="4"/>
        <v>57.2</v>
      </c>
      <c r="U32" s="62">
        <f t="shared" si="4"/>
        <v>22.343</v>
      </c>
      <c r="V32" s="62">
        <f t="shared" si="4"/>
        <v>28.713000000000001</v>
      </c>
      <c r="W32" s="62">
        <f t="shared" si="4"/>
        <v>15.724</v>
      </c>
      <c r="X32" s="62">
        <f t="shared" si="4"/>
        <v>3.8639999999999999</v>
      </c>
      <c r="Y32" s="62">
        <f t="shared" si="4"/>
        <v>1.7729999999999999</v>
      </c>
      <c r="Z32" s="63" t="str">
        <f t="shared" si="4"/>
        <v/>
      </c>
      <c r="AA32" s="64">
        <f>SUM(AA29:AA31)</f>
        <v>927.80600000000004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27.8</v>
      </c>
      <c r="C37" s="99">
        <v>14</v>
      </c>
      <c r="D37" s="99">
        <v>99</v>
      </c>
      <c r="E37" s="99"/>
      <c r="F37" s="99"/>
      <c r="G37" s="99"/>
      <c r="H37" s="99">
        <v>19.399999999999999</v>
      </c>
      <c r="I37" s="99"/>
      <c r="J37" s="99"/>
      <c r="K37" s="99"/>
      <c r="L37" s="99"/>
      <c r="M37" s="99">
        <v>76.8</v>
      </c>
      <c r="N37" s="99">
        <v>14</v>
      </c>
      <c r="O37" s="99">
        <v>85</v>
      </c>
      <c r="P37" s="99">
        <v>60.6</v>
      </c>
      <c r="Q37" s="99">
        <v>62.9</v>
      </c>
      <c r="R37" s="99"/>
      <c r="S37" s="99"/>
      <c r="T37" s="99"/>
      <c r="U37" s="99"/>
      <c r="V37" s="99"/>
      <c r="W37" s="99"/>
      <c r="X37" s="99">
        <v>27.7</v>
      </c>
      <c r="Y37" s="99"/>
      <c r="Z37" s="100"/>
      <c r="AA37" s="79">
        <f t="shared" si="5"/>
        <v>487.2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27.8</v>
      </c>
      <c r="C40" s="88">
        <f t="shared" ref="C40:Z40" si="6">IF(LEN(C$2)&gt;0,SUM(C35:C39),"")</f>
        <v>14</v>
      </c>
      <c r="D40" s="88">
        <f t="shared" si="6"/>
        <v>99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19.399999999999999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76.8</v>
      </c>
      <c r="N40" s="88">
        <f t="shared" si="6"/>
        <v>14</v>
      </c>
      <c r="O40" s="88">
        <f t="shared" si="6"/>
        <v>85</v>
      </c>
      <c r="P40" s="88">
        <f t="shared" si="6"/>
        <v>60.6</v>
      </c>
      <c r="Q40" s="88">
        <f t="shared" si="6"/>
        <v>62.9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27.7</v>
      </c>
      <c r="Y40" s="88">
        <f t="shared" si="6"/>
        <v>0</v>
      </c>
      <c r="Z40" s="89" t="str">
        <f t="shared" si="6"/>
        <v/>
      </c>
      <c r="AA40" s="90">
        <f t="shared" si="5"/>
        <v>487.2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27.8</v>
      </c>
      <c r="C45" s="99">
        <v>14</v>
      </c>
      <c r="D45" s="99">
        <v>99</v>
      </c>
      <c r="E45" s="99"/>
      <c r="F45" s="99"/>
      <c r="G45" s="99"/>
      <c r="H45" s="99">
        <v>19.399999999999999</v>
      </c>
      <c r="I45" s="99"/>
      <c r="J45" s="99"/>
      <c r="K45" s="99"/>
      <c r="L45" s="99"/>
      <c r="M45" s="99">
        <v>76.8</v>
      </c>
      <c r="N45" s="99">
        <v>14</v>
      </c>
      <c r="O45" s="99">
        <v>85</v>
      </c>
      <c r="P45" s="99">
        <v>60.6</v>
      </c>
      <c r="Q45" s="99">
        <v>62.9</v>
      </c>
      <c r="R45" s="99"/>
      <c r="S45" s="99"/>
      <c r="T45" s="99"/>
      <c r="U45" s="99"/>
      <c r="V45" s="99"/>
      <c r="W45" s="99"/>
      <c r="X45" s="99">
        <v>27.7</v>
      </c>
      <c r="Y45" s="99"/>
      <c r="Z45" s="100"/>
      <c r="AA45" s="79">
        <f t="shared" si="7"/>
        <v>487.2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27.8</v>
      </c>
      <c r="C49" s="88">
        <f t="shared" ref="C49:Z49" si="8">IF(LEN(C$2)&gt;0,SUM(C43:C48),"")</f>
        <v>14</v>
      </c>
      <c r="D49" s="88">
        <f t="shared" si="8"/>
        <v>99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19.399999999999999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76.8</v>
      </c>
      <c r="N49" s="88">
        <f t="shared" si="8"/>
        <v>14</v>
      </c>
      <c r="O49" s="88">
        <f t="shared" si="8"/>
        <v>85</v>
      </c>
      <c r="P49" s="88">
        <f t="shared" si="8"/>
        <v>60.6</v>
      </c>
      <c r="Q49" s="88">
        <f t="shared" si="8"/>
        <v>62.9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27.7</v>
      </c>
      <c r="Y49" s="88">
        <f t="shared" si="8"/>
        <v>0</v>
      </c>
      <c r="Z49" s="89" t="str">
        <f t="shared" si="8"/>
        <v/>
      </c>
      <c r="AA49" s="90">
        <f t="shared" si="7"/>
        <v>487.2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60.652000000000001</v>
      </c>
      <c r="C52" s="88">
        <f t="shared" ref="C52:Z52" si="10">IF(LEN(C$2)&gt;0,SUM(C10:C15)+C26+C40,"")</f>
        <v>74.858999999999995</v>
      </c>
      <c r="D52" s="88">
        <f t="shared" si="10"/>
        <v>107.828</v>
      </c>
      <c r="E52" s="88">
        <f t="shared" si="10"/>
        <v>55.619</v>
      </c>
      <c r="F52" s="88">
        <f t="shared" si="10"/>
        <v>54.353999999999999</v>
      </c>
      <c r="G52" s="88">
        <f t="shared" si="10"/>
        <v>56.570999999999998</v>
      </c>
      <c r="H52" s="88">
        <f t="shared" si="10"/>
        <v>19.631999999999998</v>
      </c>
      <c r="I52" s="88">
        <f t="shared" si="10"/>
        <v>106.011</v>
      </c>
      <c r="J52" s="88">
        <f t="shared" si="10"/>
        <v>92.346000000000004</v>
      </c>
      <c r="K52" s="88">
        <f t="shared" si="10"/>
        <v>118.27399999999999</v>
      </c>
      <c r="L52" s="88">
        <f t="shared" si="10"/>
        <v>29.317</v>
      </c>
      <c r="M52" s="88">
        <f t="shared" si="10"/>
        <v>89.977000000000004</v>
      </c>
      <c r="N52" s="88">
        <f t="shared" si="10"/>
        <v>15</v>
      </c>
      <c r="O52" s="88">
        <f t="shared" si="10"/>
        <v>86</v>
      </c>
      <c r="P52" s="88">
        <f t="shared" si="10"/>
        <v>72.006</v>
      </c>
      <c r="Q52" s="88">
        <f t="shared" si="10"/>
        <v>69.983000000000004</v>
      </c>
      <c r="R52" s="88">
        <f t="shared" si="10"/>
        <v>80.025000000000006</v>
      </c>
      <c r="S52" s="88">
        <f t="shared" si="10"/>
        <v>69.234999999999999</v>
      </c>
      <c r="T52" s="88">
        <f t="shared" si="10"/>
        <v>57.2</v>
      </c>
      <c r="U52" s="88">
        <f t="shared" si="10"/>
        <v>22.343</v>
      </c>
      <c r="V52" s="88">
        <f t="shared" si="10"/>
        <v>28.713000000000001</v>
      </c>
      <c r="W52" s="88">
        <f t="shared" si="10"/>
        <v>15.724</v>
      </c>
      <c r="X52" s="88">
        <f t="shared" si="10"/>
        <v>31.564</v>
      </c>
      <c r="Y52" s="88">
        <f t="shared" si="10"/>
        <v>1.7729999999999999</v>
      </c>
      <c r="Z52" s="89" t="str">
        <f t="shared" si="10"/>
        <v/>
      </c>
      <c r="AA52" s="104">
        <f>SUM(B52:Z52)</f>
        <v>1415.0059999999999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27.8</v>
      </c>
      <c r="C4" s="18">
        <v>14</v>
      </c>
      <c r="D4" s="18">
        <v>99</v>
      </c>
      <c r="E4" s="18">
        <v>-1</v>
      </c>
      <c r="F4" s="18">
        <v>-9.1999999999999993</v>
      </c>
      <c r="G4" s="18">
        <v>-56.6</v>
      </c>
      <c r="H4" s="18">
        <v>19.399999999999999</v>
      </c>
      <c r="I4" s="18">
        <v>-97.7</v>
      </c>
      <c r="J4" s="18">
        <v>-42.7</v>
      </c>
      <c r="K4" s="18">
        <v>-118.3</v>
      </c>
      <c r="L4" s="18">
        <v>-19.3</v>
      </c>
      <c r="M4" s="18">
        <v>76.8</v>
      </c>
      <c r="N4" s="18">
        <v>14</v>
      </c>
      <c r="O4" s="18">
        <v>85</v>
      </c>
      <c r="P4" s="18">
        <v>60.6</v>
      </c>
      <c r="Q4" s="18">
        <v>62.9</v>
      </c>
      <c r="R4" s="18">
        <v>-80</v>
      </c>
      <c r="S4" s="18">
        <v>-69.2</v>
      </c>
      <c r="T4" s="18">
        <v>-56.9</v>
      </c>
      <c r="U4" s="18">
        <v>-22.1</v>
      </c>
      <c r="V4" s="18">
        <v>-28.6</v>
      </c>
      <c r="W4" s="18">
        <v>-15.7</v>
      </c>
      <c r="X4" s="18">
        <v>27.7</v>
      </c>
      <c r="Y4" s="18">
        <v>-0.6</v>
      </c>
      <c r="Z4" s="19"/>
      <c r="AA4" s="111">
        <f>SUM(B4:Z4)</f>
        <v>-130.69999999999996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42.92</v>
      </c>
      <c r="C7" s="117">
        <v>24.74</v>
      </c>
      <c r="D7" s="117">
        <v>12.9</v>
      </c>
      <c r="E7" s="117">
        <v>9.8800000000000008</v>
      </c>
      <c r="F7" s="117">
        <v>7</v>
      </c>
      <c r="G7" s="117">
        <v>20.28</v>
      </c>
      <c r="H7" s="117">
        <v>15.83</v>
      </c>
      <c r="I7" s="117">
        <v>5.82</v>
      </c>
      <c r="J7" s="117">
        <v>2.02</v>
      </c>
      <c r="K7" s="117">
        <v>-2.73</v>
      </c>
      <c r="L7" s="117">
        <v>-26.55</v>
      </c>
      <c r="M7" s="117">
        <v>-34.92</v>
      </c>
      <c r="N7" s="117">
        <v>-38.159999999999997</v>
      </c>
      <c r="O7" s="117">
        <v>-36</v>
      </c>
      <c r="P7" s="117">
        <v>-16.11</v>
      </c>
      <c r="Q7" s="117">
        <v>-9.4700000000000006</v>
      </c>
      <c r="R7" s="117">
        <v>-1.36</v>
      </c>
      <c r="S7" s="117">
        <v>58.63</v>
      </c>
      <c r="T7" s="117">
        <v>93</v>
      </c>
      <c r="U7" s="117">
        <v>106.54</v>
      </c>
      <c r="V7" s="117">
        <v>103.35</v>
      </c>
      <c r="W7" s="117">
        <v>93.23</v>
      </c>
      <c r="X7" s="117">
        <v>89.09</v>
      </c>
      <c r="Y7" s="117">
        <v>81.84</v>
      </c>
      <c r="Z7" s="118"/>
      <c r="AA7" s="119">
        <f>IF(SUM(B7:Z7)&lt;&gt;0,AVERAGEIF(B7:Z7,"&lt;&gt;"""),"")</f>
        <v>25.073750000000004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1</v>
      </c>
      <c r="F13" s="129">
        <v>9.1999999999999993</v>
      </c>
      <c r="G13" s="129">
        <v>56.6</v>
      </c>
      <c r="H13" s="129"/>
      <c r="I13" s="129">
        <v>97.7</v>
      </c>
      <c r="J13" s="129">
        <v>42.7</v>
      </c>
      <c r="K13" s="129">
        <v>118.3</v>
      </c>
      <c r="L13" s="129">
        <v>19.3</v>
      </c>
      <c r="M13" s="129"/>
      <c r="N13" s="129"/>
      <c r="O13" s="129"/>
      <c r="P13" s="129"/>
      <c r="Q13" s="129"/>
      <c r="R13" s="129">
        <v>80</v>
      </c>
      <c r="S13" s="129">
        <v>69.2</v>
      </c>
      <c r="T13" s="129">
        <v>56.9</v>
      </c>
      <c r="U13" s="129">
        <v>22.1</v>
      </c>
      <c r="V13" s="129">
        <v>28.6</v>
      </c>
      <c r="W13" s="129">
        <v>15.7</v>
      </c>
      <c r="X13" s="129"/>
      <c r="Y13" s="130">
        <v>0.6</v>
      </c>
      <c r="Z13" s="131"/>
      <c r="AA13" s="132">
        <f t="shared" si="0"/>
        <v>617.90000000000009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1</v>
      </c>
      <c r="F16" s="135">
        <f t="shared" si="1"/>
        <v>9.1999999999999993</v>
      </c>
      <c r="G16" s="135">
        <f t="shared" si="1"/>
        <v>56.6</v>
      </c>
      <c r="H16" s="135">
        <f t="shared" si="1"/>
        <v>0</v>
      </c>
      <c r="I16" s="135">
        <f t="shared" si="1"/>
        <v>97.7</v>
      </c>
      <c r="J16" s="135">
        <f t="shared" si="1"/>
        <v>42.7</v>
      </c>
      <c r="K16" s="135">
        <f t="shared" si="1"/>
        <v>118.3</v>
      </c>
      <c r="L16" s="135">
        <f t="shared" si="1"/>
        <v>19.3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80</v>
      </c>
      <c r="S16" s="135">
        <f t="shared" si="1"/>
        <v>69.2</v>
      </c>
      <c r="T16" s="135">
        <f t="shared" si="1"/>
        <v>56.9</v>
      </c>
      <c r="U16" s="135">
        <f t="shared" si="1"/>
        <v>22.1</v>
      </c>
      <c r="V16" s="135">
        <f t="shared" si="1"/>
        <v>28.6</v>
      </c>
      <c r="W16" s="135">
        <f t="shared" si="1"/>
        <v>15.7</v>
      </c>
      <c r="X16" s="135">
        <f t="shared" si="1"/>
        <v>0</v>
      </c>
      <c r="Y16" s="135">
        <f t="shared" si="1"/>
        <v>0.6</v>
      </c>
      <c r="Z16" s="136" t="str">
        <f t="shared" si="1"/>
        <v/>
      </c>
      <c r="AA16" s="90">
        <f t="shared" si="0"/>
        <v>617.90000000000009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27.8</v>
      </c>
      <c r="C21" s="129">
        <v>14</v>
      </c>
      <c r="D21" s="129">
        <v>99</v>
      </c>
      <c r="E21" s="129"/>
      <c r="F21" s="129"/>
      <c r="G21" s="129"/>
      <c r="H21" s="129">
        <v>19.399999999999999</v>
      </c>
      <c r="I21" s="129"/>
      <c r="J21" s="129"/>
      <c r="K21" s="129"/>
      <c r="L21" s="129"/>
      <c r="M21" s="129">
        <v>76.8</v>
      </c>
      <c r="N21" s="129">
        <v>14</v>
      </c>
      <c r="O21" s="129">
        <v>85</v>
      </c>
      <c r="P21" s="129">
        <v>60.6</v>
      </c>
      <c r="Q21" s="129">
        <v>62.9</v>
      </c>
      <c r="R21" s="129"/>
      <c r="S21" s="129"/>
      <c r="T21" s="129"/>
      <c r="U21" s="129"/>
      <c r="V21" s="129"/>
      <c r="W21" s="129"/>
      <c r="X21" s="129">
        <v>27.7</v>
      </c>
      <c r="Y21" s="130"/>
      <c r="Z21" s="131"/>
      <c r="AA21" s="132">
        <f t="shared" si="2"/>
        <v>487.2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27.8</v>
      </c>
      <c r="C24" s="135">
        <f t="shared" si="3"/>
        <v>14</v>
      </c>
      <c r="D24" s="135">
        <f t="shared" si="3"/>
        <v>99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19.399999999999999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76.8</v>
      </c>
      <c r="N24" s="135">
        <f t="shared" si="3"/>
        <v>14</v>
      </c>
      <c r="O24" s="135">
        <f t="shared" si="3"/>
        <v>85</v>
      </c>
      <c r="P24" s="135">
        <f t="shared" si="3"/>
        <v>60.6</v>
      </c>
      <c r="Q24" s="135">
        <f t="shared" si="3"/>
        <v>62.9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27.7</v>
      </c>
      <c r="Y24" s="135">
        <f t="shared" si="3"/>
        <v>0</v>
      </c>
      <c r="Z24" s="136" t="str">
        <f t="shared" si="3"/>
        <v/>
      </c>
      <c r="AA24" s="90">
        <f t="shared" si="2"/>
        <v>487.2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2025-09-20T20:27:50Z</dcterms:created>
  <dcterms:modified xsi:type="dcterms:W3CDTF">2025-09-20T20:27:52Z</dcterms:modified>
</cp:coreProperties>
</file>