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740" windowHeight="1227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AA16" i="6" s="1"/>
  <c r="B16" i="6"/>
  <c r="AA15" i="6"/>
  <c r="AA14" i="6"/>
  <c r="AA13" i="6"/>
  <c r="AA12" i="6"/>
  <c r="AA11" i="6"/>
  <c r="AA7" i="6"/>
  <c r="AA4" i="6"/>
  <c r="Z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B49" i="5"/>
  <c r="AA49" i="5" s="1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B40" i="5"/>
  <c r="AA40" i="5" s="1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X52" i="5" s="1"/>
  <c r="W26" i="5"/>
  <c r="W52" i="5" s="1"/>
  <c r="V26" i="5"/>
  <c r="V52" i="5" s="1"/>
  <c r="U26" i="5"/>
  <c r="U52" i="5" s="1"/>
  <c r="T26" i="5"/>
  <c r="T52" i="5" s="1"/>
  <c r="S26" i="5"/>
  <c r="S52" i="5" s="1"/>
  <c r="R26" i="5"/>
  <c r="R52" i="5" s="1"/>
  <c r="Q26" i="5"/>
  <c r="Q52" i="5" s="1"/>
  <c r="P26" i="5"/>
  <c r="P52" i="5" s="1"/>
  <c r="O26" i="5"/>
  <c r="O52" i="5" s="1"/>
  <c r="N26" i="5"/>
  <c r="N52" i="5" s="1"/>
  <c r="M26" i="5"/>
  <c r="M52" i="5" s="1"/>
  <c r="L26" i="5"/>
  <c r="L52" i="5" s="1"/>
  <c r="K26" i="5"/>
  <c r="K52" i="5" s="1"/>
  <c r="J26" i="5"/>
  <c r="J52" i="5" s="1"/>
  <c r="I26" i="5"/>
  <c r="I52" i="5" s="1"/>
  <c r="H26" i="5"/>
  <c r="H52" i="5" s="1"/>
  <c r="G26" i="5"/>
  <c r="G52" i="5" s="1"/>
  <c r="F26" i="5"/>
  <c r="F52" i="5" s="1"/>
  <c r="E26" i="5"/>
  <c r="E52" i="5" s="1"/>
  <c r="D26" i="5"/>
  <c r="D52" i="5" s="1"/>
  <c r="C26" i="5"/>
  <c r="C52" i="5" s="1"/>
  <c r="B26" i="5"/>
  <c r="B52" i="5" s="1"/>
  <c r="AA52" i="5" s="1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6" i="5" s="1"/>
  <c r="AA10" i="5"/>
  <c r="AA7" i="5"/>
  <c r="AA4" i="5"/>
  <c r="Z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B49" i="4"/>
  <c r="AA49" i="4" s="1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AA40" i="4" s="1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M52" i="4" s="1"/>
  <c r="L16" i="4"/>
  <c r="L52" i="4" s="1"/>
  <c r="K16" i="4"/>
  <c r="K52" i="4" s="1"/>
  <c r="J16" i="4"/>
  <c r="J52" i="4" s="1"/>
  <c r="I16" i="4"/>
  <c r="I52" i="4" s="1"/>
  <c r="H16" i="4"/>
  <c r="H52" i="4" s="1"/>
  <c r="G16" i="4"/>
  <c r="G52" i="4" s="1"/>
  <c r="F16" i="4"/>
  <c r="F52" i="4" s="1"/>
  <c r="E16" i="4"/>
  <c r="E52" i="4" s="1"/>
  <c r="D16" i="4"/>
  <c r="D52" i="4" s="1"/>
  <c r="C16" i="4"/>
  <c r="C52" i="4" s="1"/>
  <c r="B16" i="4"/>
  <c r="B52" i="4" s="1"/>
  <c r="AA15" i="4"/>
  <c r="AA14" i="4"/>
  <c r="AA13" i="4"/>
  <c r="AA12" i="4"/>
  <c r="AA11" i="4"/>
  <c r="AA10" i="4"/>
  <c r="AA16" i="4" s="1"/>
  <c r="AA7" i="4"/>
  <c r="AA4" i="4"/>
  <c r="AA52" i="4" l="1"/>
</calcChain>
</file>

<file path=xl/sharedStrings.xml><?xml version="1.0" encoding="utf-8"?>
<sst xmlns="http://schemas.openxmlformats.org/spreadsheetml/2006/main" count="119" uniqueCount="54">
  <si>
    <t>Publication on: 13/02/2025 23:24:55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</si>
  <si>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</si>
  <si>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</si>
  <si>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</si>
  <si>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</si>
  <si>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</si>
  <si>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</si>
  <si>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</si>
  <si>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</si>
  <si>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</si>
  <si>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</si>
  <si>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</si>
  <si>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</si>
  <si>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</si>
  <si>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</si>
  <si>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</si>
  <si>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</si>
  <si>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</si>
  <si>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</si>
  <si>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</si>
  <si>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</si>
  <si>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</si>
  <si>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</si>
  <si>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</si>
  <si>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</si>
  <si>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</si>
  <si>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</si>
  <si>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</si>
  <si>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</si>
  <si>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</si>
  <si>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</si>
  <si>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</si>
  <si>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</si>
  <si>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</si>
  <si>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</si>
  <si>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</si>
  <si>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</si>
  <si>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</si>
  <si>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</si>
  <si>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</si>
  <si>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</si>
  <si>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</si>
  <si>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</si>
  <si>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</si>
  <si>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</si>
  <si>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</si>
  <si>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</si>
  <si>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</si>
  <si>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</si>
  <si>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</si>
  <si>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</si>
  <si>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</si>
  <si>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'2' Market</t>
  </si>
  <si>
    <t>IDA '2'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</si>
</sst>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97C5-4B3B-9CE6-5A26507D82C2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97C5-4B3B-9CE6-5A26507D82C2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  <c:pt idx="0">
                  <c:v>1.03</c:v>
                </c:pt>
                <c:pt idx="1">
                  <c:v>6.6219999999999999</c:v>
                </c:pt>
                <c:pt idx="2">
                  <c:v>10.625999999999999</c:v>
                </c:pt>
                <c:pt idx="3">
                  <c:v>10.051</c:v>
                </c:pt>
                <c:pt idx="4">
                  <c:v>3.9849999999999999</c:v>
                </c:pt>
                <c:pt idx="5">
                  <c:v>1.929</c:v>
                </c:pt>
                <c:pt idx="6">
                  <c:v>2.327</c:v>
                </c:pt>
                <c:pt idx="7">
                  <c:v>2.5739999999999998</c:v>
                </c:pt>
                <c:pt idx="8">
                  <c:v>2.585</c:v>
                </c:pt>
                <c:pt idx="9">
                  <c:v>10</c:v>
                </c:pt>
                <c:pt idx="15">
                  <c:v>0.17</c:v>
                </c:pt>
                <c:pt idx="16">
                  <c:v>10.137</c:v>
                </c:pt>
                <c:pt idx="17">
                  <c:v>10</c:v>
                </c:pt>
                <c:pt idx="18">
                  <c:v>20</c:v>
                </c:pt>
                <c:pt idx="19">
                  <c:v>10.032</c:v>
                </c:pt>
                <c:pt idx="20">
                  <c:v>0.19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7C5-4B3B-9CE6-5A26507D82C2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  <c:pt idx="1">
                  <c:v>2.29</c:v>
                </c:pt>
                <c:pt idx="2">
                  <c:v>1.8360000000000001</c:v>
                </c:pt>
                <c:pt idx="3">
                  <c:v>2.4009999999999998</c:v>
                </c:pt>
                <c:pt idx="4">
                  <c:v>1.641</c:v>
                </c:pt>
                <c:pt idx="5">
                  <c:v>0.46200000000000002</c:v>
                </c:pt>
                <c:pt idx="6">
                  <c:v>1.234</c:v>
                </c:pt>
                <c:pt idx="8">
                  <c:v>1.546</c:v>
                </c:pt>
                <c:pt idx="9">
                  <c:v>13.97</c:v>
                </c:pt>
                <c:pt idx="11">
                  <c:v>0.41399999999999998</c:v>
                </c:pt>
                <c:pt idx="12">
                  <c:v>0.20799999999999999</c:v>
                </c:pt>
                <c:pt idx="13">
                  <c:v>3.6309999999999998</c:v>
                </c:pt>
                <c:pt idx="14">
                  <c:v>1.048</c:v>
                </c:pt>
                <c:pt idx="15">
                  <c:v>22.966000000000001</c:v>
                </c:pt>
                <c:pt idx="16">
                  <c:v>21.994</c:v>
                </c:pt>
                <c:pt idx="17">
                  <c:v>1.853</c:v>
                </c:pt>
                <c:pt idx="19">
                  <c:v>6.5</c:v>
                </c:pt>
                <c:pt idx="20">
                  <c:v>11.988999999999999</c:v>
                </c:pt>
                <c:pt idx="21">
                  <c:v>0.41899999999999998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97C5-4B3B-9CE6-5A26507D82C2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97C5-4B3B-9CE6-5A26507D82C2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97C5-4B3B-9CE6-5A26507D82C2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97C5-4B3B-9CE6-5A26507D82C2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97C5-4B3B-9CE6-5A26507D82C2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97C5-4B3B-9CE6-5A26507D82C2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1">
                  <c:v>18.173999999999999</c:v>
                </c:pt>
                <c:pt idx="2">
                  <c:v>34.891999999999996</c:v>
                </c:pt>
                <c:pt idx="3">
                  <c:v>35.302999999999997</c:v>
                </c:pt>
                <c:pt idx="4">
                  <c:v>35.795999999999999</c:v>
                </c:pt>
                <c:pt idx="5">
                  <c:v>78.640999999999991</c:v>
                </c:pt>
                <c:pt idx="6">
                  <c:v>29.256</c:v>
                </c:pt>
                <c:pt idx="7">
                  <c:v>23.843</c:v>
                </c:pt>
                <c:pt idx="8">
                  <c:v>7.9139999999999997</c:v>
                </c:pt>
                <c:pt idx="9">
                  <c:v>5</c:v>
                </c:pt>
                <c:pt idx="10">
                  <c:v>26.036000000000001</c:v>
                </c:pt>
                <c:pt idx="11">
                  <c:v>41.710999999999999</c:v>
                </c:pt>
                <c:pt idx="12">
                  <c:v>384.346</c:v>
                </c:pt>
                <c:pt idx="13">
                  <c:v>391.08300000000003</c:v>
                </c:pt>
                <c:pt idx="14">
                  <c:v>325.78899999999999</c:v>
                </c:pt>
                <c:pt idx="15">
                  <c:v>200.05699999999999</c:v>
                </c:pt>
                <c:pt idx="16">
                  <c:v>89.711999999999989</c:v>
                </c:pt>
                <c:pt idx="17">
                  <c:v>2</c:v>
                </c:pt>
                <c:pt idx="18">
                  <c:v>1</c:v>
                </c:pt>
                <c:pt idx="19">
                  <c:v>8.5</c:v>
                </c:pt>
                <c:pt idx="20">
                  <c:v>8.5</c:v>
                </c:pt>
                <c:pt idx="21">
                  <c:v>22.484000000000002</c:v>
                </c:pt>
                <c:pt idx="22">
                  <c:v>3.694</c:v>
                </c:pt>
                <c:pt idx="23">
                  <c:v>30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97C5-4B3B-9CE6-5A26507D82C2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5</c:v>
                </c:pt>
                <c:pt idx="8">
                  <c:v>5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5</c:v>
                </c:pt>
                <c:pt idx="19">
                  <c:v>0</c:v>
                </c:pt>
                <c:pt idx="20">
                  <c:v>0</c:v>
                </c:pt>
                <c:pt idx="21">
                  <c:v>10.5</c:v>
                </c:pt>
                <c:pt idx="22">
                  <c:v>27.9</c:v>
                </c:pt>
                <c:pt idx="2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97C5-4B3B-9CE6-5A26507D82C2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0">
                  <c:v>4.1150000000000002</c:v>
                </c:pt>
                <c:pt idx="1">
                  <c:v>2.5049999999999999</c:v>
                </c:pt>
                <c:pt idx="2">
                  <c:v>1.4220000000000002</c:v>
                </c:pt>
                <c:pt idx="3">
                  <c:v>0.70299999999999996</c:v>
                </c:pt>
                <c:pt idx="4">
                  <c:v>0.29199999999999998</c:v>
                </c:pt>
                <c:pt idx="5">
                  <c:v>2.601</c:v>
                </c:pt>
                <c:pt idx="6">
                  <c:v>12.210999999999999</c:v>
                </c:pt>
                <c:pt idx="7">
                  <c:v>4.3259999999999996</c:v>
                </c:pt>
                <c:pt idx="8">
                  <c:v>13.877000000000001</c:v>
                </c:pt>
                <c:pt idx="9">
                  <c:v>4.2889999999999997</c:v>
                </c:pt>
                <c:pt idx="10">
                  <c:v>8.4390000000000001</c:v>
                </c:pt>
                <c:pt idx="11">
                  <c:v>21.001999999999999</c:v>
                </c:pt>
                <c:pt idx="12">
                  <c:v>30.648</c:v>
                </c:pt>
                <c:pt idx="13">
                  <c:v>27.148000000000003</c:v>
                </c:pt>
                <c:pt idx="14">
                  <c:v>11.241999999999999</c:v>
                </c:pt>
                <c:pt idx="15">
                  <c:v>4.4660000000000002</c:v>
                </c:pt>
                <c:pt idx="16">
                  <c:v>13.649000000000001</c:v>
                </c:pt>
                <c:pt idx="19">
                  <c:v>0.52</c:v>
                </c:pt>
                <c:pt idx="20">
                  <c:v>0.53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97C5-4B3B-9CE6-5A26507D82C2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97C5-4B3B-9CE6-5A26507D82C2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97C5-4B3B-9CE6-5A26507D82C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0">
                  <c:v>150.08000000000001</c:v>
                </c:pt>
                <c:pt idx="1">
                  <c:v>132.37</c:v>
                </c:pt>
                <c:pt idx="2">
                  <c:v>125.72</c:v>
                </c:pt>
                <c:pt idx="3">
                  <c:v>126.15</c:v>
                </c:pt>
                <c:pt idx="4">
                  <c:v>126.97</c:v>
                </c:pt>
                <c:pt idx="5">
                  <c:v>136.56</c:v>
                </c:pt>
                <c:pt idx="6">
                  <c:v>161.93</c:v>
                </c:pt>
                <c:pt idx="7">
                  <c:v>243.48</c:v>
                </c:pt>
                <c:pt idx="8">
                  <c:v>268.27999999999997</c:v>
                </c:pt>
                <c:pt idx="9">
                  <c:v>214.66</c:v>
                </c:pt>
                <c:pt idx="10">
                  <c:v>137.13999999999999</c:v>
                </c:pt>
                <c:pt idx="11">
                  <c:v>127.48</c:v>
                </c:pt>
                <c:pt idx="12">
                  <c:v>123.6</c:v>
                </c:pt>
                <c:pt idx="13">
                  <c:v>124.53</c:v>
                </c:pt>
                <c:pt idx="14">
                  <c:v>133.04</c:v>
                </c:pt>
                <c:pt idx="15">
                  <c:v>147.71</c:v>
                </c:pt>
                <c:pt idx="16">
                  <c:v>165.04</c:v>
                </c:pt>
                <c:pt idx="17">
                  <c:v>308.36</c:v>
                </c:pt>
                <c:pt idx="18">
                  <c:v>298.18</c:v>
                </c:pt>
                <c:pt idx="19">
                  <c:v>229.57</c:v>
                </c:pt>
                <c:pt idx="20">
                  <c:v>186.05</c:v>
                </c:pt>
                <c:pt idx="21">
                  <c:v>153</c:v>
                </c:pt>
                <c:pt idx="22">
                  <c:v>146.83000000000001</c:v>
                </c:pt>
                <c:pt idx="23">
                  <c:v>125.04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97C5-4B3B-9CE6-5A26507D82C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1AD4-45D2-B51B-954BE842FD11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  <c:pt idx="1">
                  <c:v>4</c:v>
                </c:pt>
                <c:pt idx="2">
                  <c:v>4</c:v>
                </c:pt>
                <c:pt idx="3">
                  <c:v>4</c:v>
                </c:pt>
                <c:pt idx="4">
                  <c:v>4</c:v>
                </c:pt>
                <c:pt idx="5">
                  <c:v>4</c:v>
                </c:pt>
                <c:pt idx="6">
                  <c:v>4</c:v>
                </c:pt>
                <c:pt idx="7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AD4-45D2-B51B-954BE842FD11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5">
                  <c:v>0.35099999999999998</c:v>
                </c:pt>
                <c:pt idx="6">
                  <c:v>2.6960000000000002</c:v>
                </c:pt>
                <c:pt idx="7">
                  <c:v>3.76</c:v>
                </c:pt>
                <c:pt idx="8">
                  <c:v>2.96</c:v>
                </c:pt>
                <c:pt idx="9">
                  <c:v>5.3390000000000004</c:v>
                </c:pt>
                <c:pt idx="10">
                  <c:v>5.9369999999999994</c:v>
                </c:pt>
                <c:pt idx="11">
                  <c:v>5.8860000000000001</c:v>
                </c:pt>
                <c:pt idx="12">
                  <c:v>1.84</c:v>
                </c:pt>
                <c:pt idx="13">
                  <c:v>1.8</c:v>
                </c:pt>
                <c:pt idx="14">
                  <c:v>2.08</c:v>
                </c:pt>
                <c:pt idx="23">
                  <c:v>3.4870000000000001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AD4-45D2-B51B-954BE842FD11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0">
                  <c:v>4.5269999999999992</c:v>
                </c:pt>
                <c:pt idx="1">
                  <c:v>3.3849999999999998</c:v>
                </c:pt>
                <c:pt idx="2">
                  <c:v>3.286</c:v>
                </c:pt>
                <c:pt idx="3">
                  <c:v>3.1850000000000001</c:v>
                </c:pt>
                <c:pt idx="4">
                  <c:v>3.7709999999999999</c:v>
                </c:pt>
                <c:pt idx="5">
                  <c:v>5.0979999999999999</c:v>
                </c:pt>
                <c:pt idx="6">
                  <c:v>18.548000000000002</c:v>
                </c:pt>
                <c:pt idx="7">
                  <c:v>10.279</c:v>
                </c:pt>
                <c:pt idx="8">
                  <c:v>14.459</c:v>
                </c:pt>
                <c:pt idx="9">
                  <c:v>11.829000000000001</c:v>
                </c:pt>
                <c:pt idx="10">
                  <c:v>11.771000000000001</c:v>
                </c:pt>
                <c:pt idx="11">
                  <c:v>11.426</c:v>
                </c:pt>
                <c:pt idx="12">
                  <c:v>13.314</c:v>
                </c:pt>
                <c:pt idx="13">
                  <c:v>14.519</c:v>
                </c:pt>
                <c:pt idx="14">
                  <c:v>12.597</c:v>
                </c:pt>
                <c:pt idx="15">
                  <c:v>10.747</c:v>
                </c:pt>
                <c:pt idx="16">
                  <c:v>10.437999999999999</c:v>
                </c:pt>
                <c:pt idx="17">
                  <c:v>11.272</c:v>
                </c:pt>
                <c:pt idx="18">
                  <c:v>11.675000000000001</c:v>
                </c:pt>
                <c:pt idx="19">
                  <c:v>11.532</c:v>
                </c:pt>
                <c:pt idx="20">
                  <c:v>10.742000000000001</c:v>
                </c:pt>
                <c:pt idx="21">
                  <c:v>9.5890000000000004</c:v>
                </c:pt>
                <c:pt idx="22">
                  <c:v>8.5749999999999993</c:v>
                </c:pt>
                <c:pt idx="23">
                  <c:v>0.434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1AD4-45D2-B51B-954BE842FD11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1AD4-45D2-B51B-954BE842FD11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1AD4-45D2-B51B-954BE842FD11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1AD4-45D2-B51B-954BE842FD11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1AD4-45D2-B51B-954BE842FD11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1AD4-45D2-B51B-954BE842FD11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  <c:pt idx="1">
                  <c:v>19</c:v>
                </c:pt>
                <c:pt idx="2">
                  <c:v>38</c:v>
                </c:pt>
                <c:pt idx="3">
                  <c:v>38</c:v>
                </c:pt>
                <c:pt idx="4">
                  <c:v>29.32</c:v>
                </c:pt>
                <c:pt idx="5">
                  <c:v>68.977999999999994</c:v>
                </c:pt>
                <c:pt idx="6">
                  <c:v>10.821</c:v>
                </c:pt>
                <c:pt idx="8">
                  <c:v>7.7939999999999996</c:v>
                </c:pt>
                <c:pt idx="11">
                  <c:v>32</c:v>
                </c:pt>
                <c:pt idx="14">
                  <c:v>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1AD4-45D2-B51B-954BE842FD11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394.8</c:v>
                </c:pt>
                <c:pt idx="13">
                  <c:v>404.3</c:v>
                </c:pt>
                <c:pt idx="14">
                  <c:v>294.10000000000002</c:v>
                </c:pt>
                <c:pt idx="15">
                  <c:v>202.2</c:v>
                </c:pt>
                <c:pt idx="16">
                  <c:v>111.6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1AD4-45D2-B51B-954BE842FD11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0">
                  <c:v>0.61799999999999999</c:v>
                </c:pt>
                <c:pt idx="1">
                  <c:v>3.206</c:v>
                </c:pt>
                <c:pt idx="2">
                  <c:v>3.49</c:v>
                </c:pt>
                <c:pt idx="3">
                  <c:v>3.2730000000000001</c:v>
                </c:pt>
                <c:pt idx="4">
                  <c:v>4.6230000000000002</c:v>
                </c:pt>
                <c:pt idx="5">
                  <c:v>5.2060000000000004</c:v>
                </c:pt>
                <c:pt idx="6">
                  <c:v>8.9629999999999992</c:v>
                </c:pt>
                <c:pt idx="7">
                  <c:v>17.704000000000001</c:v>
                </c:pt>
                <c:pt idx="8">
                  <c:v>5.7089999999999996</c:v>
                </c:pt>
                <c:pt idx="9">
                  <c:v>16.091000000000001</c:v>
                </c:pt>
                <c:pt idx="10">
                  <c:v>16.766999999999999</c:v>
                </c:pt>
                <c:pt idx="11">
                  <c:v>13.815</c:v>
                </c:pt>
                <c:pt idx="12">
                  <c:v>5.2480000000000002</c:v>
                </c:pt>
                <c:pt idx="13">
                  <c:v>1.2029999999999998</c:v>
                </c:pt>
                <c:pt idx="14">
                  <c:v>11.302</c:v>
                </c:pt>
                <c:pt idx="15">
                  <c:v>14.75</c:v>
                </c:pt>
                <c:pt idx="16">
                  <c:v>13.41</c:v>
                </c:pt>
                <c:pt idx="17">
                  <c:v>2.581</c:v>
                </c:pt>
                <c:pt idx="18">
                  <c:v>14.324999999999999</c:v>
                </c:pt>
                <c:pt idx="19">
                  <c:v>14.02</c:v>
                </c:pt>
                <c:pt idx="20">
                  <c:v>10.467000000000001</c:v>
                </c:pt>
                <c:pt idx="21">
                  <c:v>23.814</c:v>
                </c:pt>
                <c:pt idx="22">
                  <c:v>22.988999999999997</c:v>
                </c:pt>
                <c:pt idx="23">
                  <c:v>26.079000000000001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1AD4-45D2-B51B-954BE842FD11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1AD4-45D2-B51B-954BE842FD11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1AD4-45D2-B51B-954BE842FD1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0">
                  <c:v>150.08000000000001</c:v>
                </c:pt>
                <c:pt idx="1">
                  <c:v>132.37</c:v>
                </c:pt>
                <c:pt idx="2">
                  <c:v>125.72</c:v>
                </c:pt>
                <c:pt idx="3">
                  <c:v>126.15</c:v>
                </c:pt>
                <c:pt idx="4">
                  <c:v>126.97</c:v>
                </c:pt>
                <c:pt idx="5">
                  <c:v>136.56</c:v>
                </c:pt>
                <c:pt idx="6">
                  <c:v>161.93</c:v>
                </c:pt>
                <c:pt idx="7">
                  <c:v>243.48</c:v>
                </c:pt>
                <c:pt idx="8">
                  <c:v>268.27999999999997</c:v>
                </c:pt>
                <c:pt idx="9">
                  <c:v>214.66</c:v>
                </c:pt>
                <c:pt idx="10">
                  <c:v>137.13999999999999</c:v>
                </c:pt>
                <c:pt idx="11">
                  <c:v>127.48</c:v>
                </c:pt>
                <c:pt idx="12">
                  <c:v>123.6</c:v>
                </c:pt>
                <c:pt idx="13">
                  <c:v>124.53</c:v>
                </c:pt>
                <c:pt idx="14">
                  <c:v>133.04</c:v>
                </c:pt>
                <c:pt idx="15">
                  <c:v>147.71</c:v>
                </c:pt>
                <c:pt idx="16">
                  <c:v>165.04</c:v>
                </c:pt>
                <c:pt idx="17">
                  <c:v>308.36</c:v>
                </c:pt>
                <c:pt idx="18">
                  <c:v>298.18</c:v>
                </c:pt>
                <c:pt idx="19">
                  <c:v>229.57</c:v>
                </c:pt>
                <c:pt idx="20">
                  <c:v>186.05</c:v>
                </c:pt>
                <c:pt idx="21">
                  <c:v>153</c:v>
                </c:pt>
                <c:pt idx="22">
                  <c:v>146.83000000000001</c:v>
                </c:pt>
                <c:pt idx="23">
                  <c:v>125.04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1AD4-45D2-B51B-954BE842FD1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2545" cy="607002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91205" cy="607002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45702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5.1449999999999996</v>
      </c>
      <c r="C4" s="18">
        <v>29.591000000000001</v>
      </c>
      <c r="D4" s="18">
        <v>48.775999999999996</v>
      </c>
      <c r="E4" s="18">
        <v>48.457999999999998</v>
      </c>
      <c r="F4" s="18">
        <v>41.713999999999999</v>
      </c>
      <c r="G4" s="18">
        <v>83.632999999999996</v>
      </c>
      <c r="H4" s="18">
        <v>45.027999999999999</v>
      </c>
      <c r="I4" s="18">
        <v>35.743000000000002</v>
      </c>
      <c r="J4" s="18">
        <v>30.921999999999997</v>
      </c>
      <c r="K4" s="18">
        <v>33.259</v>
      </c>
      <c r="L4" s="18">
        <v>34.475000000000001</v>
      </c>
      <c r="M4" s="18">
        <v>63.127000000000002</v>
      </c>
      <c r="N4" s="18">
        <v>415.20200000000006</v>
      </c>
      <c r="O4" s="18">
        <v>421.86199999999991</v>
      </c>
      <c r="P4" s="18">
        <v>338.07899999999995</v>
      </c>
      <c r="Q4" s="18">
        <v>227.65899999999996</v>
      </c>
      <c r="R4" s="18">
        <v>135.49199999999999</v>
      </c>
      <c r="S4" s="18">
        <v>13.853</v>
      </c>
      <c r="T4" s="18">
        <v>26</v>
      </c>
      <c r="U4" s="18">
        <v>25.552</v>
      </c>
      <c r="V4" s="18">
        <v>21.209</v>
      </c>
      <c r="W4" s="18">
        <v>33.403000000000006</v>
      </c>
      <c r="X4" s="18">
        <v>31.593999999999998</v>
      </c>
      <c r="Y4" s="18">
        <v>30</v>
      </c>
      <c r="Z4" s="19"/>
      <c r="AA4" s="20">
        <f>SUM(B4:Z4)</f>
        <v>2219.7759999999994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150.08000000000001</v>
      </c>
      <c r="C7" s="28">
        <v>132.37</v>
      </c>
      <c r="D7" s="28">
        <v>125.72</v>
      </c>
      <c r="E7" s="28">
        <v>126.15</v>
      </c>
      <c r="F7" s="28">
        <v>126.97</v>
      </c>
      <c r="G7" s="28">
        <v>136.56</v>
      </c>
      <c r="H7" s="28">
        <v>161.93</v>
      </c>
      <c r="I7" s="28">
        <v>243.48</v>
      </c>
      <c r="J7" s="28">
        <v>268.27999999999997</v>
      </c>
      <c r="K7" s="28">
        <v>214.66</v>
      </c>
      <c r="L7" s="28">
        <v>137.13999999999999</v>
      </c>
      <c r="M7" s="28">
        <v>127.48</v>
      </c>
      <c r="N7" s="28">
        <v>123.6</v>
      </c>
      <c r="O7" s="28">
        <v>124.53</v>
      </c>
      <c r="P7" s="28">
        <v>133.04</v>
      </c>
      <c r="Q7" s="28">
        <v>147.71</v>
      </c>
      <c r="R7" s="28">
        <v>165.04</v>
      </c>
      <c r="S7" s="28">
        <v>308.36</v>
      </c>
      <c r="T7" s="28">
        <v>298.18</v>
      </c>
      <c r="U7" s="28">
        <v>229.57</v>
      </c>
      <c r="V7" s="28">
        <v>186.05</v>
      </c>
      <c r="W7" s="28">
        <v>153</v>
      </c>
      <c r="X7" s="28">
        <v>146.83000000000001</v>
      </c>
      <c r="Y7" s="28">
        <v>125.04</v>
      </c>
      <c r="Z7" s="29"/>
      <c r="AA7" s="30">
        <f>IF(SUM(B7:Z7)&lt;&gt;0,AVERAGEIF(B7:Z7,"&lt;&gt;"""),"")</f>
        <v>170.49041666666668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>
        <v>18.173999999999999</v>
      </c>
      <c r="D12" s="52">
        <v>34.891999999999996</v>
      </c>
      <c r="E12" s="52">
        <v>35.302999999999997</v>
      </c>
      <c r="F12" s="52">
        <v>35.795999999999999</v>
      </c>
      <c r="G12" s="52">
        <v>78.640999999999991</v>
      </c>
      <c r="H12" s="52">
        <v>29.256</v>
      </c>
      <c r="I12" s="52">
        <v>23.843</v>
      </c>
      <c r="J12" s="52">
        <v>7.9139999999999997</v>
      </c>
      <c r="K12" s="52">
        <v>5</v>
      </c>
      <c r="L12" s="52">
        <v>26.036000000000001</v>
      </c>
      <c r="M12" s="52">
        <v>41.710999999999999</v>
      </c>
      <c r="N12" s="52">
        <v>384.346</v>
      </c>
      <c r="O12" s="52">
        <v>391.08300000000003</v>
      </c>
      <c r="P12" s="52">
        <v>325.78899999999999</v>
      </c>
      <c r="Q12" s="52">
        <v>200.05699999999999</v>
      </c>
      <c r="R12" s="52">
        <v>89.711999999999989</v>
      </c>
      <c r="S12" s="52">
        <v>2</v>
      </c>
      <c r="T12" s="52">
        <v>1</v>
      </c>
      <c r="U12" s="52">
        <v>8.5</v>
      </c>
      <c r="V12" s="52">
        <v>8.5</v>
      </c>
      <c r="W12" s="52">
        <v>22.484000000000002</v>
      </c>
      <c r="X12" s="52">
        <v>3.694</v>
      </c>
      <c r="Y12" s="52">
        <v>30</v>
      </c>
      <c r="Z12" s="53"/>
      <c r="AA12" s="54">
        <f t="shared" si="0"/>
        <v>1803.731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4.1150000000000002</v>
      </c>
      <c r="C14" s="57">
        <v>2.5049999999999999</v>
      </c>
      <c r="D14" s="57">
        <v>1.4220000000000002</v>
      </c>
      <c r="E14" s="57">
        <v>0.70299999999999996</v>
      </c>
      <c r="F14" s="57">
        <v>0.29199999999999998</v>
      </c>
      <c r="G14" s="57">
        <v>2.601</v>
      </c>
      <c r="H14" s="57">
        <v>12.210999999999999</v>
      </c>
      <c r="I14" s="57">
        <v>4.3259999999999996</v>
      </c>
      <c r="J14" s="57">
        <v>13.877000000000001</v>
      </c>
      <c r="K14" s="57">
        <v>4.2889999999999997</v>
      </c>
      <c r="L14" s="57">
        <v>8.4390000000000001</v>
      </c>
      <c r="M14" s="57">
        <v>21.001999999999999</v>
      </c>
      <c r="N14" s="57">
        <v>30.648</v>
      </c>
      <c r="O14" s="57">
        <v>27.148000000000003</v>
      </c>
      <c r="P14" s="57">
        <v>11.241999999999999</v>
      </c>
      <c r="Q14" s="57">
        <v>4.4660000000000002</v>
      </c>
      <c r="R14" s="57">
        <v>13.649000000000001</v>
      </c>
      <c r="S14" s="57"/>
      <c r="T14" s="57"/>
      <c r="U14" s="57">
        <v>0.52</v>
      </c>
      <c r="V14" s="57">
        <v>0.53</v>
      </c>
      <c r="W14" s="57"/>
      <c r="X14" s="57"/>
      <c r="Y14" s="57"/>
      <c r="Z14" s="58"/>
      <c r="AA14" s="59">
        <f t="shared" si="0"/>
        <v>163.98500000000001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 t="shared" ref="B16:Z16" si="1">IF(LEN(B$2)&gt;0,SUM(B10:B15),"")</f>
        <v>4.1150000000000002</v>
      </c>
      <c r="C16" s="62">
        <f t="shared" si="1"/>
        <v>20.678999999999998</v>
      </c>
      <c r="D16" s="62">
        <f t="shared" si="1"/>
        <v>36.313999999999993</v>
      </c>
      <c r="E16" s="62">
        <f t="shared" si="1"/>
        <v>36.006</v>
      </c>
      <c r="F16" s="62">
        <f t="shared" si="1"/>
        <v>36.088000000000001</v>
      </c>
      <c r="G16" s="62">
        <f t="shared" si="1"/>
        <v>81.24199999999999</v>
      </c>
      <c r="H16" s="62">
        <f t="shared" si="1"/>
        <v>41.466999999999999</v>
      </c>
      <c r="I16" s="62">
        <f t="shared" si="1"/>
        <v>28.169</v>
      </c>
      <c r="J16" s="62">
        <f t="shared" si="1"/>
        <v>21.791</v>
      </c>
      <c r="K16" s="62">
        <f t="shared" si="1"/>
        <v>9.2889999999999997</v>
      </c>
      <c r="L16" s="62">
        <f t="shared" si="1"/>
        <v>34.475000000000001</v>
      </c>
      <c r="M16" s="62">
        <f t="shared" si="1"/>
        <v>62.712999999999994</v>
      </c>
      <c r="N16" s="62">
        <f t="shared" si="1"/>
        <v>414.99400000000003</v>
      </c>
      <c r="O16" s="62">
        <f t="shared" si="1"/>
        <v>418.23100000000005</v>
      </c>
      <c r="P16" s="62">
        <f t="shared" si="1"/>
        <v>337.03100000000001</v>
      </c>
      <c r="Q16" s="62">
        <f t="shared" si="1"/>
        <v>204.523</v>
      </c>
      <c r="R16" s="62">
        <f t="shared" si="1"/>
        <v>103.36099999999999</v>
      </c>
      <c r="S16" s="62">
        <f t="shared" si="1"/>
        <v>2</v>
      </c>
      <c r="T16" s="62">
        <f t="shared" si="1"/>
        <v>1</v>
      </c>
      <c r="U16" s="62">
        <f t="shared" si="1"/>
        <v>9.02</v>
      </c>
      <c r="V16" s="62">
        <f t="shared" si="1"/>
        <v>9.0299999999999994</v>
      </c>
      <c r="W16" s="62">
        <f t="shared" si="1"/>
        <v>22.484000000000002</v>
      </c>
      <c r="X16" s="62">
        <f t="shared" si="1"/>
        <v>3.694</v>
      </c>
      <c r="Y16" s="62">
        <f t="shared" si="1"/>
        <v>30</v>
      </c>
      <c r="Z16" s="63" t="str">
        <f t="shared" si="1"/>
        <v/>
      </c>
      <c r="AA16" s="64">
        <f>SUM(AA10:AA15)</f>
        <v>1967.7159999999999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>
        <v>1.03</v>
      </c>
      <c r="C20" s="77">
        <v>6.6219999999999999</v>
      </c>
      <c r="D20" s="77">
        <v>10.625999999999999</v>
      </c>
      <c r="E20" s="77">
        <v>10.051</v>
      </c>
      <c r="F20" s="77">
        <v>3.9849999999999999</v>
      </c>
      <c r="G20" s="77">
        <v>1.929</v>
      </c>
      <c r="H20" s="77">
        <v>2.327</v>
      </c>
      <c r="I20" s="77">
        <v>2.5739999999999998</v>
      </c>
      <c r="J20" s="77">
        <v>2.585</v>
      </c>
      <c r="K20" s="77">
        <v>10</v>
      </c>
      <c r="L20" s="77"/>
      <c r="M20" s="77"/>
      <c r="N20" s="77"/>
      <c r="O20" s="77"/>
      <c r="P20" s="77"/>
      <c r="Q20" s="77">
        <v>0.17</v>
      </c>
      <c r="R20" s="77">
        <v>10.137</v>
      </c>
      <c r="S20" s="77">
        <v>10</v>
      </c>
      <c r="T20" s="77">
        <v>20</v>
      </c>
      <c r="U20" s="77">
        <v>10.032</v>
      </c>
      <c r="V20" s="77">
        <v>0.19</v>
      </c>
      <c r="W20" s="77"/>
      <c r="X20" s="77"/>
      <c r="Y20" s="77"/>
      <c r="Z20" s="78"/>
      <c r="AA20" s="79">
        <f t="shared" si="2"/>
        <v>102.258</v>
      </c>
    </row>
    <row r="21" spans="1:27" ht="24.95" customHeight="1" x14ac:dyDescent="0.2">
      <c r="A21" s="75" t="s">
        <v>16</v>
      </c>
      <c r="B21" s="80"/>
      <c r="C21" s="81">
        <v>2.29</v>
      </c>
      <c r="D21" s="81">
        <v>1.8360000000000001</v>
      </c>
      <c r="E21" s="81">
        <v>2.4009999999999998</v>
      </c>
      <c r="F21" s="81">
        <v>1.641</v>
      </c>
      <c r="G21" s="81">
        <v>0.46200000000000002</v>
      </c>
      <c r="H21" s="81">
        <v>1.234</v>
      </c>
      <c r="I21" s="81"/>
      <c r="J21" s="81">
        <v>1.546</v>
      </c>
      <c r="K21" s="81">
        <v>13.97</v>
      </c>
      <c r="L21" s="81"/>
      <c r="M21" s="81">
        <v>0.41399999999999998</v>
      </c>
      <c r="N21" s="81">
        <v>0.20799999999999999</v>
      </c>
      <c r="O21" s="81">
        <v>3.6309999999999998</v>
      </c>
      <c r="P21" s="81">
        <v>1.048</v>
      </c>
      <c r="Q21" s="81">
        <v>22.966000000000001</v>
      </c>
      <c r="R21" s="81">
        <v>21.994</v>
      </c>
      <c r="S21" s="81">
        <v>1.853</v>
      </c>
      <c r="T21" s="81"/>
      <c r="U21" s="81">
        <v>6.5</v>
      </c>
      <c r="V21" s="81">
        <v>11.988999999999999</v>
      </c>
      <c r="W21" s="81">
        <v>0.41899999999999998</v>
      </c>
      <c r="X21" s="81"/>
      <c r="Y21" s="81"/>
      <c r="Z21" s="78"/>
      <c r="AA21" s="79">
        <f t="shared" si="2"/>
        <v>96.401999999999987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 t="shared" ref="B26:Z26" si="3">IF(LEN(B$2)&gt;0,SUM(B19:B25),"")</f>
        <v>1.03</v>
      </c>
      <c r="C26" s="88">
        <f t="shared" si="3"/>
        <v>8.911999999999999</v>
      </c>
      <c r="D26" s="88">
        <f t="shared" si="3"/>
        <v>12.462</v>
      </c>
      <c r="E26" s="88">
        <f t="shared" si="3"/>
        <v>12.452</v>
      </c>
      <c r="F26" s="88">
        <f t="shared" si="3"/>
        <v>5.6259999999999994</v>
      </c>
      <c r="G26" s="88">
        <f t="shared" si="3"/>
        <v>2.391</v>
      </c>
      <c r="H26" s="88">
        <f t="shared" si="3"/>
        <v>3.5609999999999999</v>
      </c>
      <c r="I26" s="88">
        <f t="shared" si="3"/>
        <v>2.5739999999999998</v>
      </c>
      <c r="J26" s="88">
        <f t="shared" si="3"/>
        <v>4.1310000000000002</v>
      </c>
      <c r="K26" s="88">
        <f t="shared" si="3"/>
        <v>23.97</v>
      </c>
      <c r="L26" s="88">
        <f t="shared" si="3"/>
        <v>0</v>
      </c>
      <c r="M26" s="88">
        <f t="shared" si="3"/>
        <v>0.41399999999999998</v>
      </c>
      <c r="N26" s="88">
        <f t="shared" si="3"/>
        <v>0.20799999999999999</v>
      </c>
      <c r="O26" s="88">
        <f t="shared" si="3"/>
        <v>3.6309999999999998</v>
      </c>
      <c r="P26" s="88">
        <f t="shared" si="3"/>
        <v>1.048</v>
      </c>
      <c r="Q26" s="88">
        <f t="shared" si="3"/>
        <v>23.136000000000003</v>
      </c>
      <c r="R26" s="88">
        <f t="shared" si="3"/>
        <v>32.131</v>
      </c>
      <c r="S26" s="88">
        <f t="shared" si="3"/>
        <v>11.853</v>
      </c>
      <c r="T26" s="88">
        <f t="shared" si="3"/>
        <v>20</v>
      </c>
      <c r="U26" s="88">
        <f t="shared" si="3"/>
        <v>16.532</v>
      </c>
      <c r="V26" s="88">
        <f t="shared" si="3"/>
        <v>12.178999999999998</v>
      </c>
      <c r="W26" s="88">
        <f t="shared" si="3"/>
        <v>0.41899999999999998</v>
      </c>
      <c r="X26" s="88">
        <f t="shared" si="3"/>
        <v>0</v>
      </c>
      <c r="Y26" s="88">
        <f t="shared" si="3"/>
        <v>0</v>
      </c>
      <c r="Z26" s="89" t="str">
        <f t="shared" si="3"/>
        <v/>
      </c>
      <c r="AA26" s="90">
        <f>SUM(AA19:AA25)</f>
        <v>198.65999999999997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5.1449999999999996</v>
      </c>
      <c r="C30" s="77">
        <v>29.591000000000001</v>
      </c>
      <c r="D30" s="77">
        <v>48.776000000000003</v>
      </c>
      <c r="E30" s="77">
        <v>48.457999999999998</v>
      </c>
      <c r="F30" s="77">
        <v>41.713999999999999</v>
      </c>
      <c r="G30" s="77">
        <v>83.632999999999996</v>
      </c>
      <c r="H30" s="77">
        <v>45.027999999999999</v>
      </c>
      <c r="I30" s="77">
        <v>30.742999999999999</v>
      </c>
      <c r="J30" s="77">
        <v>25.922000000000001</v>
      </c>
      <c r="K30" s="77">
        <v>33.259</v>
      </c>
      <c r="L30" s="77">
        <v>34.475000000000001</v>
      </c>
      <c r="M30" s="77">
        <v>63.127000000000002</v>
      </c>
      <c r="N30" s="77">
        <v>415.202</v>
      </c>
      <c r="O30" s="77">
        <v>421.86200000000002</v>
      </c>
      <c r="P30" s="77">
        <v>338.07900000000001</v>
      </c>
      <c r="Q30" s="77">
        <v>227.65899999999999</v>
      </c>
      <c r="R30" s="77">
        <v>135.49199999999999</v>
      </c>
      <c r="S30" s="77">
        <v>13.853</v>
      </c>
      <c r="T30" s="77">
        <v>21</v>
      </c>
      <c r="U30" s="77">
        <v>25.552</v>
      </c>
      <c r="V30" s="77">
        <v>21.209</v>
      </c>
      <c r="W30" s="77">
        <v>22.902999999999999</v>
      </c>
      <c r="X30" s="77">
        <v>3.694</v>
      </c>
      <c r="Y30" s="77">
        <v>30</v>
      </c>
      <c r="Z30" s="78"/>
      <c r="AA30" s="79">
        <f>SUM(B30:Z30)</f>
        <v>2166.3759999999997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26</v>
      </c>
      <c r="B32" s="61">
        <f>IF(LEN(B$2)&gt;0,SUM(B29:B31),"")</f>
        <v>5.1449999999999996</v>
      </c>
      <c r="C32" s="62">
        <f t="shared" ref="C32:Z32" si="4">IF(LEN(C$2)&gt;0,SUM(C29:C31),"")</f>
        <v>29.591000000000001</v>
      </c>
      <c r="D32" s="62">
        <f t="shared" si="4"/>
        <v>48.776000000000003</v>
      </c>
      <c r="E32" s="62">
        <f t="shared" si="4"/>
        <v>48.457999999999998</v>
      </c>
      <c r="F32" s="62">
        <f t="shared" si="4"/>
        <v>41.713999999999999</v>
      </c>
      <c r="G32" s="62">
        <f t="shared" si="4"/>
        <v>83.632999999999996</v>
      </c>
      <c r="H32" s="62">
        <f t="shared" si="4"/>
        <v>45.027999999999999</v>
      </c>
      <c r="I32" s="62">
        <f t="shared" si="4"/>
        <v>30.742999999999999</v>
      </c>
      <c r="J32" s="62">
        <f t="shared" si="4"/>
        <v>25.922000000000001</v>
      </c>
      <c r="K32" s="62">
        <f t="shared" si="4"/>
        <v>33.259</v>
      </c>
      <c r="L32" s="62">
        <f t="shared" si="4"/>
        <v>34.475000000000001</v>
      </c>
      <c r="M32" s="62">
        <f t="shared" si="4"/>
        <v>63.127000000000002</v>
      </c>
      <c r="N32" s="62">
        <f t="shared" si="4"/>
        <v>415.202</v>
      </c>
      <c r="O32" s="62">
        <f t="shared" si="4"/>
        <v>421.86200000000002</v>
      </c>
      <c r="P32" s="62">
        <f t="shared" si="4"/>
        <v>338.07900000000001</v>
      </c>
      <c r="Q32" s="62">
        <f t="shared" si="4"/>
        <v>227.65899999999999</v>
      </c>
      <c r="R32" s="62">
        <f t="shared" si="4"/>
        <v>135.49199999999999</v>
      </c>
      <c r="S32" s="62">
        <f t="shared" si="4"/>
        <v>13.853</v>
      </c>
      <c r="T32" s="62">
        <f t="shared" si="4"/>
        <v>21</v>
      </c>
      <c r="U32" s="62">
        <f t="shared" si="4"/>
        <v>25.552</v>
      </c>
      <c r="V32" s="62">
        <f t="shared" si="4"/>
        <v>21.209</v>
      </c>
      <c r="W32" s="62">
        <f t="shared" si="4"/>
        <v>22.902999999999999</v>
      </c>
      <c r="X32" s="62">
        <f t="shared" si="4"/>
        <v>3.694</v>
      </c>
      <c r="Y32" s="62">
        <f t="shared" si="4"/>
        <v>30</v>
      </c>
      <c r="Z32" s="63" t="str">
        <f t="shared" si="4"/>
        <v/>
      </c>
      <c r="AA32" s="64">
        <f>SUM(AA29:AA31)</f>
        <v>2166.3759999999997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29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30</v>
      </c>
      <c r="B37" s="98"/>
      <c r="C37" s="99"/>
      <c r="D37" s="99"/>
      <c r="E37" s="99"/>
      <c r="F37" s="99"/>
      <c r="G37" s="99"/>
      <c r="H37" s="99"/>
      <c r="I37" s="99">
        <v>5</v>
      </c>
      <c r="J37" s="99">
        <v>5</v>
      </c>
      <c r="K37" s="99"/>
      <c r="L37" s="99"/>
      <c r="M37" s="99"/>
      <c r="N37" s="99"/>
      <c r="O37" s="99"/>
      <c r="P37" s="99"/>
      <c r="Q37" s="99"/>
      <c r="R37" s="99"/>
      <c r="S37" s="99"/>
      <c r="T37" s="99">
        <v>5</v>
      </c>
      <c r="U37" s="99"/>
      <c r="V37" s="99"/>
      <c r="W37" s="99"/>
      <c r="X37" s="99"/>
      <c r="Y37" s="99"/>
      <c r="Z37" s="100"/>
      <c r="AA37" s="79">
        <f t="shared" si="5"/>
        <v>15</v>
      </c>
    </row>
    <row r="38" spans="1:27" ht="24.95" customHeight="1" x14ac:dyDescent="0.2">
      <c r="A38" s="97" t="s">
        <v>31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32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>
        <v>10.5</v>
      </c>
      <c r="X39" s="99">
        <v>27.9</v>
      </c>
      <c r="Y39" s="99"/>
      <c r="Z39" s="100"/>
      <c r="AA39" s="79">
        <f t="shared" si="5"/>
        <v>38.4</v>
      </c>
    </row>
    <row r="40" spans="1:27" ht="30" customHeight="1" thickBot="1" x14ac:dyDescent="0.25">
      <c r="A40" s="86" t="s">
        <v>33</v>
      </c>
      <c r="B40" s="87">
        <f t="shared" ref="B40:Z40" si="6">IF(LEN(B$2)&gt;0,SUM(B35:B39),"")</f>
        <v>0</v>
      </c>
      <c r="C40" s="88">
        <f t="shared" si="6"/>
        <v>0</v>
      </c>
      <c r="D40" s="88">
        <f t="shared" si="6"/>
        <v>0</v>
      </c>
      <c r="E40" s="88">
        <f t="shared" si="6"/>
        <v>0</v>
      </c>
      <c r="F40" s="88">
        <f t="shared" si="6"/>
        <v>0</v>
      </c>
      <c r="G40" s="88">
        <f t="shared" si="6"/>
        <v>0</v>
      </c>
      <c r="H40" s="88">
        <f t="shared" si="6"/>
        <v>0</v>
      </c>
      <c r="I40" s="88">
        <f t="shared" si="6"/>
        <v>5</v>
      </c>
      <c r="J40" s="88">
        <f t="shared" si="6"/>
        <v>5</v>
      </c>
      <c r="K40" s="88">
        <f t="shared" si="6"/>
        <v>0</v>
      </c>
      <c r="L40" s="88">
        <f t="shared" si="6"/>
        <v>0</v>
      </c>
      <c r="M40" s="88">
        <f t="shared" si="6"/>
        <v>0</v>
      </c>
      <c r="N40" s="88">
        <f t="shared" si="6"/>
        <v>0</v>
      </c>
      <c r="O40" s="88">
        <f t="shared" si="6"/>
        <v>0</v>
      </c>
      <c r="P40" s="88">
        <f t="shared" si="6"/>
        <v>0</v>
      </c>
      <c r="Q40" s="88">
        <f t="shared" si="6"/>
        <v>0</v>
      </c>
      <c r="R40" s="88">
        <f t="shared" si="6"/>
        <v>0</v>
      </c>
      <c r="S40" s="88">
        <f t="shared" si="6"/>
        <v>0</v>
      </c>
      <c r="T40" s="88">
        <f t="shared" si="6"/>
        <v>5</v>
      </c>
      <c r="U40" s="88">
        <f t="shared" si="6"/>
        <v>0</v>
      </c>
      <c r="V40" s="88">
        <f t="shared" si="6"/>
        <v>0</v>
      </c>
      <c r="W40" s="88">
        <f t="shared" si="6"/>
        <v>10.5</v>
      </c>
      <c r="X40" s="88">
        <f t="shared" si="6"/>
        <v>27.9</v>
      </c>
      <c r="Y40" s="88">
        <f t="shared" si="6"/>
        <v>0</v>
      </c>
      <c r="Z40" s="89" t="str">
        <f t="shared" si="6"/>
        <v/>
      </c>
      <c r="AA40" s="90">
        <f t="shared" si="5"/>
        <v>53.4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/>
      <c r="C45" s="99"/>
      <c r="D45" s="99"/>
      <c r="E45" s="99"/>
      <c r="F45" s="99"/>
      <c r="G45" s="99"/>
      <c r="H45" s="99"/>
      <c r="I45" s="99">
        <v>5</v>
      </c>
      <c r="J45" s="99">
        <v>5</v>
      </c>
      <c r="K45" s="99"/>
      <c r="L45" s="99"/>
      <c r="M45" s="99"/>
      <c r="N45" s="99"/>
      <c r="O45" s="99"/>
      <c r="P45" s="99"/>
      <c r="Q45" s="99"/>
      <c r="R45" s="99"/>
      <c r="S45" s="99"/>
      <c r="T45" s="99">
        <v>5</v>
      </c>
      <c r="U45" s="99"/>
      <c r="V45" s="99"/>
      <c r="W45" s="99"/>
      <c r="X45" s="99"/>
      <c r="Y45" s="99"/>
      <c r="Z45" s="100"/>
      <c r="AA45" s="79">
        <f t="shared" si="7"/>
        <v>15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>
        <v>10.5</v>
      </c>
      <c r="X47" s="99">
        <v>27.9</v>
      </c>
      <c r="Y47" s="99"/>
      <c r="Z47" s="100"/>
      <c r="AA47" s="79">
        <f t="shared" si="7"/>
        <v>38.4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>
        <f>IF(LEN(B$2)&gt;0,SUM(B43:B48),"")</f>
        <v>0</v>
      </c>
      <c r="C49" s="88">
        <f t="shared" ref="C49:Z49" si="8">IF(LEN(C$2)&gt;0,SUM(C43:C48),"")</f>
        <v>0</v>
      </c>
      <c r="D49" s="88">
        <f t="shared" si="8"/>
        <v>0</v>
      </c>
      <c r="E49" s="88">
        <f t="shared" si="8"/>
        <v>0</v>
      </c>
      <c r="F49" s="88">
        <f t="shared" si="8"/>
        <v>0</v>
      </c>
      <c r="G49" s="88">
        <f t="shared" si="8"/>
        <v>0</v>
      </c>
      <c r="H49" s="88">
        <f t="shared" si="8"/>
        <v>0</v>
      </c>
      <c r="I49" s="88">
        <f t="shared" si="8"/>
        <v>5</v>
      </c>
      <c r="J49" s="88">
        <f t="shared" si="8"/>
        <v>5</v>
      </c>
      <c r="K49" s="88">
        <f t="shared" si="8"/>
        <v>0</v>
      </c>
      <c r="L49" s="88">
        <f t="shared" si="8"/>
        <v>0</v>
      </c>
      <c r="M49" s="88">
        <f t="shared" si="8"/>
        <v>0</v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0</v>
      </c>
      <c r="R49" s="88">
        <f t="shared" si="8"/>
        <v>0</v>
      </c>
      <c r="S49" s="88">
        <f t="shared" si="8"/>
        <v>0</v>
      </c>
      <c r="T49" s="88">
        <f t="shared" si="8"/>
        <v>5</v>
      </c>
      <c r="U49" s="88">
        <f t="shared" si="8"/>
        <v>0</v>
      </c>
      <c r="V49" s="88">
        <f t="shared" si="8"/>
        <v>0</v>
      </c>
      <c r="W49" s="88">
        <f t="shared" si="8"/>
        <v>10.5</v>
      </c>
      <c r="X49" s="88">
        <f t="shared" si="8"/>
        <v>27.9</v>
      </c>
      <c r="Y49" s="88">
        <f t="shared" si="8"/>
        <v>0</v>
      </c>
      <c r="Z49" s="89" t="str">
        <f t="shared" si="8"/>
        <v/>
      </c>
      <c r="AA49" s="90">
        <f t="shared" si="7"/>
        <v>53.4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>
        <f t="shared" ref="B52:Z52" si="10">IF(LEN(B$2)&gt;0,B16+B26+B40,"")</f>
        <v>5.1450000000000005</v>
      </c>
      <c r="C52" s="88">
        <f t="shared" si="10"/>
        <v>29.590999999999998</v>
      </c>
      <c r="D52" s="88">
        <f t="shared" si="10"/>
        <v>48.775999999999996</v>
      </c>
      <c r="E52" s="88">
        <f t="shared" si="10"/>
        <v>48.457999999999998</v>
      </c>
      <c r="F52" s="88">
        <f t="shared" si="10"/>
        <v>41.713999999999999</v>
      </c>
      <c r="G52" s="88">
        <f t="shared" si="10"/>
        <v>83.632999999999996</v>
      </c>
      <c r="H52" s="88">
        <f t="shared" si="10"/>
        <v>45.027999999999999</v>
      </c>
      <c r="I52" s="88">
        <f t="shared" si="10"/>
        <v>35.743000000000002</v>
      </c>
      <c r="J52" s="88">
        <f t="shared" si="10"/>
        <v>30.922000000000001</v>
      </c>
      <c r="K52" s="88">
        <f t="shared" si="10"/>
        <v>33.259</v>
      </c>
      <c r="L52" s="88">
        <f t="shared" si="10"/>
        <v>34.475000000000001</v>
      </c>
      <c r="M52" s="88">
        <f t="shared" si="10"/>
        <v>63.126999999999995</v>
      </c>
      <c r="N52" s="88">
        <f t="shared" si="10"/>
        <v>415.20200000000006</v>
      </c>
      <c r="O52" s="88">
        <f t="shared" si="10"/>
        <v>421.86200000000002</v>
      </c>
      <c r="P52" s="88">
        <f t="shared" si="10"/>
        <v>338.07900000000001</v>
      </c>
      <c r="Q52" s="88">
        <f t="shared" si="10"/>
        <v>227.65899999999999</v>
      </c>
      <c r="R52" s="88">
        <f t="shared" si="10"/>
        <v>135.49199999999999</v>
      </c>
      <c r="S52" s="88">
        <f t="shared" si="10"/>
        <v>13.853</v>
      </c>
      <c r="T52" s="88">
        <f t="shared" si="10"/>
        <v>26</v>
      </c>
      <c r="U52" s="88">
        <f t="shared" si="10"/>
        <v>25.552</v>
      </c>
      <c r="V52" s="88">
        <f t="shared" si="10"/>
        <v>21.208999999999996</v>
      </c>
      <c r="W52" s="88">
        <f t="shared" si="10"/>
        <v>33.403000000000006</v>
      </c>
      <c r="X52" s="88">
        <f t="shared" si="10"/>
        <v>31.593999999999998</v>
      </c>
      <c r="Y52" s="88">
        <f t="shared" si="10"/>
        <v>30</v>
      </c>
      <c r="Z52" s="89" t="str">
        <f t="shared" si="10"/>
        <v/>
      </c>
      <c r="AA52" s="104">
        <f>SUM(B52:Z52)</f>
        <v>2219.7759999999998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45702</v>
      </c>
      <c r="B2" s="105">
        <v>1</v>
      </c>
      <c r="C2" s="106">
        <v>2</v>
      </c>
      <c r="D2" s="106">
        <v>3</v>
      </c>
      <c r="E2" s="106">
        <v>4</v>
      </c>
      <c r="F2" s="106">
        <v>5</v>
      </c>
      <c r="G2" s="106">
        <v>6</v>
      </c>
      <c r="H2" s="106">
        <v>7</v>
      </c>
      <c r="I2" s="106">
        <v>8</v>
      </c>
      <c r="J2" s="106">
        <v>9</v>
      </c>
      <c r="K2" s="106">
        <v>10</v>
      </c>
      <c r="L2" s="106">
        <v>11</v>
      </c>
      <c r="M2" s="106">
        <v>12</v>
      </c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5.1449999999999996</v>
      </c>
      <c r="C4" s="18">
        <v>29.590999999999998</v>
      </c>
      <c r="D4" s="18">
        <v>48.775999999999996</v>
      </c>
      <c r="E4" s="18">
        <v>48.458000000000006</v>
      </c>
      <c r="F4" s="18">
        <v>41.713999999999992</v>
      </c>
      <c r="G4" s="18">
        <v>83.632999999999996</v>
      </c>
      <c r="H4" s="18">
        <v>45.027999999999999</v>
      </c>
      <c r="I4" s="18">
        <v>35.743000000000002</v>
      </c>
      <c r="J4" s="18">
        <v>30.922000000000001</v>
      </c>
      <c r="K4" s="18">
        <v>33.259</v>
      </c>
      <c r="L4" s="18">
        <v>34.475000000000001</v>
      </c>
      <c r="M4" s="18">
        <v>63.126999999999995</v>
      </c>
      <c r="N4" s="18">
        <v>415.202</v>
      </c>
      <c r="O4" s="18">
        <v>421.822</v>
      </c>
      <c r="P4" s="18">
        <v>338.07900000000001</v>
      </c>
      <c r="Q4" s="18">
        <v>227.69699999999997</v>
      </c>
      <c r="R4" s="18">
        <v>135.44800000000001</v>
      </c>
      <c r="S4" s="18">
        <v>13.853000000000002</v>
      </c>
      <c r="T4" s="18">
        <v>26</v>
      </c>
      <c r="U4" s="18">
        <v>25.552</v>
      </c>
      <c r="V4" s="18">
        <v>21.209000000000003</v>
      </c>
      <c r="W4" s="18">
        <v>33.402999999999999</v>
      </c>
      <c r="X4" s="18">
        <v>31.564</v>
      </c>
      <c r="Y4" s="18">
        <v>30</v>
      </c>
      <c r="Z4" s="19"/>
      <c r="AA4" s="20">
        <f>SUM(B4:Z4)</f>
        <v>2219.6999999999994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150.08000000000001</v>
      </c>
      <c r="C7" s="28">
        <v>132.37</v>
      </c>
      <c r="D7" s="28">
        <v>125.72</v>
      </c>
      <c r="E7" s="28">
        <v>126.15</v>
      </c>
      <c r="F7" s="28">
        <v>126.97</v>
      </c>
      <c r="G7" s="28">
        <v>136.56</v>
      </c>
      <c r="H7" s="28">
        <v>161.93</v>
      </c>
      <c r="I7" s="28">
        <v>243.48</v>
      </c>
      <c r="J7" s="28">
        <v>268.27999999999997</v>
      </c>
      <c r="K7" s="28">
        <v>214.66</v>
      </c>
      <c r="L7" s="28">
        <v>137.13999999999999</v>
      </c>
      <c r="M7" s="28">
        <v>127.48</v>
      </c>
      <c r="N7" s="28">
        <v>123.6</v>
      </c>
      <c r="O7" s="28">
        <v>124.53</v>
      </c>
      <c r="P7" s="28">
        <v>133.04</v>
      </c>
      <c r="Q7" s="28">
        <v>147.71</v>
      </c>
      <c r="R7" s="28">
        <v>165.04</v>
      </c>
      <c r="S7" s="28">
        <v>308.36</v>
      </c>
      <c r="T7" s="28">
        <v>298.18</v>
      </c>
      <c r="U7" s="28">
        <v>229.57</v>
      </c>
      <c r="V7" s="28">
        <v>186.05</v>
      </c>
      <c r="W7" s="28">
        <v>153</v>
      </c>
      <c r="X7" s="28">
        <v>146.83000000000001</v>
      </c>
      <c r="Y7" s="28">
        <v>125.04</v>
      </c>
      <c r="Z7" s="29"/>
      <c r="AA7" s="30">
        <f>IF(SUM(B7:Z7)&lt;&gt;0,AVERAGEIF(B7:Z7,"&lt;&gt;"""),"")</f>
        <v>170.49041666666668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>
        <v>19</v>
      </c>
      <c r="D12" s="52">
        <v>38</v>
      </c>
      <c r="E12" s="52">
        <v>38</v>
      </c>
      <c r="F12" s="52">
        <v>29.32</v>
      </c>
      <c r="G12" s="52">
        <v>68.977999999999994</v>
      </c>
      <c r="H12" s="52">
        <v>10.821</v>
      </c>
      <c r="I12" s="52"/>
      <c r="J12" s="52">
        <v>7.7939999999999996</v>
      </c>
      <c r="K12" s="52"/>
      <c r="L12" s="52"/>
      <c r="M12" s="52">
        <v>32</v>
      </c>
      <c r="N12" s="52"/>
      <c r="O12" s="52"/>
      <c r="P12" s="52">
        <v>18</v>
      </c>
      <c r="Q12" s="52"/>
      <c r="R12" s="52"/>
      <c r="S12" s="52"/>
      <c r="T12" s="52"/>
      <c r="U12" s="52"/>
      <c r="V12" s="52"/>
      <c r="W12" s="52"/>
      <c r="X12" s="52"/>
      <c r="Y12" s="52"/>
      <c r="Z12" s="53"/>
      <c r="AA12" s="54">
        <f t="shared" si="0"/>
        <v>261.91300000000001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0.61799999999999999</v>
      </c>
      <c r="C14" s="57">
        <v>3.206</v>
      </c>
      <c r="D14" s="57">
        <v>3.49</v>
      </c>
      <c r="E14" s="57">
        <v>3.2730000000000001</v>
      </c>
      <c r="F14" s="57">
        <v>4.6230000000000002</v>
      </c>
      <c r="G14" s="57">
        <v>5.2060000000000004</v>
      </c>
      <c r="H14" s="57">
        <v>8.9629999999999992</v>
      </c>
      <c r="I14" s="57">
        <v>17.704000000000001</v>
      </c>
      <c r="J14" s="57">
        <v>5.7089999999999996</v>
      </c>
      <c r="K14" s="57">
        <v>16.091000000000001</v>
      </c>
      <c r="L14" s="57">
        <v>16.766999999999999</v>
      </c>
      <c r="M14" s="57">
        <v>13.815</v>
      </c>
      <c r="N14" s="57">
        <v>5.2480000000000002</v>
      </c>
      <c r="O14" s="57">
        <v>1.2029999999999998</v>
      </c>
      <c r="P14" s="57">
        <v>11.302</v>
      </c>
      <c r="Q14" s="57">
        <v>14.75</v>
      </c>
      <c r="R14" s="57">
        <v>13.41</v>
      </c>
      <c r="S14" s="57">
        <v>2.581</v>
      </c>
      <c r="T14" s="57">
        <v>14.324999999999999</v>
      </c>
      <c r="U14" s="57">
        <v>14.02</v>
      </c>
      <c r="V14" s="57">
        <v>10.467000000000001</v>
      </c>
      <c r="W14" s="57">
        <v>23.814</v>
      </c>
      <c r="X14" s="57">
        <v>22.988999999999997</v>
      </c>
      <c r="Y14" s="57">
        <v>26.079000000000001</v>
      </c>
      <c r="Z14" s="58"/>
      <c r="AA14" s="59">
        <f t="shared" si="0"/>
        <v>259.65300000000002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>IF(LEN(B$2)&gt;0,SUM(B10:B15),"")</f>
        <v>0.61799999999999999</v>
      </c>
      <c r="C16" s="62">
        <f t="shared" ref="C16:Z16" si="1">IF(LEN(C$2)&gt;0,SUM(C10:C15),"")</f>
        <v>22.206</v>
      </c>
      <c r="D16" s="62">
        <f t="shared" si="1"/>
        <v>41.49</v>
      </c>
      <c r="E16" s="62">
        <f t="shared" si="1"/>
        <v>41.273000000000003</v>
      </c>
      <c r="F16" s="62">
        <f t="shared" si="1"/>
        <v>33.942999999999998</v>
      </c>
      <c r="G16" s="62">
        <f t="shared" si="1"/>
        <v>74.183999999999997</v>
      </c>
      <c r="H16" s="62">
        <f t="shared" si="1"/>
        <v>19.783999999999999</v>
      </c>
      <c r="I16" s="62">
        <f t="shared" si="1"/>
        <v>17.704000000000001</v>
      </c>
      <c r="J16" s="62">
        <f t="shared" si="1"/>
        <v>13.503</v>
      </c>
      <c r="K16" s="62">
        <f t="shared" si="1"/>
        <v>16.091000000000001</v>
      </c>
      <c r="L16" s="62">
        <f t="shared" si="1"/>
        <v>16.766999999999999</v>
      </c>
      <c r="M16" s="62">
        <f t="shared" si="1"/>
        <v>45.814999999999998</v>
      </c>
      <c r="N16" s="62">
        <f t="shared" si="1"/>
        <v>5.2480000000000002</v>
      </c>
      <c r="O16" s="62">
        <f t="shared" si="1"/>
        <v>1.2029999999999998</v>
      </c>
      <c r="P16" s="62">
        <f t="shared" si="1"/>
        <v>29.302</v>
      </c>
      <c r="Q16" s="62">
        <f t="shared" si="1"/>
        <v>14.75</v>
      </c>
      <c r="R16" s="62">
        <f t="shared" si="1"/>
        <v>13.41</v>
      </c>
      <c r="S16" s="62">
        <f t="shared" si="1"/>
        <v>2.581</v>
      </c>
      <c r="T16" s="62">
        <f t="shared" si="1"/>
        <v>14.324999999999999</v>
      </c>
      <c r="U16" s="62">
        <f t="shared" si="1"/>
        <v>14.02</v>
      </c>
      <c r="V16" s="62">
        <f t="shared" si="1"/>
        <v>10.467000000000001</v>
      </c>
      <c r="W16" s="62">
        <f t="shared" si="1"/>
        <v>23.814</v>
      </c>
      <c r="X16" s="62">
        <f t="shared" si="1"/>
        <v>22.988999999999997</v>
      </c>
      <c r="Y16" s="62">
        <f t="shared" si="1"/>
        <v>26.079000000000001</v>
      </c>
      <c r="Z16" s="63" t="str">
        <f t="shared" si="1"/>
        <v/>
      </c>
      <c r="AA16" s="64">
        <f>SUM(AA10:AA15)</f>
        <v>521.56600000000003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>
        <v>4</v>
      </c>
      <c r="D19" s="72">
        <v>4</v>
      </c>
      <c r="E19" s="72">
        <v>4</v>
      </c>
      <c r="F19" s="72">
        <v>4</v>
      </c>
      <c r="G19" s="72">
        <v>4</v>
      </c>
      <c r="H19" s="72">
        <v>4</v>
      </c>
      <c r="I19" s="72">
        <v>4</v>
      </c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28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>
        <v>0.35099999999999998</v>
      </c>
      <c r="H20" s="77">
        <v>2.6960000000000002</v>
      </c>
      <c r="I20" s="77">
        <v>3.76</v>
      </c>
      <c r="J20" s="77">
        <v>2.96</v>
      </c>
      <c r="K20" s="77">
        <v>5.3390000000000004</v>
      </c>
      <c r="L20" s="77">
        <v>5.9369999999999994</v>
      </c>
      <c r="M20" s="77">
        <v>5.8860000000000001</v>
      </c>
      <c r="N20" s="77">
        <v>1.84</v>
      </c>
      <c r="O20" s="77">
        <v>1.8</v>
      </c>
      <c r="P20" s="77">
        <v>2.08</v>
      </c>
      <c r="Q20" s="77"/>
      <c r="R20" s="77"/>
      <c r="S20" s="77"/>
      <c r="T20" s="77"/>
      <c r="U20" s="77"/>
      <c r="V20" s="77"/>
      <c r="W20" s="77"/>
      <c r="X20" s="77"/>
      <c r="Y20" s="77">
        <v>3.4870000000000001</v>
      </c>
      <c r="Z20" s="78"/>
      <c r="AA20" s="79">
        <f t="shared" si="2"/>
        <v>36.136000000000003</v>
      </c>
    </row>
    <row r="21" spans="1:27" ht="24.95" customHeight="1" x14ac:dyDescent="0.2">
      <c r="A21" s="75" t="s">
        <v>16</v>
      </c>
      <c r="B21" s="80">
        <v>4.5269999999999992</v>
      </c>
      <c r="C21" s="81">
        <v>3.3849999999999998</v>
      </c>
      <c r="D21" s="81">
        <v>3.286</v>
      </c>
      <c r="E21" s="81">
        <v>3.1850000000000001</v>
      </c>
      <c r="F21" s="81">
        <v>3.7709999999999999</v>
      </c>
      <c r="G21" s="81">
        <v>5.0979999999999999</v>
      </c>
      <c r="H21" s="81">
        <v>18.548000000000002</v>
      </c>
      <c r="I21" s="81">
        <v>10.279</v>
      </c>
      <c r="J21" s="81">
        <v>14.459</v>
      </c>
      <c r="K21" s="81">
        <v>11.829000000000001</v>
      </c>
      <c r="L21" s="81">
        <v>11.771000000000001</v>
      </c>
      <c r="M21" s="81">
        <v>11.426</v>
      </c>
      <c r="N21" s="81">
        <v>13.314</v>
      </c>
      <c r="O21" s="81">
        <v>14.519</v>
      </c>
      <c r="P21" s="81">
        <v>12.597</v>
      </c>
      <c r="Q21" s="81">
        <v>10.747</v>
      </c>
      <c r="R21" s="81">
        <v>10.437999999999999</v>
      </c>
      <c r="S21" s="81">
        <v>11.272</v>
      </c>
      <c r="T21" s="81">
        <v>11.675000000000001</v>
      </c>
      <c r="U21" s="81">
        <v>11.532</v>
      </c>
      <c r="V21" s="81">
        <v>10.742000000000001</v>
      </c>
      <c r="W21" s="81">
        <v>9.5890000000000004</v>
      </c>
      <c r="X21" s="81">
        <v>8.5749999999999993</v>
      </c>
      <c r="Y21" s="81">
        <v>0.434</v>
      </c>
      <c r="Z21" s="78"/>
      <c r="AA21" s="79">
        <f t="shared" si="2"/>
        <v>226.99799999999996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>IF(LEN(B$2)&gt;0,SUM(B19:B25),"")</f>
        <v>4.5269999999999992</v>
      </c>
      <c r="C26" s="88">
        <f t="shared" ref="C26:Z26" si="3">IF(LEN(C$2)&gt;0,SUM(C19:C25),"")</f>
        <v>7.3849999999999998</v>
      </c>
      <c r="D26" s="88">
        <f t="shared" si="3"/>
        <v>7.2859999999999996</v>
      </c>
      <c r="E26" s="88">
        <f t="shared" si="3"/>
        <v>7.1850000000000005</v>
      </c>
      <c r="F26" s="88">
        <f t="shared" si="3"/>
        <v>7.7709999999999999</v>
      </c>
      <c r="G26" s="88">
        <f t="shared" si="3"/>
        <v>9.4489999999999998</v>
      </c>
      <c r="H26" s="88">
        <f t="shared" si="3"/>
        <v>25.244</v>
      </c>
      <c r="I26" s="88">
        <f t="shared" si="3"/>
        <v>18.039000000000001</v>
      </c>
      <c r="J26" s="88">
        <f t="shared" si="3"/>
        <v>17.419</v>
      </c>
      <c r="K26" s="88">
        <f t="shared" si="3"/>
        <v>17.167999999999999</v>
      </c>
      <c r="L26" s="88">
        <f t="shared" si="3"/>
        <v>17.707999999999998</v>
      </c>
      <c r="M26" s="88">
        <f t="shared" si="3"/>
        <v>17.312000000000001</v>
      </c>
      <c r="N26" s="88">
        <f t="shared" si="3"/>
        <v>15.154</v>
      </c>
      <c r="O26" s="88">
        <f t="shared" si="3"/>
        <v>16.318999999999999</v>
      </c>
      <c r="P26" s="88">
        <f t="shared" si="3"/>
        <v>14.677</v>
      </c>
      <c r="Q26" s="88">
        <f t="shared" si="3"/>
        <v>10.747</v>
      </c>
      <c r="R26" s="88">
        <f t="shared" si="3"/>
        <v>10.437999999999999</v>
      </c>
      <c r="S26" s="88">
        <f t="shared" si="3"/>
        <v>11.272</v>
      </c>
      <c r="T26" s="88">
        <f t="shared" si="3"/>
        <v>11.675000000000001</v>
      </c>
      <c r="U26" s="88">
        <f t="shared" si="3"/>
        <v>11.532</v>
      </c>
      <c r="V26" s="88">
        <f t="shared" si="3"/>
        <v>10.742000000000001</v>
      </c>
      <c r="W26" s="88">
        <f t="shared" si="3"/>
        <v>9.5890000000000004</v>
      </c>
      <c r="X26" s="88">
        <f t="shared" si="3"/>
        <v>8.5749999999999993</v>
      </c>
      <c r="Y26" s="88">
        <f t="shared" si="3"/>
        <v>3.9210000000000003</v>
      </c>
      <c r="Z26" s="89" t="str">
        <f t="shared" si="3"/>
        <v/>
      </c>
      <c r="AA26" s="90">
        <f>SUM(AA19:AA25)</f>
        <v>291.13399999999996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5.1449999999999996</v>
      </c>
      <c r="C30" s="77">
        <v>29.591000000000001</v>
      </c>
      <c r="D30" s="77">
        <v>48.776000000000003</v>
      </c>
      <c r="E30" s="77">
        <v>48.457999999999998</v>
      </c>
      <c r="F30" s="77">
        <v>41.713999999999999</v>
      </c>
      <c r="G30" s="77">
        <v>83.632999999999996</v>
      </c>
      <c r="H30" s="77">
        <v>45.027999999999999</v>
      </c>
      <c r="I30" s="77">
        <v>35.743000000000002</v>
      </c>
      <c r="J30" s="77">
        <v>30.922000000000001</v>
      </c>
      <c r="K30" s="77">
        <v>33.259</v>
      </c>
      <c r="L30" s="77">
        <v>34.475000000000001</v>
      </c>
      <c r="M30" s="77">
        <v>63.127000000000002</v>
      </c>
      <c r="N30" s="77">
        <v>20.402000000000001</v>
      </c>
      <c r="O30" s="77">
        <v>17.521999999999998</v>
      </c>
      <c r="P30" s="77">
        <v>43.978999999999999</v>
      </c>
      <c r="Q30" s="77">
        <v>25.497</v>
      </c>
      <c r="R30" s="77">
        <v>23.847999999999999</v>
      </c>
      <c r="S30" s="77">
        <v>13.853</v>
      </c>
      <c r="T30" s="77">
        <v>26</v>
      </c>
      <c r="U30" s="77">
        <v>25.552</v>
      </c>
      <c r="V30" s="77">
        <v>21.209</v>
      </c>
      <c r="W30" s="77">
        <v>33.402999999999999</v>
      </c>
      <c r="X30" s="77">
        <v>31.564</v>
      </c>
      <c r="Y30" s="77">
        <v>30</v>
      </c>
      <c r="Z30" s="78"/>
      <c r="AA30" s="79">
        <f>SUM(B30:Z30)</f>
        <v>812.7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>
        <f>IF(LEN(B$2)&gt;0,SUM(B29:B31),"")</f>
        <v>5.1449999999999996</v>
      </c>
      <c r="C32" s="62">
        <f t="shared" ref="C32:Z32" si="4">IF(LEN(C$2)&gt;0,SUM(C29:C31),"")</f>
        <v>29.591000000000001</v>
      </c>
      <c r="D32" s="62">
        <f t="shared" si="4"/>
        <v>48.776000000000003</v>
      </c>
      <c r="E32" s="62">
        <f t="shared" si="4"/>
        <v>48.457999999999998</v>
      </c>
      <c r="F32" s="62">
        <f t="shared" si="4"/>
        <v>41.713999999999999</v>
      </c>
      <c r="G32" s="62">
        <f t="shared" si="4"/>
        <v>83.632999999999996</v>
      </c>
      <c r="H32" s="62">
        <f t="shared" si="4"/>
        <v>45.027999999999999</v>
      </c>
      <c r="I32" s="62">
        <f t="shared" si="4"/>
        <v>35.743000000000002</v>
      </c>
      <c r="J32" s="62">
        <f t="shared" si="4"/>
        <v>30.922000000000001</v>
      </c>
      <c r="K32" s="62">
        <f t="shared" si="4"/>
        <v>33.259</v>
      </c>
      <c r="L32" s="62">
        <f t="shared" si="4"/>
        <v>34.475000000000001</v>
      </c>
      <c r="M32" s="62">
        <f t="shared" si="4"/>
        <v>63.127000000000002</v>
      </c>
      <c r="N32" s="62">
        <f t="shared" si="4"/>
        <v>20.402000000000001</v>
      </c>
      <c r="O32" s="62">
        <f t="shared" si="4"/>
        <v>17.521999999999998</v>
      </c>
      <c r="P32" s="62">
        <f t="shared" si="4"/>
        <v>43.978999999999999</v>
      </c>
      <c r="Q32" s="62">
        <f t="shared" si="4"/>
        <v>25.497</v>
      </c>
      <c r="R32" s="62">
        <f t="shared" si="4"/>
        <v>23.847999999999999</v>
      </c>
      <c r="S32" s="62">
        <f t="shared" si="4"/>
        <v>13.853</v>
      </c>
      <c r="T32" s="62">
        <f t="shared" si="4"/>
        <v>26</v>
      </c>
      <c r="U32" s="62">
        <f t="shared" si="4"/>
        <v>25.552</v>
      </c>
      <c r="V32" s="62">
        <f t="shared" si="4"/>
        <v>21.209</v>
      </c>
      <c r="W32" s="62">
        <f t="shared" si="4"/>
        <v>33.402999999999999</v>
      </c>
      <c r="X32" s="62">
        <f t="shared" si="4"/>
        <v>31.564</v>
      </c>
      <c r="Y32" s="62">
        <f t="shared" si="4"/>
        <v>30</v>
      </c>
      <c r="Z32" s="63" t="str">
        <f t="shared" si="4"/>
        <v/>
      </c>
      <c r="AA32" s="64">
        <f>SUM(AA29:AA31)</f>
        <v>812.7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42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43</v>
      </c>
      <c r="B37" s="98"/>
      <c r="C37" s="99"/>
      <c r="D37" s="99"/>
      <c r="E37" s="99"/>
      <c r="F37" s="99"/>
      <c r="G37" s="99"/>
      <c r="H37" s="99"/>
      <c r="I37" s="99"/>
      <c r="J37" s="99"/>
      <c r="K37" s="99"/>
      <c r="L37" s="99"/>
      <c r="M37" s="99"/>
      <c r="N37" s="99"/>
      <c r="O37" s="99"/>
      <c r="P37" s="99"/>
      <c r="Q37" s="99"/>
      <c r="R37" s="99"/>
      <c r="S37" s="99"/>
      <c r="T37" s="99"/>
      <c r="U37" s="99"/>
      <c r="V37" s="99"/>
      <c r="W37" s="99"/>
      <c r="X37" s="99"/>
      <c r="Y37" s="99"/>
      <c r="Z37" s="100"/>
      <c r="AA37" s="79">
        <f t="shared" si="5"/>
        <v>0</v>
      </c>
    </row>
    <row r="38" spans="1:27" ht="24.95" customHeight="1" x14ac:dyDescent="0.2">
      <c r="A38" s="97" t="s">
        <v>44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45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>
        <v>394.8</v>
      </c>
      <c r="O39" s="99">
        <v>404.3</v>
      </c>
      <c r="P39" s="99">
        <v>294.10000000000002</v>
      </c>
      <c r="Q39" s="99">
        <v>202.2</v>
      </c>
      <c r="R39" s="99">
        <v>111.6</v>
      </c>
      <c r="S39" s="99"/>
      <c r="T39" s="99"/>
      <c r="U39" s="99"/>
      <c r="V39" s="99"/>
      <c r="W39" s="99"/>
      <c r="X39" s="99"/>
      <c r="Y39" s="99"/>
      <c r="Z39" s="100"/>
      <c r="AA39" s="79">
        <f t="shared" si="5"/>
        <v>1407</v>
      </c>
    </row>
    <row r="40" spans="1:27" ht="30" customHeight="1" thickBot="1" x14ac:dyDescent="0.25">
      <c r="A40" s="86" t="s">
        <v>46</v>
      </c>
      <c r="B40" s="87">
        <f>IF(LEN(B$2)&gt;0,SUM(B35:B39),"")</f>
        <v>0</v>
      </c>
      <c r="C40" s="88">
        <f t="shared" ref="C40:Z40" si="6">IF(LEN(C$2)&gt;0,SUM(C35:C39),"")</f>
        <v>0</v>
      </c>
      <c r="D40" s="88">
        <f t="shared" si="6"/>
        <v>0</v>
      </c>
      <c r="E40" s="88">
        <f t="shared" si="6"/>
        <v>0</v>
      </c>
      <c r="F40" s="88">
        <f t="shared" si="6"/>
        <v>0</v>
      </c>
      <c r="G40" s="88">
        <f t="shared" si="6"/>
        <v>0</v>
      </c>
      <c r="H40" s="88">
        <f t="shared" si="6"/>
        <v>0</v>
      </c>
      <c r="I40" s="88">
        <f t="shared" si="6"/>
        <v>0</v>
      </c>
      <c r="J40" s="88">
        <f t="shared" si="6"/>
        <v>0</v>
      </c>
      <c r="K40" s="88">
        <f t="shared" si="6"/>
        <v>0</v>
      </c>
      <c r="L40" s="88">
        <f t="shared" si="6"/>
        <v>0</v>
      </c>
      <c r="M40" s="88">
        <f t="shared" si="6"/>
        <v>0</v>
      </c>
      <c r="N40" s="88">
        <f t="shared" si="6"/>
        <v>394.8</v>
      </c>
      <c r="O40" s="88">
        <f t="shared" si="6"/>
        <v>404.3</v>
      </c>
      <c r="P40" s="88">
        <f t="shared" si="6"/>
        <v>294.10000000000002</v>
      </c>
      <c r="Q40" s="88">
        <f t="shared" si="6"/>
        <v>202.2</v>
      </c>
      <c r="R40" s="88">
        <f t="shared" si="6"/>
        <v>111.6</v>
      </c>
      <c r="S40" s="88">
        <f t="shared" si="6"/>
        <v>0</v>
      </c>
      <c r="T40" s="88">
        <f t="shared" si="6"/>
        <v>0</v>
      </c>
      <c r="U40" s="88">
        <f t="shared" si="6"/>
        <v>0</v>
      </c>
      <c r="V40" s="88">
        <f t="shared" si="6"/>
        <v>0</v>
      </c>
      <c r="W40" s="88">
        <f t="shared" si="6"/>
        <v>0</v>
      </c>
      <c r="X40" s="88">
        <f t="shared" si="6"/>
        <v>0</v>
      </c>
      <c r="Y40" s="88">
        <f t="shared" si="6"/>
        <v>0</v>
      </c>
      <c r="Z40" s="89" t="str">
        <f t="shared" si="6"/>
        <v/>
      </c>
      <c r="AA40" s="90">
        <f t="shared" si="5"/>
        <v>1407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/>
      <c r="C45" s="99"/>
      <c r="D45" s="99"/>
      <c r="E45" s="99"/>
      <c r="F45" s="99"/>
      <c r="G45" s="99"/>
      <c r="H45" s="99"/>
      <c r="I45" s="99"/>
      <c r="J45" s="99"/>
      <c r="K45" s="99"/>
      <c r="L45" s="99"/>
      <c r="M45" s="99"/>
      <c r="N45" s="99"/>
      <c r="O45" s="99"/>
      <c r="P45" s="99"/>
      <c r="Q45" s="99"/>
      <c r="R45" s="99"/>
      <c r="S45" s="99"/>
      <c r="T45" s="99"/>
      <c r="U45" s="99"/>
      <c r="V45" s="99"/>
      <c r="W45" s="99"/>
      <c r="X45" s="99"/>
      <c r="Y45" s="99"/>
      <c r="Z45" s="100"/>
      <c r="AA45" s="79">
        <f t="shared" si="7"/>
        <v>0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>
        <v>394.8</v>
      </c>
      <c r="O47" s="99">
        <v>404.3</v>
      </c>
      <c r="P47" s="99">
        <v>294.10000000000002</v>
      </c>
      <c r="Q47" s="99">
        <v>202.2</v>
      </c>
      <c r="R47" s="99">
        <v>111.6</v>
      </c>
      <c r="S47" s="99"/>
      <c r="T47" s="99"/>
      <c r="U47" s="99"/>
      <c r="V47" s="99"/>
      <c r="W47" s="99"/>
      <c r="X47" s="99"/>
      <c r="Y47" s="99"/>
      <c r="Z47" s="100"/>
      <c r="AA47" s="79">
        <f t="shared" si="7"/>
        <v>1407</v>
      </c>
    </row>
    <row r="48" spans="1:27" ht="24.95" customHeight="1" x14ac:dyDescent="0.2">
      <c r="A48" s="85" t="s">
        <v>48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49</v>
      </c>
      <c r="B49" s="87">
        <f>IF(LEN(B$2)&gt;0,SUM(B43:B48),"")</f>
        <v>0</v>
      </c>
      <c r="C49" s="88">
        <f t="shared" ref="C49:Z49" si="8">IF(LEN(C$2)&gt;0,SUM(C43:C48),"")</f>
        <v>0</v>
      </c>
      <c r="D49" s="88">
        <f t="shared" si="8"/>
        <v>0</v>
      </c>
      <c r="E49" s="88">
        <f t="shared" si="8"/>
        <v>0</v>
      </c>
      <c r="F49" s="88">
        <f t="shared" si="8"/>
        <v>0</v>
      </c>
      <c r="G49" s="88">
        <f t="shared" si="8"/>
        <v>0</v>
      </c>
      <c r="H49" s="88">
        <f t="shared" si="8"/>
        <v>0</v>
      </c>
      <c r="I49" s="88">
        <f t="shared" si="8"/>
        <v>0</v>
      </c>
      <c r="J49" s="88">
        <f t="shared" si="8"/>
        <v>0</v>
      </c>
      <c r="K49" s="88">
        <f t="shared" si="8"/>
        <v>0</v>
      </c>
      <c r="L49" s="88">
        <f t="shared" si="8"/>
        <v>0</v>
      </c>
      <c r="M49" s="88">
        <f t="shared" si="8"/>
        <v>0</v>
      </c>
      <c r="N49" s="88">
        <f t="shared" si="8"/>
        <v>394.8</v>
      </c>
      <c r="O49" s="88">
        <f t="shared" si="8"/>
        <v>404.3</v>
      </c>
      <c r="P49" s="88">
        <f t="shared" si="8"/>
        <v>294.10000000000002</v>
      </c>
      <c r="Q49" s="88">
        <f t="shared" si="8"/>
        <v>202.2</v>
      </c>
      <c r="R49" s="88">
        <f t="shared" si="8"/>
        <v>111.6</v>
      </c>
      <c r="S49" s="88">
        <f t="shared" si="8"/>
        <v>0</v>
      </c>
      <c r="T49" s="88">
        <f t="shared" si="8"/>
        <v>0</v>
      </c>
      <c r="U49" s="88">
        <f t="shared" si="8"/>
        <v>0</v>
      </c>
      <c r="V49" s="88">
        <f t="shared" si="8"/>
        <v>0</v>
      </c>
      <c r="W49" s="88">
        <f t="shared" si="8"/>
        <v>0</v>
      </c>
      <c r="X49" s="88">
        <f t="shared" si="8"/>
        <v>0</v>
      </c>
      <c r="Y49" s="88">
        <f t="shared" si="8"/>
        <v>0</v>
      </c>
      <c r="Z49" s="89" t="str">
        <f t="shared" si="8"/>
        <v/>
      </c>
      <c r="AA49" s="90">
        <f t="shared" si="7"/>
        <v>1407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>
        <f>IF(LEN(B$2)&gt;0,SUM(B10:B15)+B26+B40,"")</f>
        <v>5.1449999999999996</v>
      </c>
      <c r="C52" s="88">
        <f t="shared" ref="C52:Z52" si="10">IF(LEN(C$2)&gt;0,SUM(C10:C15)+C26+C40,"")</f>
        <v>29.591000000000001</v>
      </c>
      <c r="D52" s="88">
        <f t="shared" si="10"/>
        <v>48.776000000000003</v>
      </c>
      <c r="E52" s="88">
        <f t="shared" si="10"/>
        <v>48.458000000000006</v>
      </c>
      <c r="F52" s="88">
        <f t="shared" si="10"/>
        <v>41.713999999999999</v>
      </c>
      <c r="G52" s="88">
        <f t="shared" si="10"/>
        <v>83.632999999999996</v>
      </c>
      <c r="H52" s="88">
        <f t="shared" si="10"/>
        <v>45.027999999999999</v>
      </c>
      <c r="I52" s="88">
        <f t="shared" si="10"/>
        <v>35.743000000000002</v>
      </c>
      <c r="J52" s="88">
        <f t="shared" si="10"/>
        <v>30.922000000000001</v>
      </c>
      <c r="K52" s="88">
        <f t="shared" si="10"/>
        <v>33.259</v>
      </c>
      <c r="L52" s="88">
        <f t="shared" si="10"/>
        <v>34.474999999999994</v>
      </c>
      <c r="M52" s="88">
        <f t="shared" si="10"/>
        <v>63.126999999999995</v>
      </c>
      <c r="N52" s="88">
        <f t="shared" si="10"/>
        <v>415.202</v>
      </c>
      <c r="O52" s="88">
        <f t="shared" si="10"/>
        <v>421.822</v>
      </c>
      <c r="P52" s="88">
        <f t="shared" si="10"/>
        <v>338.07900000000001</v>
      </c>
      <c r="Q52" s="88">
        <f t="shared" si="10"/>
        <v>227.697</v>
      </c>
      <c r="R52" s="88">
        <f t="shared" si="10"/>
        <v>135.44799999999998</v>
      </c>
      <c r="S52" s="88">
        <f t="shared" si="10"/>
        <v>13.853</v>
      </c>
      <c r="T52" s="88">
        <f t="shared" si="10"/>
        <v>26</v>
      </c>
      <c r="U52" s="88">
        <f t="shared" si="10"/>
        <v>25.552</v>
      </c>
      <c r="V52" s="88">
        <f t="shared" si="10"/>
        <v>21.209000000000003</v>
      </c>
      <c r="W52" s="88">
        <f t="shared" si="10"/>
        <v>33.402999999999999</v>
      </c>
      <c r="X52" s="88">
        <f t="shared" si="10"/>
        <v>31.563999999999997</v>
      </c>
      <c r="Y52" s="88">
        <f t="shared" si="10"/>
        <v>30</v>
      </c>
      <c r="Z52" s="89" t="str">
        <f t="shared" si="10"/>
        <v/>
      </c>
      <c r="AA52" s="104">
        <f>SUM(B52:Z52)</f>
        <v>2219.6999999999994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8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A16" sqref="AA16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45702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/>
      <c r="C4" s="18"/>
      <c r="D4" s="18"/>
      <c r="E4" s="18"/>
      <c r="F4" s="18"/>
      <c r="G4" s="18"/>
      <c r="H4" s="18"/>
      <c r="I4" s="18">
        <v>-5</v>
      </c>
      <c r="J4" s="18">
        <v>-5</v>
      </c>
      <c r="K4" s="18"/>
      <c r="L4" s="18"/>
      <c r="M4" s="18"/>
      <c r="N4" s="18">
        <v>394.8</v>
      </c>
      <c r="O4" s="18">
        <v>404.3</v>
      </c>
      <c r="P4" s="18">
        <v>294.10000000000002</v>
      </c>
      <c r="Q4" s="18">
        <v>202.2</v>
      </c>
      <c r="R4" s="18">
        <v>111.6</v>
      </c>
      <c r="S4" s="18"/>
      <c r="T4" s="18">
        <v>-5</v>
      </c>
      <c r="U4" s="18"/>
      <c r="V4" s="18"/>
      <c r="W4" s="18">
        <v>-10.5</v>
      </c>
      <c r="X4" s="18">
        <v>-27.9</v>
      </c>
      <c r="Y4" s="18"/>
      <c r="Z4" s="19"/>
      <c r="AA4" s="111">
        <f>SUM(B4:Z4)</f>
        <v>1353.6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>
        <v>150.08000000000001</v>
      </c>
      <c r="C7" s="117">
        <v>132.37</v>
      </c>
      <c r="D7" s="117">
        <v>125.72</v>
      </c>
      <c r="E7" s="117">
        <v>126.15</v>
      </c>
      <c r="F7" s="117">
        <v>126.97</v>
      </c>
      <c r="G7" s="117">
        <v>136.56</v>
      </c>
      <c r="H7" s="117">
        <v>161.93</v>
      </c>
      <c r="I7" s="117">
        <v>243.48</v>
      </c>
      <c r="J7" s="117">
        <v>268.27999999999997</v>
      </c>
      <c r="K7" s="117">
        <v>214.66</v>
      </c>
      <c r="L7" s="117">
        <v>137.13999999999999</v>
      </c>
      <c r="M7" s="117">
        <v>127.48</v>
      </c>
      <c r="N7" s="117">
        <v>123.6</v>
      </c>
      <c r="O7" s="117">
        <v>124.53</v>
      </c>
      <c r="P7" s="117">
        <v>133.04</v>
      </c>
      <c r="Q7" s="117">
        <v>147.71</v>
      </c>
      <c r="R7" s="117">
        <v>165.04</v>
      </c>
      <c r="S7" s="117">
        <v>308.36</v>
      </c>
      <c r="T7" s="117">
        <v>298.18</v>
      </c>
      <c r="U7" s="117">
        <v>229.57</v>
      </c>
      <c r="V7" s="117">
        <v>186.05</v>
      </c>
      <c r="W7" s="117">
        <v>153</v>
      </c>
      <c r="X7" s="117">
        <v>146.83000000000001</v>
      </c>
      <c r="Y7" s="117">
        <v>125.04</v>
      </c>
      <c r="Z7" s="118"/>
      <c r="AA7" s="119">
        <f>IF(SUM(B7:Z7)&lt;&gt;0,AVERAGEIF(B7:Z7,"&lt;&gt;"""),"")</f>
        <v>170.49041666666668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/>
      <c r="C13" s="129"/>
      <c r="D13" s="129"/>
      <c r="E13" s="129"/>
      <c r="F13" s="129"/>
      <c r="G13" s="129"/>
      <c r="H13" s="129"/>
      <c r="I13" s="129">
        <v>5</v>
      </c>
      <c r="J13" s="129">
        <v>5</v>
      </c>
      <c r="K13" s="129"/>
      <c r="L13" s="129"/>
      <c r="M13" s="129"/>
      <c r="N13" s="129"/>
      <c r="O13" s="129"/>
      <c r="P13" s="129"/>
      <c r="Q13" s="129"/>
      <c r="R13" s="129"/>
      <c r="S13" s="129"/>
      <c r="T13" s="129">
        <v>5</v>
      </c>
      <c r="U13" s="129"/>
      <c r="V13" s="129"/>
      <c r="W13" s="129"/>
      <c r="X13" s="129"/>
      <c r="Y13" s="130"/>
      <c r="Z13" s="131"/>
      <c r="AA13" s="132">
        <f t="shared" si="0"/>
        <v>15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  <c r="R15" s="133"/>
      <c r="S15" s="133"/>
      <c r="T15" s="133"/>
      <c r="U15" s="133"/>
      <c r="V15" s="133"/>
      <c r="W15" s="133">
        <v>10.5</v>
      </c>
      <c r="X15" s="133">
        <v>27.9</v>
      </c>
      <c r="Y15" s="133"/>
      <c r="Z15" s="131"/>
      <c r="AA15" s="132">
        <f t="shared" si="0"/>
        <v>38.4</v>
      </c>
    </row>
    <row r="16" spans="1:27" ht="30" customHeight="1" thickBot="1" x14ac:dyDescent="0.25">
      <c r="A16" s="86" t="s">
        <v>51</v>
      </c>
      <c r="B16" s="134">
        <f t="shared" ref="B16:Z16" si="1">IF(LEN(B$2)&gt;0,SUM(B11:B15),"")</f>
        <v>0</v>
      </c>
      <c r="C16" s="135">
        <f t="shared" si="1"/>
        <v>0</v>
      </c>
      <c r="D16" s="135">
        <f t="shared" si="1"/>
        <v>0</v>
      </c>
      <c r="E16" s="135">
        <f t="shared" si="1"/>
        <v>0</v>
      </c>
      <c r="F16" s="135">
        <f t="shared" si="1"/>
        <v>0</v>
      </c>
      <c r="G16" s="135">
        <f t="shared" si="1"/>
        <v>0</v>
      </c>
      <c r="H16" s="135">
        <f t="shared" si="1"/>
        <v>0</v>
      </c>
      <c r="I16" s="135">
        <f t="shared" si="1"/>
        <v>5</v>
      </c>
      <c r="J16" s="135">
        <f t="shared" si="1"/>
        <v>5</v>
      </c>
      <c r="K16" s="135">
        <f t="shared" si="1"/>
        <v>0</v>
      </c>
      <c r="L16" s="135">
        <f t="shared" si="1"/>
        <v>0</v>
      </c>
      <c r="M16" s="135">
        <f t="shared" si="1"/>
        <v>0</v>
      </c>
      <c r="N16" s="135">
        <f t="shared" si="1"/>
        <v>0</v>
      </c>
      <c r="O16" s="135">
        <f t="shared" si="1"/>
        <v>0</v>
      </c>
      <c r="P16" s="135">
        <f t="shared" si="1"/>
        <v>0</v>
      </c>
      <c r="Q16" s="135">
        <f t="shared" si="1"/>
        <v>0</v>
      </c>
      <c r="R16" s="135">
        <f t="shared" si="1"/>
        <v>0</v>
      </c>
      <c r="S16" s="135">
        <f t="shared" si="1"/>
        <v>0</v>
      </c>
      <c r="T16" s="135">
        <f t="shared" si="1"/>
        <v>5</v>
      </c>
      <c r="U16" s="135">
        <f t="shared" si="1"/>
        <v>0</v>
      </c>
      <c r="V16" s="135">
        <f t="shared" si="1"/>
        <v>0</v>
      </c>
      <c r="W16" s="135">
        <f t="shared" si="1"/>
        <v>10.5</v>
      </c>
      <c r="X16" s="135">
        <f t="shared" si="1"/>
        <v>27.9</v>
      </c>
      <c r="Y16" s="135">
        <f t="shared" si="1"/>
        <v>0</v>
      </c>
      <c r="Z16" s="136" t="str">
        <f t="shared" si="1"/>
        <v/>
      </c>
      <c r="AA16" s="90">
        <f t="shared" si="0"/>
        <v>53.4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/>
      <c r="C21" s="129"/>
      <c r="D21" s="129"/>
      <c r="E21" s="129"/>
      <c r="F21" s="129"/>
      <c r="G21" s="129"/>
      <c r="H21" s="129"/>
      <c r="I21" s="129"/>
      <c r="J21" s="129"/>
      <c r="K21" s="129"/>
      <c r="L21" s="129"/>
      <c r="M21" s="129"/>
      <c r="N21" s="129"/>
      <c r="O21" s="129"/>
      <c r="P21" s="129"/>
      <c r="Q21" s="129"/>
      <c r="R21" s="129"/>
      <c r="S21" s="129"/>
      <c r="T21" s="129"/>
      <c r="U21" s="129"/>
      <c r="V21" s="129"/>
      <c r="W21" s="129"/>
      <c r="X21" s="129"/>
      <c r="Y21" s="130"/>
      <c r="Z21" s="131"/>
      <c r="AA21" s="132">
        <f t="shared" si="2"/>
        <v>0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/>
      <c r="C23" s="133"/>
      <c r="D23" s="133"/>
      <c r="E23" s="133"/>
      <c r="F23" s="133"/>
      <c r="G23" s="133"/>
      <c r="H23" s="133"/>
      <c r="I23" s="133"/>
      <c r="J23" s="133"/>
      <c r="K23" s="133"/>
      <c r="L23" s="133"/>
      <c r="M23" s="133"/>
      <c r="N23" s="133">
        <v>394.8</v>
      </c>
      <c r="O23" s="133">
        <v>404.3</v>
      </c>
      <c r="P23" s="133">
        <v>294.10000000000002</v>
      </c>
      <c r="Q23" s="133">
        <v>202.2</v>
      </c>
      <c r="R23" s="133">
        <v>111.6</v>
      </c>
      <c r="S23" s="133"/>
      <c r="T23" s="133"/>
      <c r="U23" s="133"/>
      <c r="V23" s="133"/>
      <c r="W23" s="133"/>
      <c r="X23" s="133"/>
      <c r="Y23" s="133"/>
      <c r="Z23" s="131"/>
      <c r="AA23" s="132">
        <f t="shared" si="2"/>
        <v>1407</v>
      </c>
    </row>
    <row r="24" spans="1:27" ht="30" customHeight="1" thickBot="1" x14ac:dyDescent="0.25">
      <c r="A24" s="86" t="s">
        <v>49</v>
      </c>
      <c r="B24" s="134">
        <f t="shared" ref="B24:Z24" si="3">IF(LEN(B$2)&gt;0,SUM(B19:B23),"")</f>
        <v>0</v>
      </c>
      <c r="C24" s="135">
        <f t="shared" si="3"/>
        <v>0</v>
      </c>
      <c r="D24" s="135">
        <f t="shared" si="3"/>
        <v>0</v>
      </c>
      <c r="E24" s="135">
        <f t="shared" si="3"/>
        <v>0</v>
      </c>
      <c r="F24" s="135">
        <f t="shared" si="3"/>
        <v>0</v>
      </c>
      <c r="G24" s="135">
        <f t="shared" si="3"/>
        <v>0</v>
      </c>
      <c r="H24" s="135">
        <f t="shared" si="3"/>
        <v>0</v>
      </c>
      <c r="I24" s="135">
        <f t="shared" si="3"/>
        <v>0</v>
      </c>
      <c r="J24" s="135">
        <f t="shared" si="3"/>
        <v>0</v>
      </c>
      <c r="K24" s="135">
        <f t="shared" si="3"/>
        <v>0</v>
      </c>
      <c r="L24" s="135">
        <f t="shared" si="3"/>
        <v>0</v>
      </c>
      <c r="M24" s="135">
        <f t="shared" si="3"/>
        <v>0</v>
      </c>
      <c r="N24" s="135">
        <f t="shared" si="3"/>
        <v>394.8</v>
      </c>
      <c r="O24" s="135">
        <f t="shared" si="3"/>
        <v>404.3</v>
      </c>
      <c r="P24" s="135">
        <f t="shared" si="3"/>
        <v>294.10000000000002</v>
      </c>
      <c r="Q24" s="135">
        <f t="shared" si="3"/>
        <v>202.2</v>
      </c>
      <c r="R24" s="135">
        <f t="shared" si="3"/>
        <v>111.6</v>
      </c>
      <c r="S24" s="135">
        <f t="shared" si="3"/>
        <v>0</v>
      </c>
      <c r="T24" s="135">
        <f t="shared" si="3"/>
        <v>0</v>
      </c>
      <c r="U24" s="135">
        <f t="shared" si="3"/>
        <v>0</v>
      </c>
      <c r="V24" s="135">
        <f t="shared" si="3"/>
        <v>0</v>
      </c>
      <c r="W24" s="135">
        <f t="shared" si="3"/>
        <v>0</v>
      </c>
      <c r="X24" s="135">
        <f t="shared" si="3"/>
        <v>0</v>
      </c>
      <c r="Y24" s="135">
        <f t="shared" si="3"/>
        <v>0</v>
      </c>
      <c r="Z24" s="136" t="str">
        <f t="shared" si="3"/>
        <v/>
      </c>
      <c r="AA24" s="90">
        <f t="shared" si="2"/>
        <v>1407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3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2025-02-13T21:24:55Z</dcterms:created>
  <dcterms:modified xsi:type="dcterms:W3CDTF">2025-02-13T21:24:57Z</dcterms:modified>
</cp:coreProperties>
</file>