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<sst xmlns="http://schemas.openxmlformats.org/spreadsheetml/2006/main" count="119" uniqueCount="54">
  <si>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21/03/2025 14:12:33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</si>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</sst>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6DD-460B-9D6D-CAFA54070E2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6DD-460B-9D6D-CAFA54070E2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06DD-460B-9D6D-CAFA54070E2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06DD-460B-9D6D-CAFA54070E2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6DD-460B-9D6D-CAFA54070E2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6DD-460B-9D6D-CAFA54070E2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6DD-460B-9D6D-CAFA54070E2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6DD-460B-9D6D-CAFA54070E2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78</c:v>
                </c:pt>
                <c:pt idx="1">
                  <c:v>78</c:v>
                </c:pt>
                <c:pt idx="2">
                  <c:v>72</c:v>
                </c:pt>
                <c:pt idx="3">
                  <c:v>72</c:v>
                </c:pt>
                <c:pt idx="4">
                  <c:v>72</c:v>
                </c:pt>
                <c:pt idx="5">
                  <c:v>78</c:v>
                </c:pt>
                <c:pt idx="6">
                  <c:v>78</c:v>
                </c:pt>
                <c:pt idx="7">
                  <c:v>78</c:v>
                </c:pt>
                <c:pt idx="8">
                  <c:v>97</c:v>
                </c:pt>
                <c:pt idx="9">
                  <c:v>111</c:v>
                </c:pt>
                <c:pt idx="10">
                  <c:v>127</c:v>
                </c:pt>
                <c:pt idx="11">
                  <c:v>152</c:v>
                </c:pt>
                <c:pt idx="12">
                  <c:v>153</c:v>
                </c:pt>
                <c:pt idx="13">
                  <c:v>201</c:v>
                </c:pt>
                <c:pt idx="14">
                  <c:v>160</c:v>
                </c:pt>
                <c:pt idx="15">
                  <c:v>174</c:v>
                </c:pt>
                <c:pt idx="16">
                  <c:v>206</c:v>
                </c:pt>
                <c:pt idx="17">
                  <c:v>245</c:v>
                </c:pt>
                <c:pt idx="18">
                  <c:v>266</c:v>
                </c:pt>
                <c:pt idx="19">
                  <c:v>258</c:v>
                </c:pt>
                <c:pt idx="20">
                  <c:v>226</c:v>
                </c:pt>
                <c:pt idx="21">
                  <c:v>183</c:v>
                </c:pt>
                <c:pt idx="22">
                  <c:v>137</c:v>
                </c:pt>
                <c:pt idx="23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6DD-460B-9D6D-CAFA54070E2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2201.9670000000001</c:v>
                </c:pt>
                <c:pt idx="1">
                  <c:v>2145.9</c:v>
                </c:pt>
                <c:pt idx="2">
                  <c:v>1983.046</c:v>
                </c:pt>
                <c:pt idx="3">
                  <c:v>1939.1200000000001</c:v>
                </c:pt>
                <c:pt idx="4">
                  <c:v>1940.0700000000002</c:v>
                </c:pt>
                <c:pt idx="5">
                  <c:v>2011.96</c:v>
                </c:pt>
                <c:pt idx="6">
                  <c:v>1652.6469999999999</c:v>
                </c:pt>
                <c:pt idx="7">
                  <c:v>1087.9000000000001</c:v>
                </c:pt>
                <c:pt idx="8">
                  <c:v>647.9</c:v>
                </c:pt>
                <c:pt idx="9">
                  <c:v>317.89999999999998</c:v>
                </c:pt>
                <c:pt idx="10">
                  <c:v>157.9</c:v>
                </c:pt>
                <c:pt idx="11">
                  <c:v>157.9</c:v>
                </c:pt>
                <c:pt idx="12">
                  <c:v>157.9</c:v>
                </c:pt>
                <c:pt idx="13">
                  <c:v>157.9</c:v>
                </c:pt>
                <c:pt idx="14">
                  <c:v>337.9</c:v>
                </c:pt>
                <c:pt idx="15">
                  <c:v>1142.9000000000001</c:v>
                </c:pt>
                <c:pt idx="16">
                  <c:v>2298.7649999999999</c:v>
                </c:pt>
                <c:pt idx="17">
                  <c:v>2900.7539999999999</c:v>
                </c:pt>
                <c:pt idx="18">
                  <c:v>3368.5680000000002</c:v>
                </c:pt>
                <c:pt idx="19">
                  <c:v>3357.6030000000001</c:v>
                </c:pt>
                <c:pt idx="20">
                  <c:v>3147.9389999999999</c:v>
                </c:pt>
                <c:pt idx="21">
                  <c:v>2827.9</c:v>
                </c:pt>
                <c:pt idx="22">
                  <c:v>2322.7810000000004</c:v>
                </c:pt>
                <c:pt idx="23">
                  <c:v>1740.3319999999999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DD-460B-9D6D-CAFA54070E2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2085</c:v>
                </c:pt>
                <c:pt idx="1">
                  <c:v>2150</c:v>
                </c:pt>
                <c:pt idx="2">
                  <c:v>2166</c:v>
                </c:pt>
                <c:pt idx="3">
                  <c:v>2142</c:v>
                </c:pt>
                <c:pt idx="4">
                  <c:v>2155</c:v>
                </c:pt>
                <c:pt idx="5">
                  <c:v>2134</c:v>
                </c:pt>
                <c:pt idx="6">
                  <c:v>2066</c:v>
                </c:pt>
                <c:pt idx="7">
                  <c:v>1530.4</c:v>
                </c:pt>
                <c:pt idx="8">
                  <c:v>912</c:v>
                </c:pt>
                <c:pt idx="9">
                  <c:v>993.1</c:v>
                </c:pt>
                <c:pt idx="10">
                  <c:v>825.4</c:v>
                </c:pt>
                <c:pt idx="11">
                  <c:v>951.6</c:v>
                </c:pt>
                <c:pt idx="12">
                  <c:v>985.2</c:v>
                </c:pt>
                <c:pt idx="13">
                  <c:v>939.5</c:v>
                </c:pt>
                <c:pt idx="14">
                  <c:v>1278</c:v>
                </c:pt>
                <c:pt idx="15">
                  <c:v>878.93200000000002</c:v>
                </c:pt>
                <c:pt idx="16">
                  <c:v>1007.2</c:v>
                </c:pt>
                <c:pt idx="17">
                  <c:v>1371.1</c:v>
                </c:pt>
                <c:pt idx="18">
                  <c:v>1218.3</c:v>
                </c:pt>
                <c:pt idx="19">
                  <c:v>1274.3</c:v>
                </c:pt>
                <c:pt idx="20">
                  <c:v>1405.8</c:v>
                </c:pt>
                <c:pt idx="21">
                  <c:v>1760.6</c:v>
                </c:pt>
                <c:pt idx="22">
                  <c:v>1892</c:v>
                </c:pt>
                <c:pt idx="23">
                  <c:v>1978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6DD-460B-9D6D-CAFA54070E2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568.7299999999999</c:v>
                </c:pt>
                <c:pt idx="1">
                  <c:v>623.41300000000001</c:v>
                </c:pt>
                <c:pt idx="2">
                  <c:v>630.40199999999993</c:v>
                </c:pt>
                <c:pt idx="3">
                  <c:v>624.73500000000001</c:v>
                </c:pt>
                <c:pt idx="4">
                  <c:v>613.65100000000007</c:v>
                </c:pt>
                <c:pt idx="5">
                  <c:v>650.97399999999993</c:v>
                </c:pt>
                <c:pt idx="6">
                  <c:v>1383.577</c:v>
                </c:pt>
                <c:pt idx="7">
                  <c:v>2935.8049999999994</c:v>
                </c:pt>
                <c:pt idx="8">
                  <c:v>4512.5280000000002</c:v>
                </c:pt>
                <c:pt idx="9">
                  <c:v>5419.4359999999988</c:v>
                </c:pt>
                <c:pt idx="10">
                  <c:v>5904.4170000000013</c:v>
                </c:pt>
                <c:pt idx="11">
                  <c:v>6005.8730000000005</c:v>
                </c:pt>
                <c:pt idx="12">
                  <c:v>5960.0920000000006</c:v>
                </c:pt>
                <c:pt idx="13">
                  <c:v>5616.0649999999996</c:v>
                </c:pt>
                <c:pt idx="14">
                  <c:v>4865.3460000000005</c:v>
                </c:pt>
                <c:pt idx="15">
                  <c:v>3816.8389999999995</c:v>
                </c:pt>
                <c:pt idx="16">
                  <c:v>2350.6639999999993</c:v>
                </c:pt>
                <c:pt idx="17">
                  <c:v>1523.75</c:v>
                </c:pt>
                <c:pt idx="18">
                  <c:v>1460.6670000000001</c:v>
                </c:pt>
                <c:pt idx="19">
                  <c:v>1473.4370000000001</c:v>
                </c:pt>
                <c:pt idx="20">
                  <c:v>1453.9840000000004</c:v>
                </c:pt>
                <c:pt idx="21">
                  <c:v>1431.6420000000001</c:v>
                </c:pt>
                <c:pt idx="22">
                  <c:v>1423.9089999999999</c:v>
                </c:pt>
                <c:pt idx="23">
                  <c:v>1439.9600000000005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6DD-460B-9D6D-CAFA54070E2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109</c:v>
                </c:pt>
                <c:pt idx="1">
                  <c:v>107</c:v>
                </c:pt>
                <c:pt idx="2">
                  <c:v>106</c:v>
                </c:pt>
                <c:pt idx="3">
                  <c:v>105</c:v>
                </c:pt>
                <c:pt idx="4">
                  <c:v>104</c:v>
                </c:pt>
                <c:pt idx="5">
                  <c:v>104</c:v>
                </c:pt>
                <c:pt idx="6">
                  <c:v>109</c:v>
                </c:pt>
                <c:pt idx="7">
                  <c:v>120</c:v>
                </c:pt>
                <c:pt idx="8">
                  <c:v>125</c:v>
                </c:pt>
                <c:pt idx="9">
                  <c:v>121</c:v>
                </c:pt>
                <c:pt idx="10">
                  <c:v>111</c:v>
                </c:pt>
                <c:pt idx="11">
                  <c:v>97</c:v>
                </c:pt>
                <c:pt idx="12">
                  <c:v>87</c:v>
                </c:pt>
                <c:pt idx="13">
                  <c:v>74</c:v>
                </c:pt>
                <c:pt idx="14">
                  <c:v>58</c:v>
                </c:pt>
                <c:pt idx="15">
                  <c:v>39</c:v>
                </c:pt>
                <c:pt idx="16">
                  <c:v>17</c:v>
                </c:pt>
                <c:pt idx="17">
                  <c:v>4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6DD-460B-9D6D-CAFA54070E2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71</c:v>
                </c:pt>
                <c:pt idx="7">
                  <c:v>45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5">
                  <c:v>45</c:v>
                </c:pt>
                <c:pt idx="17">
                  <c:v>201</c:v>
                </c:pt>
                <c:pt idx="18">
                  <c:v>614</c:v>
                </c:pt>
                <c:pt idx="19">
                  <c:v>496</c:v>
                </c:pt>
                <c:pt idx="20">
                  <c:v>295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6DD-460B-9D6D-CAFA54070E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102.41</c:v>
                </c:pt>
                <c:pt idx="1">
                  <c:v>128.5</c:v>
                </c:pt>
                <c:pt idx="2">
                  <c:v>114.59</c:v>
                </c:pt>
                <c:pt idx="3">
                  <c:v>112.32</c:v>
                </c:pt>
                <c:pt idx="4">
                  <c:v>112.37</c:v>
                </c:pt>
                <c:pt idx="5">
                  <c:v>105.99</c:v>
                </c:pt>
                <c:pt idx="6">
                  <c:v>99.46</c:v>
                </c:pt>
                <c:pt idx="7">
                  <c:v>69.319999999999993</c:v>
                </c:pt>
                <c:pt idx="8">
                  <c:v>54.63</c:v>
                </c:pt>
                <c:pt idx="9">
                  <c:v>45.39</c:v>
                </c:pt>
                <c:pt idx="10">
                  <c:v>20</c:v>
                </c:pt>
                <c:pt idx="11">
                  <c:v>12.78</c:v>
                </c:pt>
                <c:pt idx="12">
                  <c:v>13.03</c:v>
                </c:pt>
                <c:pt idx="13">
                  <c:v>39.6</c:v>
                </c:pt>
                <c:pt idx="14">
                  <c:v>52.84</c:v>
                </c:pt>
                <c:pt idx="15">
                  <c:v>80</c:v>
                </c:pt>
                <c:pt idx="16">
                  <c:v>122.41</c:v>
                </c:pt>
                <c:pt idx="17">
                  <c:v>126.77</c:v>
                </c:pt>
                <c:pt idx="18">
                  <c:v>131.15</c:v>
                </c:pt>
                <c:pt idx="19">
                  <c:v>128.5</c:v>
                </c:pt>
                <c:pt idx="20">
                  <c:v>122.8</c:v>
                </c:pt>
                <c:pt idx="21">
                  <c:v>79.569999999999993</c:v>
                </c:pt>
                <c:pt idx="22">
                  <c:v>111.96</c:v>
                </c:pt>
                <c:pt idx="23">
                  <c:v>102.31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6DD-460B-9D6D-CAFA54070E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169</c:v>
                </c:pt>
                <c:pt idx="1">
                  <c:v>150</c:v>
                </c:pt>
                <c:pt idx="2">
                  <c:v>157.5</c:v>
                </c:pt>
                <c:pt idx="3">
                  <c:v>154</c:v>
                </c:pt>
                <c:pt idx="4">
                  <c:v>158</c:v>
                </c:pt>
                <c:pt idx="5">
                  <c:v>200</c:v>
                </c:pt>
                <c:pt idx="6">
                  <c:v>188.5</c:v>
                </c:pt>
                <c:pt idx="7">
                  <c:v>131.5</c:v>
                </c:pt>
                <c:pt idx="8">
                  <c:v>67.5</c:v>
                </c:pt>
                <c:pt idx="9">
                  <c:v>84</c:v>
                </c:pt>
                <c:pt idx="10">
                  <c:v>101</c:v>
                </c:pt>
                <c:pt idx="11">
                  <c:v>109.5</c:v>
                </c:pt>
                <c:pt idx="12">
                  <c:v>111.5</c:v>
                </c:pt>
                <c:pt idx="13">
                  <c:v>112</c:v>
                </c:pt>
                <c:pt idx="14">
                  <c:v>88</c:v>
                </c:pt>
                <c:pt idx="15">
                  <c:v>83</c:v>
                </c:pt>
                <c:pt idx="16">
                  <c:v>119</c:v>
                </c:pt>
                <c:pt idx="17">
                  <c:v>243.5</c:v>
                </c:pt>
                <c:pt idx="18">
                  <c:v>261.5</c:v>
                </c:pt>
                <c:pt idx="19">
                  <c:v>235.5</c:v>
                </c:pt>
                <c:pt idx="20">
                  <c:v>223</c:v>
                </c:pt>
                <c:pt idx="21">
                  <c:v>192.5</c:v>
                </c:pt>
                <c:pt idx="22">
                  <c:v>139</c:v>
                </c:pt>
                <c:pt idx="2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D6-4B75-85EE-E872BE427E8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965.93899999999996</c:v>
                </c:pt>
                <c:pt idx="1">
                  <c:v>986.15</c:v>
                </c:pt>
                <c:pt idx="2">
                  <c:v>974.97800000000007</c:v>
                </c:pt>
                <c:pt idx="3">
                  <c:v>974.81200000000001</c:v>
                </c:pt>
                <c:pt idx="4">
                  <c:v>972.00199999999995</c:v>
                </c:pt>
                <c:pt idx="5">
                  <c:v>974.91800000000001</c:v>
                </c:pt>
                <c:pt idx="6">
                  <c:v>968.83799999999997</c:v>
                </c:pt>
                <c:pt idx="7">
                  <c:v>969.80800000000011</c:v>
                </c:pt>
                <c:pt idx="8">
                  <c:v>971.25300000000004</c:v>
                </c:pt>
                <c:pt idx="9">
                  <c:v>983.66699999999992</c:v>
                </c:pt>
                <c:pt idx="10">
                  <c:v>977.20600000000002</c:v>
                </c:pt>
                <c:pt idx="11">
                  <c:v>971.6049999999999</c:v>
                </c:pt>
                <c:pt idx="12">
                  <c:v>916.58899999999994</c:v>
                </c:pt>
                <c:pt idx="13">
                  <c:v>921.93799999999999</c:v>
                </c:pt>
                <c:pt idx="14">
                  <c:v>902.64499999999998</c:v>
                </c:pt>
                <c:pt idx="15">
                  <c:v>916.01</c:v>
                </c:pt>
                <c:pt idx="16">
                  <c:v>918.77499999999998</c:v>
                </c:pt>
                <c:pt idx="17">
                  <c:v>857.90500000000009</c:v>
                </c:pt>
                <c:pt idx="18">
                  <c:v>848.30799999999999</c:v>
                </c:pt>
                <c:pt idx="19">
                  <c:v>820.03600000000006</c:v>
                </c:pt>
                <c:pt idx="20">
                  <c:v>889.58500000000004</c:v>
                </c:pt>
                <c:pt idx="21">
                  <c:v>880.12800000000004</c:v>
                </c:pt>
                <c:pt idx="22">
                  <c:v>946.73299999999995</c:v>
                </c:pt>
                <c:pt idx="23">
                  <c:v>959.50900000000001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D6-4B75-85EE-E872BE427E8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1052.4759999999999</c:v>
                </c:pt>
                <c:pt idx="1">
                  <c:v>1059.5540000000001</c:v>
                </c:pt>
                <c:pt idx="2">
                  <c:v>1041.4570000000003</c:v>
                </c:pt>
                <c:pt idx="3">
                  <c:v>1036.636</c:v>
                </c:pt>
                <c:pt idx="4">
                  <c:v>1039.5140000000001</c:v>
                </c:pt>
                <c:pt idx="5">
                  <c:v>1062.9189999999999</c:v>
                </c:pt>
                <c:pt idx="6">
                  <c:v>1117.2599999999998</c:v>
                </c:pt>
                <c:pt idx="7">
                  <c:v>1155.3960000000002</c:v>
                </c:pt>
                <c:pt idx="8">
                  <c:v>1142.7290000000003</c:v>
                </c:pt>
                <c:pt idx="9">
                  <c:v>1112.973</c:v>
                </c:pt>
                <c:pt idx="10">
                  <c:v>1087.0410000000002</c:v>
                </c:pt>
                <c:pt idx="11">
                  <c:v>1107.643</c:v>
                </c:pt>
                <c:pt idx="12">
                  <c:v>1086.5190000000002</c:v>
                </c:pt>
                <c:pt idx="13">
                  <c:v>1010.356</c:v>
                </c:pt>
                <c:pt idx="14">
                  <c:v>977.06600000000003</c:v>
                </c:pt>
                <c:pt idx="15">
                  <c:v>999.06700000000001</c:v>
                </c:pt>
                <c:pt idx="16">
                  <c:v>1051.46</c:v>
                </c:pt>
                <c:pt idx="17">
                  <c:v>1094.327</c:v>
                </c:pt>
                <c:pt idx="18">
                  <c:v>1142.9070000000002</c:v>
                </c:pt>
                <c:pt idx="19">
                  <c:v>1102.5079999999998</c:v>
                </c:pt>
                <c:pt idx="20">
                  <c:v>1029.7160000000001</c:v>
                </c:pt>
                <c:pt idx="21">
                  <c:v>977.12899999999991</c:v>
                </c:pt>
                <c:pt idx="22">
                  <c:v>931.7940000000001</c:v>
                </c:pt>
                <c:pt idx="23">
                  <c:v>896.69200000000001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D6-4B75-85EE-E872BE427E8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2606.7819999999997</c:v>
                </c:pt>
                <c:pt idx="1">
                  <c:v>2519.2870000000003</c:v>
                </c:pt>
                <c:pt idx="2">
                  <c:v>2405.0129999999999</c:v>
                </c:pt>
                <c:pt idx="3">
                  <c:v>2335.9070000000002</c:v>
                </c:pt>
                <c:pt idx="4">
                  <c:v>2360.7049999999999</c:v>
                </c:pt>
                <c:pt idx="5">
                  <c:v>2486.8909999999996</c:v>
                </c:pt>
                <c:pt idx="6">
                  <c:v>2722.6259999999997</c:v>
                </c:pt>
                <c:pt idx="7">
                  <c:v>3103.2139999999999</c:v>
                </c:pt>
                <c:pt idx="8">
                  <c:v>3397.904</c:v>
                </c:pt>
                <c:pt idx="9">
                  <c:v>3650.8079999999991</c:v>
                </c:pt>
                <c:pt idx="10">
                  <c:v>3747.4199999999992</c:v>
                </c:pt>
                <c:pt idx="11">
                  <c:v>3991.6669999999995</c:v>
                </c:pt>
                <c:pt idx="12">
                  <c:v>4041.5649999999996</c:v>
                </c:pt>
                <c:pt idx="13">
                  <c:v>3757.1839999999993</c:v>
                </c:pt>
                <c:pt idx="14">
                  <c:v>3541.5559999999996</c:v>
                </c:pt>
                <c:pt idx="15">
                  <c:v>3407.62</c:v>
                </c:pt>
                <c:pt idx="16">
                  <c:v>3310.3589999999999</c:v>
                </c:pt>
                <c:pt idx="17">
                  <c:v>3598.1459999999993</c:v>
                </c:pt>
                <c:pt idx="18">
                  <c:v>4140.3560000000007</c:v>
                </c:pt>
                <c:pt idx="19">
                  <c:v>4171.8309999999992</c:v>
                </c:pt>
                <c:pt idx="20">
                  <c:v>3930.9500000000003</c:v>
                </c:pt>
                <c:pt idx="21">
                  <c:v>3643.922</c:v>
                </c:pt>
                <c:pt idx="22">
                  <c:v>3202.663</c:v>
                </c:pt>
                <c:pt idx="23">
                  <c:v>2817.5909999999994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D6-4B75-85EE-E872BE427E8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245.99999999999997</c:v>
                </c:pt>
                <c:pt idx="1">
                  <c:v>234</c:v>
                </c:pt>
                <c:pt idx="2">
                  <c:v>229</c:v>
                </c:pt>
                <c:pt idx="3">
                  <c:v>230</c:v>
                </c:pt>
                <c:pt idx="4">
                  <c:v>240</c:v>
                </c:pt>
                <c:pt idx="5">
                  <c:v>253.00000000000003</c:v>
                </c:pt>
                <c:pt idx="6">
                  <c:v>299</c:v>
                </c:pt>
                <c:pt idx="7">
                  <c:v>343</c:v>
                </c:pt>
                <c:pt idx="8">
                  <c:v>372</c:v>
                </c:pt>
                <c:pt idx="9">
                  <c:v>382</c:v>
                </c:pt>
                <c:pt idx="10">
                  <c:v>388.00000000000006</c:v>
                </c:pt>
                <c:pt idx="11">
                  <c:v>399</c:v>
                </c:pt>
                <c:pt idx="12">
                  <c:v>390</c:v>
                </c:pt>
                <c:pt idx="13">
                  <c:v>375.00000000000006</c:v>
                </c:pt>
                <c:pt idx="14">
                  <c:v>368.00000000000006</c:v>
                </c:pt>
                <c:pt idx="15">
                  <c:v>362.99999999999994</c:v>
                </c:pt>
                <c:pt idx="16">
                  <c:v>373.00000000000006</c:v>
                </c:pt>
                <c:pt idx="17">
                  <c:v>399</c:v>
                </c:pt>
                <c:pt idx="18">
                  <c:v>418.99999999999994</c:v>
                </c:pt>
                <c:pt idx="19">
                  <c:v>412</c:v>
                </c:pt>
                <c:pt idx="20">
                  <c:v>380.99999999999994</c:v>
                </c:pt>
                <c:pt idx="21">
                  <c:v>338.99999999999994</c:v>
                </c:pt>
                <c:pt idx="22">
                  <c:v>294</c:v>
                </c:pt>
                <c:pt idx="23">
                  <c:v>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5D6-4B75-85EE-E872BE427E8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5D6-4B75-85EE-E872BE427E8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345</c:v>
                </c:pt>
                <c:pt idx="10">
                  <c:v>345</c:v>
                </c:pt>
                <c:pt idx="11">
                  <c:v>345</c:v>
                </c:pt>
                <c:pt idx="12">
                  <c:v>345</c:v>
                </c:pt>
                <c:pt idx="13">
                  <c:v>345</c:v>
                </c:pt>
                <c:pt idx="14">
                  <c:v>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5D6-4B75-85EE-E872BE427E8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5D6-4B75-85EE-E872BE427E8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5D6-4B75-85EE-E872BE427E8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15D6-4B75-85EE-E872BE427E8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209</c:v>
                </c:pt>
                <c:pt idx="1">
                  <c:v>145.822</c:v>
                </c:pt>
                <c:pt idx="2">
                  <c:v>140</c:v>
                </c:pt>
                <c:pt idx="3">
                  <c:v>142</c:v>
                </c:pt>
                <c:pt idx="4">
                  <c:v>105</c:v>
                </c:pt>
                <c:pt idx="5">
                  <c:v>64</c:v>
                </c:pt>
                <c:pt idx="6">
                  <c:v>64</c:v>
                </c:pt>
                <c:pt idx="7">
                  <c:v>93</c:v>
                </c:pt>
                <c:pt idx="8">
                  <c:v>356</c:v>
                </c:pt>
                <c:pt idx="9">
                  <c:v>417</c:v>
                </c:pt>
                <c:pt idx="10">
                  <c:v>493</c:v>
                </c:pt>
                <c:pt idx="11">
                  <c:v>453</c:v>
                </c:pt>
                <c:pt idx="12">
                  <c:v>452</c:v>
                </c:pt>
                <c:pt idx="13">
                  <c:v>467</c:v>
                </c:pt>
                <c:pt idx="14">
                  <c:v>477</c:v>
                </c:pt>
                <c:pt idx="15">
                  <c:v>328</c:v>
                </c:pt>
                <c:pt idx="16">
                  <c:v>107</c:v>
                </c:pt>
                <c:pt idx="17">
                  <c:v>45</c:v>
                </c:pt>
                <c:pt idx="18">
                  <c:v>109</c:v>
                </c:pt>
                <c:pt idx="19">
                  <c:v>112</c:v>
                </c:pt>
                <c:pt idx="20">
                  <c:v>70</c:v>
                </c:pt>
                <c:pt idx="21">
                  <c:v>227</c:v>
                </c:pt>
                <c:pt idx="22">
                  <c:v>259</c:v>
                </c:pt>
                <c:pt idx="23">
                  <c:v>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D6-4B75-85EE-E872BE427E8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9.5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  <c:pt idx="5">
                  <c:v>8.2059999999999995</c:v>
                </c:pt>
                <c:pt idx="7">
                  <c:v>1.23</c:v>
                </c:pt>
                <c:pt idx="17">
                  <c:v>7.7119999999999997</c:v>
                </c:pt>
                <c:pt idx="18">
                  <c:v>9.5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5D6-4B75-85EE-E872BE427E8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5D6-4B75-85EE-E872BE427E8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5D6-4B75-85EE-E872BE427E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102.41</c:v>
                </c:pt>
                <c:pt idx="1">
                  <c:v>128.5</c:v>
                </c:pt>
                <c:pt idx="2">
                  <c:v>114.59</c:v>
                </c:pt>
                <c:pt idx="3">
                  <c:v>112.32</c:v>
                </c:pt>
                <c:pt idx="4">
                  <c:v>112.37</c:v>
                </c:pt>
                <c:pt idx="5">
                  <c:v>105.99</c:v>
                </c:pt>
                <c:pt idx="6">
                  <c:v>99.46</c:v>
                </c:pt>
                <c:pt idx="7">
                  <c:v>69.319999999999993</c:v>
                </c:pt>
                <c:pt idx="8">
                  <c:v>54.63</c:v>
                </c:pt>
                <c:pt idx="9">
                  <c:v>45.39</c:v>
                </c:pt>
                <c:pt idx="10">
                  <c:v>20</c:v>
                </c:pt>
                <c:pt idx="11">
                  <c:v>12.78</c:v>
                </c:pt>
                <c:pt idx="12">
                  <c:v>13.03</c:v>
                </c:pt>
                <c:pt idx="13">
                  <c:v>39.6</c:v>
                </c:pt>
                <c:pt idx="14">
                  <c:v>52.84</c:v>
                </c:pt>
                <c:pt idx="15">
                  <c:v>80</c:v>
                </c:pt>
                <c:pt idx="16">
                  <c:v>122.41</c:v>
                </c:pt>
                <c:pt idx="17">
                  <c:v>126.77</c:v>
                </c:pt>
                <c:pt idx="18">
                  <c:v>131.15</c:v>
                </c:pt>
                <c:pt idx="19">
                  <c:v>128.5</c:v>
                </c:pt>
                <c:pt idx="20">
                  <c:v>122.8</c:v>
                </c:pt>
                <c:pt idx="21">
                  <c:v>79.569999999999993</c:v>
                </c:pt>
                <c:pt idx="22">
                  <c:v>111.96</c:v>
                </c:pt>
                <c:pt idx="23">
                  <c:v>102.31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5D6-4B75-85EE-E872BE427E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5258.6969999999983</v>
      </c>
      <c r="C4" s="18">
        <v>5104.3129999999983</v>
      </c>
      <c r="D4" s="18">
        <v>4957.4480000000003</v>
      </c>
      <c r="E4" s="18">
        <v>4882.8550000000005</v>
      </c>
      <c r="F4" s="18">
        <v>4884.7209999999995</v>
      </c>
      <c r="G4" s="18">
        <v>5049.9339999999993</v>
      </c>
      <c r="H4" s="18">
        <v>5360.2239999999993</v>
      </c>
      <c r="I4" s="18">
        <v>5797.1049999999996</v>
      </c>
      <c r="J4" s="18">
        <v>6307.4279999999999</v>
      </c>
      <c r="K4" s="18">
        <v>6975.4359999999988</v>
      </c>
      <c r="L4" s="18">
        <v>7138.7169999999996</v>
      </c>
      <c r="M4" s="18">
        <v>7377.3729999999996</v>
      </c>
      <c r="N4" s="18">
        <v>7343.1920000000009</v>
      </c>
      <c r="O4" s="18">
        <v>6988.4650000000011</v>
      </c>
      <c r="P4" s="18">
        <v>6699.2460000000001</v>
      </c>
      <c r="Q4" s="18">
        <v>6096.6710000000012</v>
      </c>
      <c r="R4" s="18">
        <v>5879.6290000000017</v>
      </c>
      <c r="S4" s="18">
        <v>6245.6039999999985</v>
      </c>
      <c r="T4" s="18">
        <v>6930.5349999999989</v>
      </c>
      <c r="U4" s="18">
        <v>6863.340000000002</v>
      </c>
      <c r="V4" s="18">
        <v>6533.7230000000009</v>
      </c>
      <c r="W4" s="18">
        <v>6269.141999999998</v>
      </c>
      <c r="X4" s="18">
        <v>5782.6899999999978</v>
      </c>
      <c r="Y4" s="18">
        <v>5269.2920000000004</v>
      </c>
      <c r="Z4" s="19"/>
      <c r="AA4" s="20">
        <f>SUM(B4:Z4)</f>
        <v>145995.77999999997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102.41</v>
      </c>
      <c r="C7" s="28">
        <v>128.5</v>
      </c>
      <c r="D7" s="28">
        <v>114.59</v>
      </c>
      <c r="E7" s="28">
        <v>112.32</v>
      </c>
      <c r="F7" s="28">
        <v>112.37</v>
      </c>
      <c r="G7" s="28">
        <v>105.99</v>
      </c>
      <c r="H7" s="28">
        <v>99.46</v>
      </c>
      <c r="I7" s="28">
        <v>69.319999999999993</v>
      </c>
      <c r="J7" s="28">
        <v>54.63</v>
      </c>
      <c r="K7" s="28">
        <v>45.39</v>
      </c>
      <c r="L7" s="28">
        <v>20</v>
      </c>
      <c r="M7" s="28">
        <v>12.78</v>
      </c>
      <c r="N7" s="28">
        <v>13.03</v>
      </c>
      <c r="O7" s="28">
        <v>39.6</v>
      </c>
      <c r="P7" s="28">
        <v>52.84</v>
      </c>
      <c r="Q7" s="28">
        <v>80</v>
      </c>
      <c r="R7" s="28">
        <v>122.41</v>
      </c>
      <c r="S7" s="28">
        <v>126.77</v>
      </c>
      <c r="T7" s="28">
        <v>131.15</v>
      </c>
      <c r="U7" s="28">
        <v>128.5</v>
      </c>
      <c r="V7" s="28">
        <v>122.8</v>
      </c>
      <c r="W7" s="28">
        <v>79.569999999999993</v>
      </c>
      <c r="X7" s="28">
        <v>111.96</v>
      </c>
      <c r="Y7" s="28">
        <v>102.31</v>
      </c>
      <c r="Z7" s="29"/>
      <c r="AA7" s="30">
        <f>IF(SUM(B7:Z7)&lt;&gt;0,AVERAGEIF(B7:Z7,"&lt;&gt;"""),"")</f>
        <v>87.029166666666654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216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216</v>
      </c>
    </row>
    <row r="11" spans="1:27" ht="24.95" customHeight="1" x14ac:dyDescent="0.2">
      <c r="A11" s="45" t="s">
        <v>7</v>
      </c>
      <c r="B11" s="46">
        <v>78</v>
      </c>
      <c r="C11" s="47">
        <v>78</v>
      </c>
      <c r="D11" s="47">
        <v>72</v>
      </c>
      <c r="E11" s="47">
        <v>72</v>
      </c>
      <c r="F11" s="47">
        <v>72</v>
      </c>
      <c r="G11" s="47">
        <v>78</v>
      </c>
      <c r="H11" s="47">
        <v>78</v>
      </c>
      <c r="I11" s="47">
        <v>78</v>
      </c>
      <c r="J11" s="47">
        <v>97</v>
      </c>
      <c r="K11" s="47">
        <v>111</v>
      </c>
      <c r="L11" s="47">
        <v>127</v>
      </c>
      <c r="M11" s="47">
        <v>152</v>
      </c>
      <c r="N11" s="47">
        <v>153</v>
      </c>
      <c r="O11" s="47">
        <v>201</v>
      </c>
      <c r="P11" s="47">
        <v>160</v>
      </c>
      <c r="Q11" s="47">
        <v>174</v>
      </c>
      <c r="R11" s="47">
        <v>206</v>
      </c>
      <c r="S11" s="47">
        <v>245</v>
      </c>
      <c r="T11" s="47">
        <v>266</v>
      </c>
      <c r="U11" s="47">
        <v>258</v>
      </c>
      <c r="V11" s="47">
        <v>226</v>
      </c>
      <c r="W11" s="47">
        <v>183</v>
      </c>
      <c r="X11" s="47">
        <v>137</v>
      </c>
      <c r="Y11" s="47">
        <v>102</v>
      </c>
      <c r="Z11" s="48"/>
      <c r="AA11" s="49">
        <f t="shared" si="0"/>
        <v>3404</v>
      </c>
    </row>
    <row r="12" spans="1:27" ht="24.95" customHeight="1" x14ac:dyDescent="0.2">
      <c r="A12" s="50" t="s">
        <v>8</v>
      </c>
      <c r="B12" s="51">
        <v>2201.9670000000001</v>
      </c>
      <c r="C12" s="52">
        <v>2145.9</v>
      </c>
      <c r="D12" s="52">
        <v>1983.046</v>
      </c>
      <c r="E12" s="52">
        <v>1939.1200000000001</v>
      </c>
      <c r="F12" s="52">
        <v>1940.0700000000002</v>
      </c>
      <c r="G12" s="52">
        <v>2011.96</v>
      </c>
      <c r="H12" s="52">
        <v>1652.6469999999999</v>
      </c>
      <c r="I12" s="52">
        <v>1087.9000000000001</v>
      </c>
      <c r="J12" s="52">
        <v>647.9</v>
      </c>
      <c r="K12" s="52">
        <v>317.89999999999998</v>
      </c>
      <c r="L12" s="52">
        <v>157.9</v>
      </c>
      <c r="M12" s="52">
        <v>157.9</v>
      </c>
      <c r="N12" s="52">
        <v>157.9</v>
      </c>
      <c r="O12" s="52">
        <v>157.9</v>
      </c>
      <c r="P12" s="52">
        <v>337.9</v>
      </c>
      <c r="Q12" s="52">
        <v>1142.9000000000001</v>
      </c>
      <c r="R12" s="52">
        <v>2298.7649999999999</v>
      </c>
      <c r="S12" s="52">
        <v>2900.7539999999999</v>
      </c>
      <c r="T12" s="52">
        <v>3368.5680000000002</v>
      </c>
      <c r="U12" s="52">
        <v>3357.6030000000001</v>
      </c>
      <c r="V12" s="52">
        <v>3147.9389999999999</v>
      </c>
      <c r="W12" s="52">
        <v>2827.9</v>
      </c>
      <c r="X12" s="52">
        <v>2322.7810000000004</v>
      </c>
      <c r="Y12" s="52">
        <v>1740.3319999999999</v>
      </c>
      <c r="Z12" s="53"/>
      <c r="AA12" s="54">
        <f t="shared" si="0"/>
        <v>40005.452000000012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71</v>
      </c>
      <c r="I13" s="52">
        <v>45</v>
      </c>
      <c r="J13" s="52">
        <v>13</v>
      </c>
      <c r="K13" s="52">
        <v>13</v>
      </c>
      <c r="L13" s="52">
        <v>13</v>
      </c>
      <c r="M13" s="52">
        <v>13</v>
      </c>
      <c r="N13" s="52"/>
      <c r="O13" s="52"/>
      <c r="P13" s="52"/>
      <c r="Q13" s="52">
        <v>45</v>
      </c>
      <c r="R13" s="52"/>
      <c r="S13" s="52">
        <v>201</v>
      </c>
      <c r="T13" s="52">
        <v>614</v>
      </c>
      <c r="U13" s="52">
        <v>496</v>
      </c>
      <c r="V13" s="52">
        <v>295</v>
      </c>
      <c r="W13" s="52">
        <v>60</v>
      </c>
      <c r="X13" s="52"/>
      <c r="Y13" s="52"/>
      <c r="Z13" s="53"/>
      <c r="AA13" s="54">
        <f t="shared" si="0"/>
        <v>1950</v>
      </c>
    </row>
    <row r="14" spans="1:27" ht="24.95" customHeight="1" x14ac:dyDescent="0.2">
      <c r="A14" s="55" t="s">
        <v>10</v>
      </c>
      <c r="B14" s="56">
        <v>568.7299999999999</v>
      </c>
      <c r="C14" s="57">
        <v>623.41300000000001</v>
      </c>
      <c r="D14" s="57">
        <v>630.40199999999993</v>
      </c>
      <c r="E14" s="57">
        <v>624.73500000000001</v>
      </c>
      <c r="F14" s="57">
        <v>613.65100000000007</v>
      </c>
      <c r="G14" s="57">
        <v>650.97399999999993</v>
      </c>
      <c r="H14" s="57">
        <v>1383.577</v>
      </c>
      <c r="I14" s="57">
        <v>2935.8049999999994</v>
      </c>
      <c r="J14" s="57">
        <v>4512.5280000000002</v>
      </c>
      <c r="K14" s="57">
        <v>5419.4359999999988</v>
      </c>
      <c r="L14" s="57">
        <v>5904.4170000000013</v>
      </c>
      <c r="M14" s="57">
        <v>6005.8730000000005</v>
      </c>
      <c r="N14" s="57">
        <v>5960.0920000000006</v>
      </c>
      <c r="O14" s="57">
        <v>5616.0649999999996</v>
      </c>
      <c r="P14" s="57">
        <v>4865.3460000000005</v>
      </c>
      <c r="Q14" s="57">
        <v>3816.8389999999995</v>
      </c>
      <c r="R14" s="57">
        <v>2350.6639999999993</v>
      </c>
      <c r="S14" s="57">
        <v>1523.75</v>
      </c>
      <c r="T14" s="57">
        <v>1460.6670000000001</v>
      </c>
      <c r="U14" s="57">
        <v>1473.4370000000001</v>
      </c>
      <c r="V14" s="57">
        <v>1453.9840000000004</v>
      </c>
      <c r="W14" s="57">
        <v>1431.6420000000001</v>
      </c>
      <c r="X14" s="57">
        <v>1423.9089999999999</v>
      </c>
      <c r="Y14" s="57">
        <v>1439.9600000000005</v>
      </c>
      <c r="Z14" s="58"/>
      <c r="AA14" s="59">
        <f t="shared" si="0"/>
        <v>62689.895999999993</v>
      </c>
    </row>
    <row r="15" spans="1:27" ht="24.95" customHeight="1" x14ac:dyDescent="0.2">
      <c r="A15" s="55" t="s">
        <v>11</v>
      </c>
      <c r="B15" s="56">
        <v>109</v>
      </c>
      <c r="C15" s="57">
        <v>107</v>
      </c>
      <c r="D15" s="57">
        <v>106</v>
      </c>
      <c r="E15" s="57">
        <v>105</v>
      </c>
      <c r="F15" s="57">
        <v>104</v>
      </c>
      <c r="G15" s="57">
        <v>104</v>
      </c>
      <c r="H15" s="57">
        <v>109</v>
      </c>
      <c r="I15" s="57">
        <v>120</v>
      </c>
      <c r="J15" s="57">
        <v>125</v>
      </c>
      <c r="K15" s="57">
        <v>121</v>
      </c>
      <c r="L15" s="57">
        <v>111</v>
      </c>
      <c r="M15" s="57">
        <v>97</v>
      </c>
      <c r="N15" s="57">
        <v>87</v>
      </c>
      <c r="O15" s="57">
        <v>74</v>
      </c>
      <c r="P15" s="57">
        <v>58</v>
      </c>
      <c r="Q15" s="57">
        <v>39</v>
      </c>
      <c r="R15" s="57">
        <v>17</v>
      </c>
      <c r="S15" s="57">
        <v>4</v>
      </c>
      <c r="T15" s="57">
        <v>3</v>
      </c>
      <c r="U15" s="57">
        <v>4</v>
      </c>
      <c r="V15" s="57">
        <v>5</v>
      </c>
      <c r="W15" s="57">
        <v>6</v>
      </c>
      <c r="X15" s="57">
        <v>7</v>
      </c>
      <c r="Y15" s="57">
        <v>9</v>
      </c>
      <c r="Z15" s="58"/>
      <c r="AA15" s="59">
        <f t="shared" si="0"/>
        <v>1631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3173.6970000000001</v>
      </c>
      <c r="C16" s="62">
        <f t="shared" si="1"/>
        <v>2954.3130000000001</v>
      </c>
      <c r="D16" s="62">
        <f t="shared" si="1"/>
        <v>2791.4480000000003</v>
      </c>
      <c r="E16" s="62">
        <f t="shared" si="1"/>
        <v>2740.855</v>
      </c>
      <c r="F16" s="62">
        <f t="shared" si="1"/>
        <v>2729.7210000000005</v>
      </c>
      <c r="G16" s="62">
        <f t="shared" si="1"/>
        <v>2915.9340000000002</v>
      </c>
      <c r="H16" s="62">
        <f t="shared" si="1"/>
        <v>3294.2240000000002</v>
      </c>
      <c r="I16" s="62">
        <f t="shared" si="1"/>
        <v>4266.7049999999999</v>
      </c>
      <c r="J16" s="62">
        <f t="shared" si="1"/>
        <v>5395.4279999999999</v>
      </c>
      <c r="K16" s="62">
        <f t="shared" si="1"/>
        <v>5982.3359999999984</v>
      </c>
      <c r="L16" s="62">
        <f t="shared" si="1"/>
        <v>6313.3170000000009</v>
      </c>
      <c r="M16" s="62">
        <f t="shared" si="1"/>
        <v>6425.7730000000001</v>
      </c>
      <c r="N16" s="62">
        <f t="shared" si="1"/>
        <v>6357.9920000000002</v>
      </c>
      <c r="O16" s="62">
        <f t="shared" si="1"/>
        <v>6048.9649999999992</v>
      </c>
      <c r="P16" s="62">
        <f t="shared" si="1"/>
        <v>5421.2460000000001</v>
      </c>
      <c r="Q16" s="62">
        <f t="shared" si="1"/>
        <v>5217.7389999999996</v>
      </c>
      <c r="R16" s="62">
        <f t="shared" si="1"/>
        <v>4872.4289999999992</v>
      </c>
      <c r="S16" s="62">
        <f t="shared" si="1"/>
        <v>4874.5039999999999</v>
      </c>
      <c r="T16" s="62">
        <f t="shared" si="1"/>
        <v>5712.2350000000006</v>
      </c>
      <c r="U16" s="62">
        <f t="shared" si="1"/>
        <v>5589.04</v>
      </c>
      <c r="V16" s="62">
        <f t="shared" si="1"/>
        <v>5127.9230000000007</v>
      </c>
      <c r="W16" s="62">
        <f t="shared" si="1"/>
        <v>4508.5420000000004</v>
      </c>
      <c r="X16" s="62">
        <f t="shared" si="1"/>
        <v>3890.6900000000005</v>
      </c>
      <c r="Y16" s="62">
        <f t="shared" si="1"/>
        <v>3291.2920000000004</v>
      </c>
      <c r="Z16" s="63" t="str">
        <f t="shared" si="1"/>
        <v/>
      </c>
      <c r="AA16" s="64">
        <f>SUM(AA10:AA15)</f>
        <v>109896.348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1381.4</v>
      </c>
      <c r="C29" s="72">
        <v>1389.4</v>
      </c>
      <c r="D29" s="72">
        <v>1385.4</v>
      </c>
      <c r="E29" s="72">
        <v>1382.4</v>
      </c>
      <c r="F29" s="72">
        <v>1378.4</v>
      </c>
      <c r="G29" s="72">
        <v>1479.4</v>
      </c>
      <c r="H29" s="72">
        <v>1403.4</v>
      </c>
      <c r="I29" s="72">
        <v>1523.4</v>
      </c>
      <c r="J29" s="72">
        <v>1968.4</v>
      </c>
      <c r="K29" s="72">
        <v>2383.4</v>
      </c>
      <c r="L29" s="72">
        <v>2697.4</v>
      </c>
      <c r="M29" s="72">
        <v>2834.4</v>
      </c>
      <c r="N29" s="72">
        <v>2800.4</v>
      </c>
      <c r="O29" s="72">
        <v>2678.4</v>
      </c>
      <c r="P29" s="72">
        <v>2395.4</v>
      </c>
      <c r="Q29" s="72">
        <v>2582.4</v>
      </c>
      <c r="R29" s="72">
        <v>2365.4</v>
      </c>
      <c r="S29" s="72">
        <v>2617.4</v>
      </c>
      <c r="T29" s="72">
        <v>3402.4</v>
      </c>
      <c r="U29" s="72">
        <v>3310.4</v>
      </c>
      <c r="V29" s="72">
        <v>2903.4</v>
      </c>
      <c r="W29" s="72">
        <v>2548.4</v>
      </c>
      <c r="X29" s="72">
        <v>1899.4</v>
      </c>
      <c r="Y29" s="72">
        <v>1534.4</v>
      </c>
      <c r="Z29" s="73"/>
      <c r="AA29" s="74">
        <f>SUM(B29:Z29)</f>
        <v>52244.600000000013</v>
      </c>
    </row>
    <row r="30" spans="1:27" ht="24.95" customHeight="1" x14ac:dyDescent="0.2">
      <c r="A30" s="75" t="s">
        <v>24</v>
      </c>
      <c r="B30" s="76">
        <v>1028.297</v>
      </c>
      <c r="C30" s="77">
        <v>1417.913</v>
      </c>
      <c r="D30" s="77">
        <v>1301.048</v>
      </c>
      <c r="E30" s="77">
        <v>1236.4549999999999</v>
      </c>
      <c r="F30" s="77">
        <v>1243.3209999999999</v>
      </c>
      <c r="G30" s="77">
        <v>1212.5340000000001</v>
      </c>
      <c r="H30" s="77">
        <v>1624.8240000000001</v>
      </c>
      <c r="I30" s="77">
        <v>2649.3049999999998</v>
      </c>
      <c r="J30" s="77">
        <v>3521.0279999999998</v>
      </c>
      <c r="K30" s="77">
        <v>3912.9360000000001</v>
      </c>
      <c r="L30" s="77">
        <v>4151.9170000000004</v>
      </c>
      <c r="M30" s="77">
        <v>4113.3729999999996</v>
      </c>
      <c r="N30" s="77">
        <v>4077.5920000000001</v>
      </c>
      <c r="O30" s="77">
        <v>3851.5650000000001</v>
      </c>
      <c r="P30" s="77">
        <v>3412.846</v>
      </c>
      <c r="Q30" s="77">
        <v>2708.8710000000001</v>
      </c>
      <c r="R30" s="77">
        <v>2271.029</v>
      </c>
      <c r="S30" s="77">
        <v>1793.104</v>
      </c>
      <c r="T30" s="77">
        <v>1935.835</v>
      </c>
      <c r="U30" s="77">
        <v>1856.64</v>
      </c>
      <c r="V30" s="77">
        <v>1744.5229999999999</v>
      </c>
      <c r="W30" s="77">
        <v>1532.1420000000001</v>
      </c>
      <c r="X30" s="77">
        <v>1613.29</v>
      </c>
      <c r="Y30" s="77">
        <v>1438.8920000000001</v>
      </c>
      <c r="Z30" s="78"/>
      <c r="AA30" s="79">
        <f>SUM(B30:Z30)</f>
        <v>55649.279999999999</v>
      </c>
    </row>
    <row r="31" spans="1:27" ht="24.95" customHeight="1" x14ac:dyDescent="0.2">
      <c r="A31" s="82" t="s">
        <v>25</v>
      </c>
      <c r="B31" s="80">
        <v>1500</v>
      </c>
      <c r="C31" s="81">
        <v>970</v>
      </c>
      <c r="D31" s="81">
        <v>950</v>
      </c>
      <c r="E31" s="81">
        <v>950</v>
      </c>
      <c r="F31" s="81">
        <v>950</v>
      </c>
      <c r="G31" s="81">
        <v>1070</v>
      </c>
      <c r="H31" s="81">
        <v>1070</v>
      </c>
      <c r="I31" s="81">
        <v>930</v>
      </c>
      <c r="J31" s="81">
        <v>490</v>
      </c>
      <c r="K31" s="81">
        <v>160</v>
      </c>
      <c r="L31" s="81"/>
      <c r="M31" s="81"/>
      <c r="N31" s="81"/>
      <c r="O31" s="81"/>
      <c r="P31" s="81">
        <v>90</v>
      </c>
      <c r="Q31" s="81">
        <v>325</v>
      </c>
      <c r="R31" s="81">
        <v>940</v>
      </c>
      <c r="S31" s="81">
        <v>1220</v>
      </c>
      <c r="T31" s="81">
        <v>1270</v>
      </c>
      <c r="U31" s="81">
        <v>1270</v>
      </c>
      <c r="V31" s="81">
        <v>1220</v>
      </c>
      <c r="W31" s="81">
        <v>1220</v>
      </c>
      <c r="X31" s="81">
        <v>1030</v>
      </c>
      <c r="Y31" s="81">
        <v>1020</v>
      </c>
      <c r="Z31" s="83"/>
      <c r="AA31" s="84">
        <f>SUM(B31:Z31)</f>
        <v>18645</v>
      </c>
    </row>
    <row r="32" spans="1:27" ht="30" customHeight="1" thickBot="1" x14ac:dyDescent="0.25">
      <c r="A32" s="60" t="s">
        <v>26</v>
      </c>
      <c r="B32" s="61">
        <f>IF(LEN(B$2)&gt;0,SUM(B29:B31),"")</f>
        <v>3909.6970000000001</v>
      </c>
      <c r="C32" s="62">
        <f t="shared" ref="C32:Z32" si="4">IF(LEN(C$2)&gt;0,SUM(C29:C31),"")</f>
        <v>3777.3130000000001</v>
      </c>
      <c r="D32" s="62">
        <f t="shared" si="4"/>
        <v>3636.4480000000003</v>
      </c>
      <c r="E32" s="62">
        <f t="shared" si="4"/>
        <v>3568.855</v>
      </c>
      <c r="F32" s="62">
        <f t="shared" si="4"/>
        <v>3571.721</v>
      </c>
      <c r="G32" s="62">
        <f t="shared" si="4"/>
        <v>3761.9340000000002</v>
      </c>
      <c r="H32" s="62">
        <f t="shared" si="4"/>
        <v>4098.2240000000002</v>
      </c>
      <c r="I32" s="62">
        <f t="shared" si="4"/>
        <v>5102.7049999999999</v>
      </c>
      <c r="J32" s="62">
        <f t="shared" si="4"/>
        <v>5979.4279999999999</v>
      </c>
      <c r="K32" s="62">
        <f t="shared" si="4"/>
        <v>6456.3360000000002</v>
      </c>
      <c r="L32" s="62">
        <f t="shared" si="4"/>
        <v>6849.3170000000009</v>
      </c>
      <c r="M32" s="62">
        <f t="shared" si="4"/>
        <v>6947.7729999999992</v>
      </c>
      <c r="N32" s="62">
        <f t="shared" si="4"/>
        <v>6877.9920000000002</v>
      </c>
      <c r="O32" s="62">
        <f t="shared" si="4"/>
        <v>6529.9650000000001</v>
      </c>
      <c r="P32" s="62">
        <f t="shared" si="4"/>
        <v>5898.2460000000001</v>
      </c>
      <c r="Q32" s="62">
        <f t="shared" si="4"/>
        <v>5616.2710000000006</v>
      </c>
      <c r="R32" s="62">
        <f t="shared" si="4"/>
        <v>5576.4290000000001</v>
      </c>
      <c r="S32" s="62">
        <f t="shared" si="4"/>
        <v>5630.5039999999999</v>
      </c>
      <c r="T32" s="62">
        <f t="shared" si="4"/>
        <v>6608.2350000000006</v>
      </c>
      <c r="U32" s="62">
        <f t="shared" si="4"/>
        <v>6437.04</v>
      </c>
      <c r="V32" s="62">
        <f t="shared" si="4"/>
        <v>5867.9229999999998</v>
      </c>
      <c r="W32" s="62">
        <f t="shared" si="4"/>
        <v>5300.5420000000004</v>
      </c>
      <c r="X32" s="62">
        <f t="shared" si="4"/>
        <v>4542.6900000000005</v>
      </c>
      <c r="Y32" s="62">
        <f t="shared" si="4"/>
        <v>3993.2920000000004</v>
      </c>
      <c r="Z32" s="63" t="str">
        <f t="shared" si="4"/>
        <v/>
      </c>
      <c r="AA32" s="64">
        <f>SUM(AA29:AA31)</f>
        <v>126538.88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206</v>
      </c>
      <c r="C35" s="95">
        <v>251</v>
      </c>
      <c r="D35" s="95">
        <v>258</v>
      </c>
      <c r="E35" s="95">
        <v>246</v>
      </c>
      <c r="F35" s="95">
        <v>260</v>
      </c>
      <c r="G35" s="95">
        <v>274</v>
      </c>
      <c r="H35" s="95">
        <v>229</v>
      </c>
      <c r="I35" s="95">
        <v>223</v>
      </c>
      <c r="J35" s="95">
        <v>136</v>
      </c>
      <c r="K35" s="95">
        <v>30</v>
      </c>
      <c r="L35" s="95">
        <v>59</v>
      </c>
      <c r="M35" s="95">
        <v>52</v>
      </c>
      <c r="N35" s="95">
        <v>52</v>
      </c>
      <c r="O35" s="95">
        <v>16</v>
      </c>
      <c r="P35" s="95">
        <v>54</v>
      </c>
      <c r="Q35" s="95">
        <v>41</v>
      </c>
      <c r="R35" s="95">
        <v>183</v>
      </c>
      <c r="S35" s="95">
        <v>223</v>
      </c>
      <c r="T35" s="95">
        <v>335</v>
      </c>
      <c r="U35" s="95">
        <v>340</v>
      </c>
      <c r="V35" s="95">
        <v>218</v>
      </c>
      <c r="W35" s="95">
        <v>239</v>
      </c>
      <c r="X35" s="95">
        <v>155</v>
      </c>
      <c r="Y35" s="95">
        <v>168</v>
      </c>
      <c r="Z35" s="96"/>
      <c r="AA35" s="74">
        <f t="shared" ref="AA35:AA40" si="5">SUM(B35:Z35)</f>
        <v>4248</v>
      </c>
    </row>
    <row r="36" spans="1:27" ht="24.95" customHeight="1" x14ac:dyDescent="0.2">
      <c r="A36" s="97" t="s">
        <v>29</v>
      </c>
      <c r="B36" s="98">
        <v>455</v>
      </c>
      <c r="C36" s="99">
        <v>497</v>
      </c>
      <c r="D36" s="99">
        <v>512</v>
      </c>
      <c r="E36" s="99">
        <v>507</v>
      </c>
      <c r="F36" s="99">
        <v>507</v>
      </c>
      <c r="G36" s="99">
        <v>497</v>
      </c>
      <c r="H36" s="99">
        <v>500</v>
      </c>
      <c r="I36" s="99">
        <v>512</v>
      </c>
      <c r="J36" s="99">
        <v>437</v>
      </c>
      <c r="K36" s="99">
        <v>433</v>
      </c>
      <c r="L36" s="99">
        <v>477</v>
      </c>
      <c r="M36" s="99">
        <v>470</v>
      </c>
      <c r="N36" s="99">
        <v>468</v>
      </c>
      <c r="O36" s="99">
        <v>465</v>
      </c>
      <c r="P36" s="99">
        <v>423</v>
      </c>
      <c r="Q36" s="99">
        <v>327</v>
      </c>
      <c r="R36" s="99">
        <v>446</v>
      </c>
      <c r="S36" s="99">
        <v>458</v>
      </c>
      <c r="T36" s="99">
        <v>486</v>
      </c>
      <c r="U36" s="99">
        <v>433</v>
      </c>
      <c r="V36" s="99">
        <v>447</v>
      </c>
      <c r="W36" s="99">
        <v>515</v>
      </c>
      <c r="X36" s="99">
        <v>422</v>
      </c>
      <c r="Y36" s="99">
        <v>459</v>
      </c>
      <c r="Z36" s="100"/>
      <c r="AA36" s="79">
        <f t="shared" si="5"/>
        <v>11153</v>
      </c>
    </row>
    <row r="37" spans="1:27" ht="24.95" customHeight="1" x14ac:dyDescent="0.2">
      <c r="A37" s="97" t="s">
        <v>30</v>
      </c>
      <c r="B37" s="98">
        <v>1349</v>
      </c>
      <c r="C37" s="99">
        <v>1327</v>
      </c>
      <c r="D37" s="99">
        <v>1321</v>
      </c>
      <c r="E37" s="99">
        <v>1314</v>
      </c>
      <c r="F37" s="99">
        <v>1313</v>
      </c>
      <c r="G37" s="99">
        <v>1288</v>
      </c>
      <c r="H37" s="99">
        <v>1262</v>
      </c>
      <c r="I37" s="99">
        <v>694.4</v>
      </c>
      <c r="J37" s="99">
        <v>328</v>
      </c>
      <c r="K37" s="99">
        <v>519.1</v>
      </c>
      <c r="L37" s="99">
        <v>289.39999999999998</v>
      </c>
      <c r="M37" s="99">
        <v>429.6</v>
      </c>
      <c r="N37" s="99">
        <v>465.2</v>
      </c>
      <c r="O37" s="99">
        <v>458.5</v>
      </c>
      <c r="P37" s="99">
        <v>801</v>
      </c>
      <c r="Q37" s="99">
        <v>480.4</v>
      </c>
      <c r="R37" s="99">
        <v>303.2</v>
      </c>
      <c r="S37" s="99">
        <v>615.1</v>
      </c>
      <c r="T37" s="99">
        <v>322.3</v>
      </c>
      <c r="U37" s="99">
        <v>426.3</v>
      </c>
      <c r="V37" s="99">
        <v>665.8</v>
      </c>
      <c r="W37" s="99">
        <v>968.6</v>
      </c>
      <c r="X37" s="99">
        <v>1240</v>
      </c>
      <c r="Y37" s="99">
        <v>1276</v>
      </c>
      <c r="Z37" s="100"/>
      <c r="AA37" s="79">
        <f t="shared" si="5"/>
        <v>19456.899999999998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75</v>
      </c>
      <c r="F38" s="99">
        <v>75</v>
      </c>
      <c r="G38" s="99">
        <v>75</v>
      </c>
      <c r="H38" s="99">
        <v>75</v>
      </c>
      <c r="I38" s="99">
        <v>101</v>
      </c>
      <c r="J38" s="99">
        <v>11</v>
      </c>
      <c r="K38" s="99">
        <v>11</v>
      </c>
      <c r="L38" s="99"/>
      <c r="M38" s="99"/>
      <c r="N38" s="99"/>
      <c r="O38" s="99"/>
      <c r="P38" s="99"/>
      <c r="Q38" s="99">
        <v>30.532</v>
      </c>
      <c r="R38" s="99">
        <v>75</v>
      </c>
      <c r="S38" s="99">
        <v>75</v>
      </c>
      <c r="T38" s="99">
        <v>75</v>
      </c>
      <c r="U38" s="99">
        <v>75</v>
      </c>
      <c r="V38" s="99">
        <v>75</v>
      </c>
      <c r="W38" s="99">
        <v>38</v>
      </c>
      <c r="X38" s="99">
        <v>75</v>
      </c>
      <c r="Y38" s="99">
        <v>75</v>
      </c>
      <c r="Z38" s="100"/>
      <c r="AA38" s="79">
        <f t="shared" si="5"/>
        <v>1241.5320000000002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2085</v>
      </c>
      <c r="C40" s="88">
        <f t="shared" si="6"/>
        <v>2150</v>
      </c>
      <c r="D40" s="88">
        <f t="shared" si="6"/>
        <v>2166</v>
      </c>
      <c r="E40" s="88">
        <f t="shared" si="6"/>
        <v>2142</v>
      </c>
      <c r="F40" s="88">
        <f t="shared" si="6"/>
        <v>2155</v>
      </c>
      <c r="G40" s="88">
        <f t="shared" si="6"/>
        <v>2134</v>
      </c>
      <c r="H40" s="88">
        <f t="shared" si="6"/>
        <v>2066</v>
      </c>
      <c r="I40" s="88">
        <f t="shared" si="6"/>
        <v>1530.4</v>
      </c>
      <c r="J40" s="88">
        <f t="shared" si="6"/>
        <v>912</v>
      </c>
      <c r="K40" s="88">
        <f t="shared" si="6"/>
        <v>993.1</v>
      </c>
      <c r="L40" s="88">
        <f t="shared" si="6"/>
        <v>825.4</v>
      </c>
      <c r="M40" s="88">
        <f t="shared" si="6"/>
        <v>951.6</v>
      </c>
      <c r="N40" s="88">
        <f t="shared" si="6"/>
        <v>985.2</v>
      </c>
      <c r="O40" s="88">
        <f t="shared" si="6"/>
        <v>939.5</v>
      </c>
      <c r="P40" s="88">
        <f t="shared" si="6"/>
        <v>1278</v>
      </c>
      <c r="Q40" s="88">
        <f t="shared" si="6"/>
        <v>878.93200000000002</v>
      </c>
      <c r="R40" s="88">
        <f t="shared" si="6"/>
        <v>1007.2</v>
      </c>
      <c r="S40" s="88">
        <f t="shared" si="6"/>
        <v>1371.1</v>
      </c>
      <c r="T40" s="88">
        <f t="shared" si="6"/>
        <v>1218.3</v>
      </c>
      <c r="U40" s="88">
        <f t="shared" si="6"/>
        <v>1274.3</v>
      </c>
      <c r="V40" s="88">
        <f t="shared" si="6"/>
        <v>1405.8</v>
      </c>
      <c r="W40" s="88">
        <f t="shared" si="6"/>
        <v>1760.6</v>
      </c>
      <c r="X40" s="88">
        <f t="shared" si="6"/>
        <v>1892</v>
      </c>
      <c r="Y40" s="88">
        <f t="shared" si="6"/>
        <v>1978</v>
      </c>
      <c r="Z40" s="89" t="str">
        <f t="shared" si="6"/>
        <v/>
      </c>
      <c r="AA40" s="90">
        <f t="shared" si="5"/>
        <v>36099.432000000001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1349</v>
      </c>
      <c r="C45" s="99">
        <v>1327</v>
      </c>
      <c r="D45" s="99">
        <v>1321</v>
      </c>
      <c r="E45" s="99">
        <v>1314</v>
      </c>
      <c r="F45" s="99">
        <v>1313</v>
      </c>
      <c r="G45" s="99">
        <v>1288</v>
      </c>
      <c r="H45" s="99">
        <v>1262</v>
      </c>
      <c r="I45" s="99">
        <v>694.4</v>
      </c>
      <c r="J45" s="99">
        <v>328</v>
      </c>
      <c r="K45" s="99">
        <v>519.1</v>
      </c>
      <c r="L45" s="99">
        <v>289.39999999999998</v>
      </c>
      <c r="M45" s="99">
        <v>429.6</v>
      </c>
      <c r="N45" s="99">
        <v>465.2</v>
      </c>
      <c r="O45" s="99">
        <v>458.5</v>
      </c>
      <c r="P45" s="99">
        <v>801</v>
      </c>
      <c r="Q45" s="99">
        <v>480.4</v>
      </c>
      <c r="R45" s="99">
        <v>303.2</v>
      </c>
      <c r="S45" s="99">
        <v>615.1</v>
      </c>
      <c r="T45" s="99">
        <v>322.3</v>
      </c>
      <c r="U45" s="99">
        <v>426.3</v>
      </c>
      <c r="V45" s="99">
        <v>665.8</v>
      </c>
      <c r="W45" s="99">
        <v>968.6</v>
      </c>
      <c r="X45" s="99">
        <v>1240</v>
      </c>
      <c r="Y45" s="99">
        <v>1276</v>
      </c>
      <c r="Z45" s="100"/>
      <c r="AA45" s="79">
        <f t="shared" si="7"/>
        <v>19456.899999999998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1349</v>
      </c>
      <c r="C49" s="88">
        <f t="shared" ref="C49:Z49" si="8">IF(LEN(C$2)&gt;0,SUM(C43:C48),"")</f>
        <v>1327</v>
      </c>
      <c r="D49" s="88">
        <f t="shared" si="8"/>
        <v>1321</v>
      </c>
      <c r="E49" s="88">
        <f t="shared" si="8"/>
        <v>1314</v>
      </c>
      <c r="F49" s="88">
        <f t="shared" si="8"/>
        <v>1313</v>
      </c>
      <c r="G49" s="88">
        <f t="shared" si="8"/>
        <v>1288</v>
      </c>
      <c r="H49" s="88">
        <f t="shared" si="8"/>
        <v>1262</v>
      </c>
      <c r="I49" s="88">
        <f t="shared" si="8"/>
        <v>694.4</v>
      </c>
      <c r="J49" s="88">
        <f t="shared" si="8"/>
        <v>328</v>
      </c>
      <c r="K49" s="88">
        <f t="shared" si="8"/>
        <v>519.1</v>
      </c>
      <c r="L49" s="88">
        <f t="shared" si="8"/>
        <v>289.39999999999998</v>
      </c>
      <c r="M49" s="88">
        <f t="shared" si="8"/>
        <v>429.6</v>
      </c>
      <c r="N49" s="88">
        <f t="shared" si="8"/>
        <v>465.2</v>
      </c>
      <c r="O49" s="88">
        <f t="shared" si="8"/>
        <v>458.5</v>
      </c>
      <c r="P49" s="88">
        <f t="shared" si="8"/>
        <v>801</v>
      </c>
      <c r="Q49" s="88">
        <f t="shared" si="8"/>
        <v>480.4</v>
      </c>
      <c r="R49" s="88">
        <f t="shared" si="8"/>
        <v>303.2</v>
      </c>
      <c r="S49" s="88">
        <f t="shared" si="8"/>
        <v>615.1</v>
      </c>
      <c r="T49" s="88">
        <f t="shared" si="8"/>
        <v>322.3</v>
      </c>
      <c r="U49" s="88">
        <f t="shared" si="8"/>
        <v>426.3</v>
      </c>
      <c r="V49" s="88">
        <f t="shared" si="8"/>
        <v>665.8</v>
      </c>
      <c r="W49" s="88">
        <f t="shared" si="8"/>
        <v>968.6</v>
      </c>
      <c r="X49" s="88">
        <f t="shared" si="8"/>
        <v>1240</v>
      </c>
      <c r="Y49" s="88">
        <f t="shared" si="8"/>
        <v>1276</v>
      </c>
      <c r="Z49" s="89" t="str">
        <f t="shared" si="8"/>
        <v/>
      </c>
      <c r="AA49" s="90">
        <f t="shared" si="7"/>
        <v>19456.899999999998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5258.6970000000001</v>
      </c>
      <c r="C52" s="88">
        <f t="shared" si="10"/>
        <v>5104.3130000000001</v>
      </c>
      <c r="D52" s="88">
        <f t="shared" si="10"/>
        <v>4957.4480000000003</v>
      </c>
      <c r="E52" s="88">
        <f t="shared" si="10"/>
        <v>4882.8549999999996</v>
      </c>
      <c r="F52" s="88">
        <f t="shared" si="10"/>
        <v>4884.7210000000005</v>
      </c>
      <c r="G52" s="88">
        <f t="shared" si="10"/>
        <v>5049.9340000000002</v>
      </c>
      <c r="H52" s="88">
        <f t="shared" si="10"/>
        <v>5360.2240000000002</v>
      </c>
      <c r="I52" s="88">
        <f t="shared" si="10"/>
        <v>5797.1049999999996</v>
      </c>
      <c r="J52" s="88">
        <f t="shared" si="10"/>
        <v>6307.4279999999999</v>
      </c>
      <c r="K52" s="88">
        <f t="shared" si="10"/>
        <v>6975.4359999999988</v>
      </c>
      <c r="L52" s="88">
        <f t="shared" si="10"/>
        <v>7138.7170000000006</v>
      </c>
      <c r="M52" s="88">
        <f t="shared" si="10"/>
        <v>7377.3730000000005</v>
      </c>
      <c r="N52" s="88">
        <f t="shared" si="10"/>
        <v>7343.192</v>
      </c>
      <c r="O52" s="88">
        <f t="shared" si="10"/>
        <v>6988.4649999999992</v>
      </c>
      <c r="P52" s="88">
        <f t="shared" si="10"/>
        <v>6699.2460000000001</v>
      </c>
      <c r="Q52" s="88">
        <f t="shared" si="10"/>
        <v>6096.6709999999994</v>
      </c>
      <c r="R52" s="88">
        <f t="shared" si="10"/>
        <v>5879.628999999999</v>
      </c>
      <c r="S52" s="88">
        <f t="shared" si="10"/>
        <v>6245.6039999999994</v>
      </c>
      <c r="T52" s="88">
        <f t="shared" si="10"/>
        <v>6930.5350000000008</v>
      </c>
      <c r="U52" s="88">
        <f t="shared" si="10"/>
        <v>6863.34</v>
      </c>
      <c r="V52" s="88">
        <f t="shared" si="10"/>
        <v>6533.7230000000009</v>
      </c>
      <c r="W52" s="88">
        <f t="shared" si="10"/>
        <v>6269.1419999999998</v>
      </c>
      <c r="X52" s="88">
        <f t="shared" si="10"/>
        <v>5782.6900000000005</v>
      </c>
      <c r="Y52" s="88">
        <f t="shared" si="10"/>
        <v>5269.2920000000004</v>
      </c>
      <c r="Z52" s="89" t="str">
        <f t="shared" si="10"/>
        <v/>
      </c>
      <c r="AA52" s="104">
        <f>SUM(B52:Z52)</f>
        <v>145995.78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5258.6970000000001</v>
      </c>
      <c r="C4" s="18">
        <v>5104.3130000000019</v>
      </c>
      <c r="D4" s="18">
        <v>4957.4480000000003</v>
      </c>
      <c r="E4" s="18">
        <v>4882.8550000000005</v>
      </c>
      <c r="F4" s="18">
        <v>4884.7210000000014</v>
      </c>
      <c r="G4" s="18">
        <v>5049.9340000000002</v>
      </c>
      <c r="H4" s="18">
        <v>5360.2239999999983</v>
      </c>
      <c r="I4" s="18">
        <v>5797.1480000000001</v>
      </c>
      <c r="J4" s="18">
        <v>6307.3859999999986</v>
      </c>
      <c r="K4" s="18">
        <v>6975.4480000000021</v>
      </c>
      <c r="L4" s="18">
        <v>7138.6670000000031</v>
      </c>
      <c r="M4" s="18">
        <v>7377.4150000000009</v>
      </c>
      <c r="N4" s="18">
        <v>7343.1730000000007</v>
      </c>
      <c r="O4" s="18">
        <v>6988.4780000000001</v>
      </c>
      <c r="P4" s="18">
        <v>6699.2669999999989</v>
      </c>
      <c r="Q4" s="18">
        <v>6096.6970000000001</v>
      </c>
      <c r="R4" s="18">
        <v>5879.5940000000001</v>
      </c>
      <c r="S4" s="18">
        <v>6245.5899999999992</v>
      </c>
      <c r="T4" s="18">
        <v>6930.5710000000008</v>
      </c>
      <c r="U4" s="18">
        <v>6863.3749999999991</v>
      </c>
      <c r="V4" s="18">
        <v>6533.751000000002</v>
      </c>
      <c r="W4" s="18">
        <v>6269.1789999999983</v>
      </c>
      <c r="X4" s="18">
        <v>5782.6900000000014</v>
      </c>
      <c r="Y4" s="18">
        <v>5269.2920000000004</v>
      </c>
      <c r="Z4" s="19"/>
      <c r="AA4" s="20">
        <f>SUM(B4:Z4)</f>
        <v>145995.91299999997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102.41</v>
      </c>
      <c r="C7" s="28">
        <v>128.5</v>
      </c>
      <c r="D7" s="28">
        <v>114.59</v>
      </c>
      <c r="E7" s="28">
        <v>112.32</v>
      </c>
      <c r="F7" s="28">
        <v>112.37</v>
      </c>
      <c r="G7" s="28">
        <v>105.99</v>
      </c>
      <c r="H7" s="28">
        <v>99.46</v>
      </c>
      <c r="I7" s="28">
        <v>69.319999999999993</v>
      </c>
      <c r="J7" s="28">
        <v>54.63</v>
      </c>
      <c r="K7" s="28">
        <v>45.39</v>
      </c>
      <c r="L7" s="28">
        <v>20</v>
      </c>
      <c r="M7" s="28">
        <v>12.78</v>
      </c>
      <c r="N7" s="28">
        <v>13.03</v>
      </c>
      <c r="O7" s="28">
        <v>39.6</v>
      </c>
      <c r="P7" s="28">
        <v>52.84</v>
      </c>
      <c r="Q7" s="28">
        <v>80</v>
      </c>
      <c r="R7" s="28">
        <v>122.41</v>
      </c>
      <c r="S7" s="28">
        <v>126.77</v>
      </c>
      <c r="T7" s="28">
        <v>131.15</v>
      </c>
      <c r="U7" s="28">
        <v>128.5</v>
      </c>
      <c r="V7" s="28">
        <v>122.8</v>
      </c>
      <c r="W7" s="28">
        <v>79.569999999999993</v>
      </c>
      <c r="X7" s="28">
        <v>111.96</v>
      </c>
      <c r="Y7" s="28">
        <v>102.31</v>
      </c>
      <c r="Z7" s="29"/>
      <c r="AA7" s="30">
        <f>IF(SUM(B7:Z7)&lt;&gt;0,AVERAGEIF(B7:Z7,"&lt;&gt;"""),"")</f>
        <v>87.029166666666654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9.5</v>
      </c>
      <c r="C14" s="57">
        <v>9.5</v>
      </c>
      <c r="D14" s="57">
        <v>9.5</v>
      </c>
      <c r="E14" s="57">
        <v>9.5</v>
      </c>
      <c r="F14" s="57">
        <v>9.5</v>
      </c>
      <c r="G14" s="57">
        <v>8.2059999999999995</v>
      </c>
      <c r="H14" s="57"/>
      <c r="I14" s="57">
        <v>1.23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7.7119999999999997</v>
      </c>
      <c r="T14" s="57">
        <v>9.5</v>
      </c>
      <c r="U14" s="57">
        <v>9.5</v>
      </c>
      <c r="V14" s="57">
        <v>9.5</v>
      </c>
      <c r="W14" s="57">
        <v>9.5</v>
      </c>
      <c r="X14" s="57">
        <v>9.5</v>
      </c>
      <c r="Y14" s="57">
        <v>9.5</v>
      </c>
      <c r="Z14" s="58"/>
      <c r="AA14" s="59">
        <f t="shared" si="0"/>
        <v>121.648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9.5</v>
      </c>
      <c r="C16" s="62">
        <f t="shared" ref="C16:Z16" si="1">IF(LEN(C$2)&gt;0,SUM(C10:C15),"")</f>
        <v>9.5</v>
      </c>
      <c r="D16" s="62">
        <f t="shared" si="1"/>
        <v>9.5</v>
      </c>
      <c r="E16" s="62">
        <f t="shared" si="1"/>
        <v>9.5</v>
      </c>
      <c r="F16" s="62">
        <f t="shared" si="1"/>
        <v>9.5</v>
      </c>
      <c r="G16" s="62">
        <f t="shared" si="1"/>
        <v>8.2059999999999995</v>
      </c>
      <c r="H16" s="62">
        <f t="shared" si="1"/>
        <v>0</v>
      </c>
      <c r="I16" s="62">
        <f t="shared" si="1"/>
        <v>1.23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7.7119999999999997</v>
      </c>
      <c r="T16" s="62">
        <f t="shared" si="1"/>
        <v>9.5</v>
      </c>
      <c r="U16" s="62">
        <f t="shared" si="1"/>
        <v>9.5</v>
      </c>
      <c r="V16" s="62">
        <f t="shared" si="1"/>
        <v>9.5</v>
      </c>
      <c r="W16" s="62">
        <f t="shared" si="1"/>
        <v>9.5</v>
      </c>
      <c r="X16" s="62">
        <f t="shared" si="1"/>
        <v>9.5</v>
      </c>
      <c r="Y16" s="62">
        <f t="shared" si="1"/>
        <v>9.5</v>
      </c>
      <c r="Z16" s="63" t="str">
        <f t="shared" si="1"/>
        <v/>
      </c>
      <c r="AA16" s="64">
        <f>SUM(AA10:AA15)</f>
        <v>121.648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965.93899999999996</v>
      </c>
      <c r="C19" s="72">
        <v>986.15</v>
      </c>
      <c r="D19" s="72">
        <v>974.97800000000007</v>
      </c>
      <c r="E19" s="72">
        <v>974.81200000000001</v>
      </c>
      <c r="F19" s="72">
        <v>972.00199999999995</v>
      </c>
      <c r="G19" s="72">
        <v>974.91800000000001</v>
      </c>
      <c r="H19" s="72">
        <v>968.83799999999997</v>
      </c>
      <c r="I19" s="72">
        <v>969.80800000000011</v>
      </c>
      <c r="J19" s="72">
        <v>971.25300000000004</v>
      </c>
      <c r="K19" s="72">
        <v>983.66699999999992</v>
      </c>
      <c r="L19" s="72">
        <v>977.20600000000002</v>
      </c>
      <c r="M19" s="72">
        <v>971.6049999999999</v>
      </c>
      <c r="N19" s="72">
        <v>916.58899999999994</v>
      </c>
      <c r="O19" s="72">
        <v>921.93799999999999</v>
      </c>
      <c r="P19" s="72">
        <v>902.64499999999998</v>
      </c>
      <c r="Q19" s="72">
        <v>916.01</v>
      </c>
      <c r="R19" s="72">
        <v>918.77499999999998</v>
      </c>
      <c r="S19" s="72">
        <v>857.90500000000009</v>
      </c>
      <c r="T19" s="72">
        <v>848.30799999999999</v>
      </c>
      <c r="U19" s="72">
        <v>820.03600000000006</v>
      </c>
      <c r="V19" s="72">
        <v>889.58500000000004</v>
      </c>
      <c r="W19" s="72">
        <v>880.12800000000004</v>
      </c>
      <c r="X19" s="72">
        <v>946.73299999999995</v>
      </c>
      <c r="Y19" s="72">
        <v>959.50900000000001</v>
      </c>
      <c r="Z19" s="73"/>
      <c r="AA19" s="74">
        <f t="shared" ref="AA19:AA25" si="2">SUM(B19:Z19)</f>
        <v>22469.337</v>
      </c>
    </row>
    <row r="20" spans="1:27" ht="24.95" customHeight="1" x14ac:dyDescent="0.2">
      <c r="A20" s="75" t="s">
        <v>15</v>
      </c>
      <c r="B20" s="76">
        <v>1052.4759999999999</v>
      </c>
      <c r="C20" s="77">
        <v>1059.5540000000001</v>
      </c>
      <c r="D20" s="77">
        <v>1041.4570000000003</v>
      </c>
      <c r="E20" s="77">
        <v>1036.636</v>
      </c>
      <c r="F20" s="77">
        <v>1039.5140000000001</v>
      </c>
      <c r="G20" s="77">
        <v>1062.9189999999999</v>
      </c>
      <c r="H20" s="77">
        <v>1117.2599999999998</v>
      </c>
      <c r="I20" s="77">
        <v>1155.3960000000002</v>
      </c>
      <c r="J20" s="77">
        <v>1142.7290000000003</v>
      </c>
      <c r="K20" s="77">
        <v>1112.973</v>
      </c>
      <c r="L20" s="77">
        <v>1087.0410000000002</v>
      </c>
      <c r="M20" s="77">
        <v>1107.643</v>
      </c>
      <c r="N20" s="77">
        <v>1086.5190000000002</v>
      </c>
      <c r="O20" s="77">
        <v>1010.356</v>
      </c>
      <c r="P20" s="77">
        <v>977.06600000000003</v>
      </c>
      <c r="Q20" s="77">
        <v>999.06700000000001</v>
      </c>
      <c r="R20" s="77">
        <v>1051.46</v>
      </c>
      <c r="S20" s="77">
        <v>1094.327</v>
      </c>
      <c r="T20" s="77">
        <v>1142.9070000000002</v>
      </c>
      <c r="U20" s="77">
        <v>1102.5079999999998</v>
      </c>
      <c r="V20" s="77">
        <v>1029.7160000000001</v>
      </c>
      <c r="W20" s="77">
        <v>977.12899999999991</v>
      </c>
      <c r="X20" s="77">
        <v>931.7940000000001</v>
      </c>
      <c r="Y20" s="77">
        <v>896.69200000000001</v>
      </c>
      <c r="Z20" s="78"/>
      <c r="AA20" s="79">
        <f t="shared" si="2"/>
        <v>25315.138999999999</v>
      </c>
    </row>
    <row r="21" spans="1:27" ht="24.95" customHeight="1" x14ac:dyDescent="0.2">
      <c r="A21" s="75" t="s">
        <v>16</v>
      </c>
      <c r="B21" s="80">
        <v>2606.7819999999997</v>
      </c>
      <c r="C21" s="81">
        <v>2519.2870000000003</v>
      </c>
      <c r="D21" s="81">
        <v>2405.0129999999999</v>
      </c>
      <c r="E21" s="81">
        <v>2335.9070000000002</v>
      </c>
      <c r="F21" s="81">
        <v>2360.7049999999999</v>
      </c>
      <c r="G21" s="81">
        <v>2486.8909999999996</v>
      </c>
      <c r="H21" s="81">
        <v>2722.6259999999997</v>
      </c>
      <c r="I21" s="81">
        <v>3103.2139999999999</v>
      </c>
      <c r="J21" s="81">
        <v>3397.904</v>
      </c>
      <c r="K21" s="81">
        <v>3650.8079999999991</v>
      </c>
      <c r="L21" s="81">
        <v>3747.4199999999992</v>
      </c>
      <c r="M21" s="81">
        <v>3991.6669999999995</v>
      </c>
      <c r="N21" s="81">
        <v>4041.5649999999996</v>
      </c>
      <c r="O21" s="81">
        <v>3757.1839999999993</v>
      </c>
      <c r="P21" s="81">
        <v>3541.5559999999996</v>
      </c>
      <c r="Q21" s="81">
        <v>3407.62</v>
      </c>
      <c r="R21" s="81">
        <v>3310.3589999999999</v>
      </c>
      <c r="S21" s="81">
        <v>3598.1459999999993</v>
      </c>
      <c r="T21" s="81">
        <v>4140.3560000000007</v>
      </c>
      <c r="U21" s="81">
        <v>4171.8309999999992</v>
      </c>
      <c r="V21" s="81">
        <v>3930.9500000000003</v>
      </c>
      <c r="W21" s="81">
        <v>3643.922</v>
      </c>
      <c r="X21" s="81">
        <v>3202.663</v>
      </c>
      <c r="Y21" s="81">
        <v>2817.5909999999994</v>
      </c>
      <c r="Z21" s="78"/>
      <c r="AA21" s="79">
        <f t="shared" si="2"/>
        <v>78891.967000000004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345</v>
      </c>
      <c r="L22" s="81">
        <v>345</v>
      </c>
      <c r="M22" s="81">
        <v>345</v>
      </c>
      <c r="N22" s="81">
        <v>345</v>
      </c>
      <c r="O22" s="81">
        <v>345</v>
      </c>
      <c r="P22" s="81">
        <v>345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2070</v>
      </c>
    </row>
    <row r="23" spans="1:27" ht="24.95" customHeight="1" x14ac:dyDescent="0.2">
      <c r="A23" s="85" t="s">
        <v>18</v>
      </c>
      <c r="B23" s="77">
        <v>169</v>
      </c>
      <c r="C23" s="77">
        <v>150</v>
      </c>
      <c r="D23" s="77">
        <v>157.5</v>
      </c>
      <c r="E23" s="77">
        <v>154</v>
      </c>
      <c r="F23" s="77">
        <v>158</v>
      </c>
      <c r="G23" s="77">
        <v>200</v>
      </c>
      <c r="H23" s="77">
        <v>188.5</v>
      </c>
      <c r="I23" s="77">
        <v>131.5</v>
      </c>
      <c r="J23" s="77">
        <v>67.5</v>
      </c>
      <c r="K23" s="77">
        <v>84</v>
      </c>
      <c r="L23" s="77">
        <v>101</v>
      </c>
      <c r="M23" s="77">
        <v>109.5</v>
      </c>
      <c r="N23" s="77">
        <v>111.5</v>
      </c>
      <c r="O23" s="77">
        <v>112</v>
      </c>
      <c r="P23" s="77">
        <v>88</v>
      </c>
      <c r="Q23" s="77">
        <v>83</v>
      </c>
      <c r="R23" s="77">
        <v>119</v>
      </c>
      <c r="S23" s="77">
        <v>243.5</v>
      </c>
      <c r="T23" s="77">
        <v>261.5</v>
      </c>
      <c r="U23" s="77">
        <v>235.5</v>
      </c>
      <c r="V23" s="77">
        <v>223</v>
      </c>
      <c r="W23" s="77">
        <v>192.5</v>
      </c>
      <c r="X23" s="77">
        <v>139</v>
      </c>
      <c r="Y23" s="77">
        <v>85</v>
      </c>
      <c r="Z23" s="77"/>
      <c r="AA23" s="79">
        <f t="shared" si="2"/>
        <v>3564</v>
      </c>
    </row>
    <row r="24" spans="1:27" ht="24.95" customHeight="1" x14ac:dyDescent="0.2">
      <c r="A24" s="85" t="s">
        <v>19</v>
      </c>
      <c r="B24" s="77">
        <v>245.99999999999997</v>
      </c>
      <c r="C24" s="77">
        <v>234</v>
      </c>
      <c r="D24" s="77">
        <v>229</v>
      </c>
      <c r="E24" s="77">
        <v>230</v>
      </c>
      <c r="F24" s="77">
        <v>240</v>
      </c>
      <c r="G24" s="77">
        <v>253.00000000000003</v>
      </c>
      <c r="H24" s="77">
        <v>299</v>
      </c>
      <c r="I24" s="77">
        <v>343</v>
      </c>
      <c r="J24" s="77">
        <v>372</v>
      </c>
      <c r="K24" s="77">
        <v>382</v>
      </c>
      <c r="L24" s="77">
        <v>388.00000000000006</v>
      </c>
      <c r="M24" s="77">
        <v>399</v>
      </c>
      <c r="N24" s="77">
        <v>390</v>
      </c>
      <c r="O24" s="77">
        <v>375.00000000000006</v>
      </c>
      <c r="P24" s="77">
        <v>368.00000000000006</v>
      </c>
      <c r="Q24" s="77">
        <v>362.99999999999994</v>
      </c>
      <c r="R24" s="77">
        <v>373.00000000000006</v>
      </c>
      <c r="S24" s="77">
        <v>399</v>
      </c>
      <c r="T24" s="77">
        <v>418.99999999999994</v>
      </c>
      <c r="U24" s="77">
        <v>412</v>
      </c>
      <c r="V24" s="77">
        <v>380.99999999999994</v>
      </c>
      <c r="W24" s="77">
        <v>338.99999999999994</v>
      </c>
      <c r="X24" s="77">
        <v>294</v>
      </c>
      <c r="Y24" s="77">
        <v>261</v>
      </c>
      <c r="Z24" s="77"/>
      <c r="AA24" s="79">
        <f t="shared" si="2"/>
        <v>7989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5040.1970000000001</v>
      </c>
      <c r="C26" s="88">
        <f t="shared" ref="C26:Z26" si="3">IF(LEN(C$2)&gt;0,SUM(C19:C25),"")</f>
        <v>4948.991</v>
      </c>
      <c r="D26" s="88">
        <f t="shared" si="3"/>
        <v>4807.9480000000003</v>
      </c>
      <c r="E26" s="88">
        <f t="shared" si="3"/>
        <v>4731.3549999999996</v>
      </c>
      <c r="F26" s="88">
        <f t="shared" si="3"/>
        <v>4770.2209999999995</v>
      </c>
      <c r="G26" s="88">
        <f t="shared" si="3"/>
        <v>4977.7279999999992</v>
      </c>
      <c r="H26" s="88">
        <f t="shared" si="3"/>
        <v>5296.2240000000002</v>
      </c>
      <c r="I26" s="88">
        <f t="shared" si="3"/>
        <v>5702.9179999999997</v>
      </c>
      <c r="J26" s="88">
        <f t="shared" si="3"/>
        <v>5951.3860000000004</v>
      </c>
      <c r="K26" s="88">
        <f t="shared" si="3"/>
        <v>6558.4479999999985</v>
      </c>
      <c r="L26" s="88">
        <f t="shared" si="3"/>
        <v>6645.6669999999995</v>
      </c>
      <c r="M26" s="88">
        <f t="shared" si="3"/>
        <v>6924.4149999999991</v>
      </c>
      <c r="N26" s="88">
        <f t="shared" si="3"/>
        <v>6891.1729999999998</v>
      </c>
      <c r="O26" s="88">
        <f t="shared" si="3"/>
        <v>6521.4779999999992</v>
      </c>
      <c r="P26" s="88">
        <f t="shared" si="3"/>
        <v>6222.2669999999998</v>
      </c>
      <c r="Q26" s="88">
        <f t="shared" si="3"/>
        <v>5768.6970000000001</v>
      </c>
      <c r="R26" s="88">
        <f t="shared" si="3"/>
        <v>5772.5940000000001</v>
      </c>
      <c r="S26" s="88">
        <f t="shared" si="3"/>
        <v>6192.8779999999988</v>
      </c>
      <c r="T26" s="88">
        <f t="shared" si="3"/>
        <v>6812.0710000000008</v>
      </c>
      <c r="U26" s="88">
        <f t="shared" si="3"/>
        <v>6741.8749999999991</v>
      </c>
      <c r="V26" s="88">
        <f t="shared" si="3"/>
        <v>6454.2510000000002</v>
      </c>
      <c r="W26" s="88">
        <f t="shared" si="3"/>
        <v>6032.6790000000001</v>
      </c>
      <c r="X26" s="88">
        <f t="shared" si="3"/>
        <v>5514.1900000000005</v>
      </c>
      <c r="Y26" s="88">
        <f t="shared" si="3"/>
        <v>5019.7919999999995</v>
      </c>
      <c r="Z26" s="89" t="str">
        <f t="shared" si="3"/>
        <v/>
      </c>
      <c r="AA26" s="90">
        <f>SUM(AA19:AA25)</f>
        <v>140299.443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508.5</v>
      </c>
      <c r="C29" s="72">
        <v>477.5</v>
      </c>
      <c r="D29" s="72">
        <v>480</v>
      </c>
      <c r="E29" s="72">
        <v>477.5</v>
      </c>
      <c r="F29" s="72">
        <v>491.5</v>
      </c>
      <c r="G29" s="72">
        <v>544.5</v>
      </c>
      <c r="H29" s="72">
        <v>579</v>
      </c>
      <c r="I29" s="72">
        <v>604</v>
      </c>
      <c r="J29" s="72">
        <v>574</v>
      </c>
      <c r="K29" s="72">
        <v>737.5</v>
      </c>
      <c r="L29" s="72">
        <v>770.5</v>
      </c>
      <c r="M29" s="72">
        <v>795</v>
      </c>
      <c r="N29" s="72">
        <v>788</v>
      </c>
      <c r="O29" s="72">
        <v>773.5</v>
      </c>
      <c r="P29" s="72">
        <v>717.5</v>
      </c>
      <c r="Q29" s="72">
        <v>689.5</v>
      </c>
      <c r="R29" s="72">
        <v>585.5</v>
      </c>
      <c r="S29" s="72">
        <v>691</v>
      </c>
      <c r="T29" s="72">
        <v>720</v>
      </c>
      <c r="U29" s="72">
        <v>687</v>
      </c>
      <c r="V29" s="72">
        <v>650.5</v>
      </c>
      <c r="W29" s="72">
        <v>623</v>
      </c>
      <c r="X29" s="72">
        <v>524.5</v>
      </c>
      <c r="Y29" s="72">
        <v>437.5</v>
      </c>
      <c r="Z29" s="73"/>
      <c r="AA29" s="74">
        <f>SUM(B29:Z29)</f>
        <v>14927</v>
      </c>
    </row>
    <row r="30" spans="1:27" ht="24.95" customHeight="1" x14ac:dyDescent="0.2">
      <c r="A30" s="75" t="s">
        <v>24</v>
      </c>
      <c r="B30" s="76">
        <v>4750.1970000000001</v>
      </c>
      <c r="C30" s="77">
        <v>4626.8130000000001</v>
      </c>
      <c r="D30" s="77">
        <v>4477.4480000000003</v>
      </c>
      <c r="E30" s="77">
        <v>4405.3549999999996</v>
      </c>
      <c r="F30" s="77">
        <v>4393.2209999999995</v>
      </c>
      <c r="G30" s="77">
        <v>4505.4340000000002</v>
      </c>
      <c r="H30" s="77">
        <v>4781.2240000000002</v>
      </c>
      <c r="I30" s="77">
        <v>5193.1480000000001</v>
      </c>
      <c r="J30" s="77">
        <v>5733.3860000000004</v>
      </c>
      <c r="K30" s="77">
        <v>6237.9480000000003</v>
      </c>
      <c r="L30" s="77">
        <v>6368.1670000000004</v>
      </c>
      <c r="M30" s="77">
        <v>6582.415</v>
      </c>
      <c r="N30" s="77">
        <v>6555.1729999999998</v>
      </c>
      <c r="O30" s="77">
        <v>6214.9780000000001</v>
      </c>
      <c r="P30" s="77">
        <v>5981.7669999999998</v>
      </c>
      <c r="Q30" s="77">
        <v>5407.1970000000001</v>
      </c>
      <c r="R30" s="77">
        <v>5294.0940000000001</v>
      </c>
      <c r="S30" s="77">
        <v>5554.59</v>
      </c>
      <c r="T30" s="77">
        <v>6210.5709999999999</v>
      </c>
      <c r="U30" s="77">
        <v>6176.375</v>
      </c>
      <c r="V30" s="77">
        <v>5883.2510000000002</v>
      </c>
      <c r="W30" s="77">
        <v>5646.1790000000001</v>
      </c>
      <c r="X30" s="77">
        <v>5258.19</v>
      </c>
      <c r="Y30" s="77">
        <v>4831.7920000000004</v>
      </c>
      <c r="Z30" s="78"/>
      <c r="AA30" s="79">
        <f>SUM(B30:Z30)</f>
        <v>131068.913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5258.6970000000001</v>
      </c>
      <c r="C32" s="62">
        <f t="shared" ref="C32:Z32" si="4">IF(LEN(C$2)&gt;0,SUM(C29:C31),"")</f>
        <v>5104.3130000000001</v>
      </c>
      <c r="D32" s="62">
        <f t="shared" si="4"/>
        <v>4957.4480000000003</v>
      </c>
      <c r="E32" s="62">
        <f t="shared" si="4"/>
        <v>4882.8549999999996</v>
      </c>
      <c r="F32" s="62">
        <f t="shared" si="4"/>
        <v>4884.7209999999995</v>
      </c>
      <c r="G32" s="62">
        <f t="shared" si="4"/>
        <v>5049.9340000000002</v>
      </c>
      <c r="H32" s="62">
        <f t="shared" si="4"/>
        <v>5360.2240000000002</v>
      </c>
      <c r="I32" s="62">
        <f t="shared" si="4"/>
        <v>5797.1480000000001</v>
      </c>
      <c r="J32" s="62">
        <f t="shared" si="4"/>
        <v>6307.3860000000004</v>
      </c>
      <c r="K32" s="62">
        <f t="shared" si="4"/>
        <v>6975.4480000000003</v>
      </c>
      <c r="L32" s="62">
        <f t="shared" si="4"/>
        <v>7138.6670000000004</v>
      </c>
      <c r="M32" s="62">
        <f t="shared" si="4"/>
        <v>7377.415</v>
      </c>
      <c r="N32" s="62">
        <f t="shared" si="4"/>
        <v>7343.1729999999998</v>
      </c>
      <c r="O32" s="62">
        <f t="shared" si="4"/>
        <v>6988.4780000000001</v>
      </c>
      <c r="P32" s="62">
        <f t="shared" si="4"/>
        <v>6699.2669999999998</v>
      </c>
      <c r="Q32" s="62">
        <f t="shared" si="4"/>
        <v>6096.6970000000001</v>
      </c>
      <c r="R32" s="62">
        <f t="shared" si="4"/>
        <v>5879.5940000000001</v>
      </c>
      <c r="S32" s="62">
        <f t="shared" si="4"/>
        <v>6245.59</v>
      </c>
      <c r="T32" s="62">
        <f t="shared" si="4"/>
        <v>6930.5709999999999</v>
      </c>
      <c r="U32" s="62">
        <f t="shared" si="4"/>
        <v>6863.375</v>
      </c>
      <c r="V32" s="62">
        <f t="shared" si="4"/>
        <v>6533.7510000000002</v>
      </c>
      <c r="W32" s="62">
        <f t="shared" si="4"/>
        <v>6269.1790000000001</v>
      </c>
      <c r="X32" s="62">
        <f t="shared" si="4"/>
        <v>5782.69</v>
      </c>
      <c r="Y32" s="62">
        <f t="shared" si="4"/>
        <v>5269.2920000000004</v>
      </c>
      <c r="Z32" s="63" t="str">
        <f t="shared" si="4"/>
        <v/>
      </c>
      <c r="AA32" s="64">
        <f>SUM(AA29:AA31)</f>
        <v>145995.913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102</v>
      </c>
      <c r="C35" s="95">
        <v>81</v>
      </c>
      <c r="D35" s="95">
        <v>67</v>
      </c>
      <c r="E35" s="95">
        <v>67</v>
      </c>
      <c r="F35" s="95">
        <v>67</v>
      </c>
      <c r="G35" s="95">
        <v>64</v>
      </c>
      <c r="H35" s="95">
        <v>64</v>
      </c>
      <c r="I35" s="95">
        <v>67</v>
      </c>
      <c r="J35" s="95">
        <v>88</v>
      </c>
      <c r="K35" s="95">
        <v>223</v>
      </c>
      <c r="L35" s="95">
        <v>227</v>
      </c>
      <c r="M35" s="95">
        <v>227</v>
      </c>
      <c r="N35" s="95">
        <v>226</v>
      </c>
      <c r="O35" s="95">
        <v>221</v>
      </c>
      <c r="P35" s="95">
        <v>220</v>
      </c>
      <c r="Q35" s="95">
        <v>216</v>
      </c>
      <c r="R35" s="95">
        <v>75</v>
      </c>
      <c r="S35" s="95">
        <v>20</v>
      </c>
      <c r="T35" s="95">
        <v>52</v>
      </c>
      <c r="U35" s="95">
        <v>82</v>
      </c>
      <c r="V35" s="95">
        <v>50</v>
      </c>
      <c r="W35" s="95">
        <v>145</v>
      </c>
      <c r="X35" s="95">
        <v>126</v>
      </c>
      <c r="Y35" s="95">
        <v>124</v>
      </c>
      <c r="Z35" s="96"/>
      <c r="AA35" s="74">
        <f t="shared" ref="AA35:AA40" si="5">SUM(B35:Z35)</f>
        <v>2901</v>
      </c>
    </row>
    <row r="36" spans="1:27" ht="24.95" customHeight="1" x14ac:dyDescent="0.2">
      <c r="A36" s="97" t="s">
        <v>42</v>
      </c>
      <c r="B36" s="98">
        <v>87</v>
      </c>
      <c r="C36" s="99">
        <v>64.822000000000003</v>
      </c>
      <c r="D36" s="99">
        <v>73</v>
      </c>
      <c r="E36" s="99">
        <v>75</v>
      </c>
      <c r="F36" s="99">
        <v>38</v>
      </c>
      <c r="G36" s="99"/>
      <c r="H36" s="99"/>
      <c r="I36" s="99"/>
      <c r="J36" s="99">
        <v>97</v>
      </c>
      <c r="K36" s="99">
        <v>67</v>
      </c>
      <c r="L36" s="99">
        <v>100</v>
      </c>
      <c r="M36" s="99">
        <v>60</v>
      </c>
      <c r="N36" s="99">
        <v>60</v>
      </c>
      <c r="O36" s="99">
        <v>80</v>
      </c>
      <c r="P36" s="99">
        <v>91</v>
      </c>
      <c r="Q36" s="99">
        <v>60</v>
      </c>
      <c r="R36" s="99">
        <v>32</v>
      </c>
      <c r="S36" s="99">
        <v>25</v>
      </c>
      <c r="T36" s="99">
        <v>57</v>
      </c>
      <c r="U36" s="99">
        <v>30</v>
      </c>
      <c r="V36" s="99">
        <v>20</v>
      </c>
      <c r="W36" s="99">
        <v>82</v>
      </c>
      <c r="X36" s="99">
        <v>133</v>
      </c>
      <c r="Y36" s="99">
        <v>116</v>
      </c>
      <c r="Z36" s="100"/>
      <c r="AA36" s="79">
        <f t="shared" si="5"/>
        <v>1447.8220000000001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>
        <v>20</v>
      </c>
      <c r="C38" s="99"/>
      <c r="D38" s="99"/>
      <c r="E38" s="99"/>
      <c r="F38" s="99"/>
      <c r="G38" s="99"/>
      <c r="H38" s="99"/>
      <c r="I38" s="99">
        <v>26</v>
      </c>
      <c r="J38" s="99">
        <v>171</v>
      </c>
      <c r="K38" s="99">
        <v>127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52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1226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209</v>
      </c>
      <c r="C40" s="88">
        <f t="shared" ref="C40:Z40" si="6">IF(LEN(C$2)&gt;0,SUM(C35:C39),"")</f>
        <v>145.822</v>
      </c>
      <c r="D40" s="88">
        <f t="shared" si="6"/>
        <v>140</v>
      </c>
      <c r="E40" s="88">
        <f t="shared" si="6"/>
        <v>142</v>
      </c>
      <c r="F40" s="88">
        <f t="shared" si="6"/>
        <v>105</v>
      </c>
      <c r="G40" s="88">
        <f t="shared" si="6"/>
        <v>64</v>
      </c>
      <c r="H40" s="88">
        <f t="shared" si="6"/>
        <v>64</v>
      </c>
      <c r="I40" s="88">
        <f t="shared" si="6"/>
        <v>93</v>
      </c>
      <c r="J40" s="88">
        <f t="shared" si="6"/>
        <v>356</v>
      </c>
      <c r="K40" s="88">
        <f t="shared" si="6"/>
        <v>417</v>
      </c>
      <c r="L40" s="88">
        <f t="shared" si="6"/>
        <v>493</v>
      </c>
      <c r="M40" s="88">
        <f t="shared" si="6"/>
        <v>453</v>
      </c>
      <c r="N40" s="88">
        <f t="shared" si="6"/>
        <v>452</v>
      </c>
      <c r="O40" s="88">
        <f t="shared" si="6"/>
        <v>467</v>
      </c>
      <c r="P40" s="88">
        <f t="shared" si="6"/>
        <v>477</v>
      </c>
      <c r="Q40" s="88">
        <f t="shared" si="6"/>
        <v>328</v>
      </c>
      <c r="R40" s="88">
        <f t="shared" si="6"/>
        <v>107</v>
      </c>
      <c r="S40" s="88">
        <f t="shared" si="6"/>
        <v>45</v>
      </c>
      <c r="T40" s="88">
        <f t="shared" si="6"/>
        <v>109</v>
      </c>
      <c r="U40" s="88">
        <f t="shared" si="6"/>
        <v>112</v>
      </c>
      <c r="V40" s="88">
        <f t="shared" si="6"/>
        <v>70</v>
      </c>
      <c r="W40" s="88">
        <f t="shared" si="6"/>
        <v>227</v>
      </c>
      <c r="X40" s="88">
        <f t="shared" si="6"/>
        <v>259</v>
      </c>
      <c r="Y40" s="88">
        <f t="shared" si="6"/>
        <v>240</v>
      </c>
      <c r="Z40" s="89" t="str">
        <f t="shared" si="6"/>
        <v/>
      </c>
      <c r="AA40" s="90">
        <f t="shared" si="5"/>
        <v>5574.8220000000001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59</v>
      </c>
      <c r="C48" s="99">
        <v>49</v>
      </c>
      <c r="D48" s="99">
        <v>51</v>
      </c>
      <c r="E48" s="99">
        <v>53</v>
      </c>
      <c r="F48" s="99">
        <v>64</v>
      </c>
      <c r="G48" s="99">
        <v>71</v>
      </c>
      <c r="H48" s="99">
        <v>112</v>
      </c>
      <c r="I48" s="99">
        <v>145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100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2954</v>
      </c>
    </row>
    <row r="49" spans="1:27" ht="30" customHeight="1" thickBot="1" x14ac:dyDescent="0.25">
      <c r="A49" s="86" t="s">
        <v>49</v>
      </c>
      <c r="B49" s="87">
        <f>IF(LEN(B$2)&gt;0,SUM(B43:B48),"")</f>
        <v>59</v>
      </c>
      <c r="C49" s="88">
        <f t="shared" ref="C49:Z49" si="8">IF(LEN(C$2)&gt;0,SUM(C43:C48),"")</f>
        <v>49</v>
      </c>
      <c r="D49" s="88">
        <f t="shared" si="8"/>
        <v>51</v>
      </c>
      <c r="E49" s="88">
        <f t="shared" si="8"/>
        <v>53</v>
      </c>
      <c r="F49" s="88">
        <f t="shared" si="8"/>
        <v>64</v>
      </c>
      <c r="G49" s="88">
        <f t="shared" si="8"/>
        <v>71</v>
      </c>
      <c r="H49" s="88">
        <f t="shared" si="8"/>
        <v>112</v>
      </c>
      <c r="I49" s="88">
        <f t="shared" si="8"/>
        <v>145</v>
      </c>
      <c r="J49" s="88">
        <f t="shared" si="8"/>
        <v>150</v>
      </c>
      <c r="K49" s="88">
        <f t="shared" si="8"/>
        <v>150</v>
      </c>
      <c r="L49" s="88">
        <f t="shared" si="8"/>
        <v>150</v>
      </c>
      <c r="M49" s="88">
        <f t="shared" si="8"/>
        <v>150</v>
      </c>
      <c r="N49" s="88">
        <f t="shared" si="8"/>
        <v>150</v>
      </c>
      <c r="O49" s="88">
        <f t="shared" si="8"/>
        <v>100</v>
      </c>
      <c r="P49" s="88">
        <f t="shared" si="8"/>
        <v>150</v>
      </c>
      <c r="Q49" s="88">
        <f t="shared" si="8"/>
        <v>150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2954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5258.6970000000001</v>
      </c>
      <c r="C52" s="88">
        <f t="shared" ref="C52:Z52" si="10">IF(LEN(C$2)&gt;0,SUM(C10:C15)+C26+C40,"")</f>
        <v>5104.3130000000001</v>
      </c>
      <c r="D52" s="88">
        <f t="shared" si="10"/>
        <v>4957.4480000000003</v>
      </c>
      <c r="E52" s="88">
        <f t="shared" si="10"/>
        <v>4882.8549999999996</v>
      </c>
      <c r="F52" s="88">
        <f t="shared" si="10"/>
        <v>4884.7209999999995</v>
      </c>
      <c r="G52" s="88">
        <f t="shared" si="10"/>
        <v>5049.9339999999993</v>
      </c>
      <c r="H52" s="88">
        <f t="shared" si="10"/>
        <v>5360.2240000000002</v>
      </c>
      <c r="I52" s="88">
        <f t="shared" si="10"/>
        <v>5797.1479999999992</v>
      </c>
      <c r="J52" s="88">
        <f t="shared" si="10"/>
        <v>6307.3860000000004</v>
      </c>
      <c r="K52" s="88">
        <f t="shared" si="10"/>
        <v>6975.4479999999985</v>
      </c>
      <c r="L52" s="88">
        <f t="shared" si="10"/>
        <v>7138.6669999999995</v>
      </c>
      <c r="M52" s="88">
        <f t="shared" si="10"/>
        <v>7377.4149999999991</v>
      </c>
      <c r="N52" s="88">
        <f t="shared" si="10"/>
        <v>7343.1729999999998</v>
      </c>
      <c r="O52" s="88">
        <f t="shared" si="10"/>
        <v>6988.4779999999992</v>
      </c>
      <c r="P52" s="88">
        <f t="shared" si="10"/>
        <v>6699.2669999999998</v>
      </c>
      <c r="Q52" s="88">
        <f t="shared" si="10"/>
        <v>6096.6970000000001</v>
      </c>
      <c r="R52" s="88">
        <f t="shared" si="10"/>
        <v>5879.5940000000001</v>
      </c>
      <c r="S52" s="88">
        <f t="shared" si="10"/>
        <v>6245.5899999999992</v>
      </c>
      <c r="T52" s="88">
        <f t="shared" si="10"/>
        <v>6930.5710000000008</v>
      </c>
      <c r="U52" s="88">
        <f t="shared" si="10"/>
        <v>6863.3749999999991</v>
      </c>
      <c r="V52" s="88">
        <f t="shared" si="10"/>
        <v>6533.7510000000002</v>
      </c>
      <c r="W52" s="88">
        <f t="shared" si="10"/>
        <v>6269.1790000000001</v>
      </c>
      <c r="X52" s="88">
        <f t="shared" si="10"/>
        <v>5782.6900000000005</v>
      </c>
      <c r="Y52" s="88">
        <f t="shared" si="10"/>
        <v>5269.2919999999995</v>
      </c>
      <c r="Z52" s="89" t="str">
        <f t="shared" si="10"/>
        <v/>
      </c>
      <c r="AA52" s="104">
        <f>SUM(B52:Z52)</f>
        <v>145995.91299999997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45738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-1349</v>
      </c>
      <c r="C4" s="18">
        <v>-1327</v>
      </c>
      <c r="D4" s="18">
        <v>-1321</v>
      </c>
      <c r="E4" s="18">
        <v>-1314</v>
      </c>
      <c r="F4" s="18">
        <v>-1313</v>
      </c>
      <c r="G4" s="18">
        <v>-1288</v>
      </c>
      <c r="H4" s="18">
        <v>-1262</v>
      </c>
      <c r="I4" s="18">
        <v>-694.4</v>
      </c>
      <c r="J4" s="18">
        <v>-328</v>
      </c>
      <c r="K4" s="18">
        <v>-519.1</v>
      </c>
      <c r="L4" s="18">
        <v>-289.39999999999998</v>
      </c>
      <c r="M4" s="18">
        <v>-429.6</v>
      </c>
      <c r="N4" s="18">
        <v>-465.2</v>
      </c>
      <c r="O4" s="18">
        <v>-458.5</v>
      </c>
      <c r="P4" s="18">
        <v>-801</v>
      </c>
      <c r="Q4" s="18">
        <v>-480.4</v>
      </c>
      <c r="R4" s="18">
        <v>-303.2</v>
      </c>
      <c r="S4" s="18">
        <v>-615.1</v>
      </c>
      <c r="T4" s="18">
        <v>-322.3</v>
      </c>
      <c r="U4" s="18">
        <v>-426.3</v>
      </c>
      <c r="V4" s="18">
        <v>-665.8</v>
      </c>
      <c r="W4" s="18">
        <v>-968.6</v>
      </c>
      <c r="X4" s="18">
        <v>-1240</v>
      </c>
      <c r="Y4" s="18">
        <v>-1276</v>
      </c>
      <c r="Z4" s="19"/>
      <c r="AA4" s="111">
        <f>SUM(B4:Z4)</f>
        <v>-19456.899999999998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102.41</v>
      </c>
      <c r="C7" s="117">
        <v>128.5</v>
      </c>
      <c r="D7" s="117">
        <v>114.59</v>
      </c>
      <c r="E7" s="117">
        <v>112.32</v>
      </c>
      <c r="F7" s="117">
        <v>112.37</v>
      </c>
      <c r="G7" s="117">
        <v>105.99</v>
      </c>
      <c r="H7" s="117">
        <v>99.46</v>
      </c>
      <c r="I7" s="117">
        <v>69.319999999999993</v>
      </c>
      <c r="J7" s="117">
        <v>54.63</v>
      </c>
      <c r="K7" s="117">
        <v>45.39</v>
      </c>
      <c r="L7" s="117">
        <v>20</v>
      </c>
      <c r="M7" s="117">
        <v>12.78</v>
      </c>
      <c r="N7" s="117">
        <v>13.03</v>
      </c>
      <c r="O7" s="117">
        <v>39.6</v>
      </c>
      <c r="P7" s="117">
        <v>52.84</v>
      </c>
      <c r="Q7" s="117">
        <v>80</v>
      </c>
      <c r="R7" s="117">
        <v>122.41</v>
      </c>
      <c r="S7" s="117">
        <v>126.77</v>
      </c>
      <c r="T7" s="117">
        <v>131.15</v>
      </c>
      <c r="U7" s="117">
        <v>128.5</v>
      </c>
      <c r="V7" s="117">
        <v>122.8</v>
      </c>
      <c r="W7" s="117">
        <v>79.569999999999993</v>
      </c>
      <c r="X7" s="117">
        <v>111.96</v>
      </c>
      <c r="Y7" s="117">
        <v>102.31</v>
      </c>
      <c r="Z7" s="118"/>
      <c r="AA7" s="119">
        <f>IF(SUM(B7:Z7)&lt;&gt;0,AVERAGEIF(B7:Z7,"&lt;&gt;"""),"")</f>
        <v>87.029166666666654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1349</v>
      </c>
      <c r="C13" s="129">
        <v>1327</v>
      </c>
      <c r="D13" s="129">
        <v>1321</v>
      </c>
      <c r="E13" s="129">
        <v>1314</v>
      </c>
      <c r="F13" s="129">
        <v>1313</v>
      </c>
      <c r="G13" s="129">
        <v>1288</v>
      </c>
      <c r="H13" s="129">
        <v>1262</v>
      </c>
      <c r="I13" s="129">
        <v>694.4</v>
      </c>
      <c r="J13" s="129">
        <v>328</v>
      </c>
      <c r="K13" s="129">
        <v>519.1</v>
      </c>
      <c r="L13" s="129">
        <v>289.39999999999998</v>
      </c>
      <c r="M13" s="129">
        <v>429.6</v>
      </c>
      <c r="N13" s="129">
        <v>465.2</v>
      </c>
      <c r="O13" s="129">
        <v>458.5</v>
      </c>
      <c r="P13" s="129">
        <v>801</v>
      </c>
      <c r="Q13" s="129">
        <v>480.4</v>
      </c>
      <c r="R13" s="129">
        <v>303.2</v>
      </c>
      <c r="S13" s="129">
        <v>615.1</v>
      </c>
      <c r="T13" s="129">
        <v>322.3</v>
      </c>
      <c r="U13" s="129">
        <v>426.3</v>
      </c>
      <c r="V13" s="129">
        <v>665.8</v>
      </c>
      <c r="W13" s="129">
        <v>968.6</v>
      </c>
      <c r="X13" s="129">
        <v>1240</v>
      </c>
      <c r="Y13" s="130">
        <v>1276</v>
      </c>
      <c r="Z13" s="131"/>
      <c r="AA13" s="132">
        <f t="shared" si="0"/>
        <v>19456.899999999998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1349</v>
      </c>
      <c r="C16" s="135">
        <f t="shared" si="1"/>
        <v>1327</v>
      </c>
      <c r="D16" s="135">
        <f t="shared" si="1"/>
        <v>1321</v>
      </c>
      <c r="E16" s="135">
        <f t="shared" si="1"/>
        <v>1314</v>
      </c>
      <c r="F16" s="135">
        <f t="shared" si="1"/>
        <v>1313</v>
      </c>
      <c r="G16" s="135">
        <f t="shared" si="1"/>
        <v>1288</v>
      </c>
      <c r="H16" s="135">
        <f t="shared" si="1"/>
        <v>1262</v>
      </c>
      <c r="I16" s="135">
        <f t="shared" si="1"/>
        <v>694.4</v>
      </c>
      <c r="J16" s="135">
        <f t="shared" si="1"/>
        <v>328</v>
      </c>
      <c r="K16" s="135">
        <f t="shared" si="1"/>
        <v>519.1</v>
      </c>
      <c r="L16" s="135">
        <f t="shared" si="1"/>
        <v>289.39999999999998</v>
      </c>
      <c r="M16" s="135">
        <f t="shared" si="1"/>
        <v>429.6</v>
      </c>
      <c r="N16" s="135">
        <f t="shared" si="1"/>
        <v>465.2</v>
      </c>
      <c r="O16" s="135">
        <f t="shared" si="1"/>
        <v>458.5</v>
      </c>
      <c r="P16" s="135">
        <f t="shared" si="1"/>
        <v>801</v>
      </c>
      <c r="Q16" s="135">
        <f t="shared" si="1"/>
        <v>480.4</v>
      </c>
      <c r="R16" s="135">
        <f t="shared" si="1"/>
        <v>303.2</v>
      </c>
      <c r="S16" s="135">
        <f t="shared" si="1"/>
        <v>615.1</v>
      </c>
      <c r="T16" s="135">
        <f t="shared" si="1"/>
        <v>322.3</v>
      </c>
      <c r="U16" s="135">
        <f t="shared" si="1"/>
        <v>426.3</v>
      </c>
      <c r="V16" s="135">
        <f t="shared" si="1"/>
        <v>665.8</v>
      </c>
      <c r="W16" s="135">
        <f t="shared" si="1"/>
        <v>968.6</v>
      </c>
      <c r="X16" s="135">
        <f t="shared" si="1"/>
        <v>1240</v>
      </c>
      <c r="Y16" s="135">
        <f t="shared" si="1"/>
        <v>1276</v>
      </c>
      <c r="Z16" s="136" t="str">
        <f t="shared" si="1"/>
        <v/>
      </c>
      <c r="AA16" s="90">
        <f t="shared" si="0"/>
        <v>19456.899999999998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2025-03-21T12:12:33Z</dcterms:created>
  <dcterms:modified xsi:type="dcterms:W3CDTF">2025-03-21T12:12:35Z</dcterms:modified>
</cp:coreProperties>
</file>