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<sst xmlns="http://schemas.openxmlformats.org/spreadsheetml/2006/main" count="119" uniqueCount="54">
  <si>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27/03/2025 14:11:38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</si>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</sst>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77C-48E1-ACBB-DB126B5FB0D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77C-48E1-ACBB-DB126B5FB0D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877C-48E1-ACBB-DB126B5FB0D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877C-48E1-ACBB-DB126B5FB0D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77C-48E1-ACBB-DB126B5FB0D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77C-48E1-ACBB-DB126B5FB0D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77C-48E1-ACBB-DB126B5FB0D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77C-48E1-ACBB-DB126B5FB0D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72</c:v>
                </c:pt>
                <c:pt idx="1">
                  <c:v>72</c:v>
                </c:pt>
                <c:pt idx="2">
                  <c:v>72</c:v>
                </c:pt>
                <c:pt idx="3">
                  <c:v>72</c:v>
                </c:pt>
                <c:pt idx="4">
                  <c:v>72</c:v>
                </c:pt>
                <c:pt idx="5">
                  <c:v>78</c:v>
                </c:pt>
                <c:pt idx="6">
                  <c:v>78</c:v>
                </c:pt>
                <c:pt idx="7">
                  <c:v>87</c:v>
                </c:pt>
                <c:pt idx="8">
                  <c:v>78</c:v>
                </c:pt>
                <c:pt idx="9">
                  <c:v>72</c:v>
                </c:pt>
                <c:pt idx="10">
                  <c:v>72</c:v>
                </c:pt>
                <c:pt idx="11">
                  <c:v>72</c:v>
                </c:pt>
                <c:pt idx="12">
                  <c:v>74</c:v>
                </c:pt>
                <c:pt idx="13">
                  <c:v>105</c:v>
                </c:pt>
                <c:pt idx="14">
                  <c:v>78</c:v>
                </c:pt>
                <c:pt idx="15">
                  <c:v>78</c:v>
                </c:pt>
                <c:pt idx="16">
                  <c:v>93</c:v>
                </c:pt>
                <c:pt idx="17">
                  <c:v>132</c:v>
                </c:pt>
                <c:pt idx="18">
                  <c:v>164</c:v>
                </c:pt>
                <c:pt idx="19">
                  <c:v>163</c:v>
                </c:pt>
                <c:pt idx="20">
                  <c:v>138</c:v>
                </c:pt>
                <c:pt idx="21">
                  <c:v>98</c:v>
                </c:pt>
                <c:pt idx="22">
                  <c:v>78</c:v>
                </c:pt>
                <c:pt idx="23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77C-48E1-ACBB-DB126B5FB0D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1528.9</c:v>
                </c:pt>
                <c:pt idx="1">
                  <c:v>1478.9</c:v>
                </c:pt>
                <c:pt idx="2">
                  <c:v>1448.9</c:v>
                </c:pt>
                <c:pt idx="3">
                  <c:v>1448.9</c:v>
                </c:pt>
                <c:pt idx="4">
                  <c:v>1448.9</c:v>
                </c:pt>
                <c:pt idx="5">
                  <c:v>1734.625</c:v>
                </c:pt>
                <c:pt idx="6">
                  <c:v>2171.723</c:v>
                </c:pt>
                <c:pt idx="7">
                  <c:v>1943.9</c:v>
                </c:pt>
                <c:pt idx="8">
                  <c:v>1037.049</c:v>
                </c:pt>
                <c:pt idx="9">
                  <c:v>880.9</c:v>
                </c:pt>
                <c:pt idx="10">
                  <c:v>157.9</c:v>
                </c:pt>
                <c:pt idx="11">
                  <c:v>157.9</c:v>
                </c:pt>
                <c:pt idx="12">
                  <c:v>157.9</c:v>
                </c:pt>
                <c:pt idx="13">
                  <c:v>157.9</c:v>
                </c:pt>
                <c:pt idx="14">
                  <c:v>497.9</c:v>
                </c:pt>
                <c:pt idx="15">
                  <c:v>1414.9</c:v>
                </c:pt>
                <c:pt idx="16">
                  <c:v>2792.2830000000004</c:v>
                </c:pt>
                <c:pt idx="17">
                  <c:v>3746.4930000000004</c:v>
                </c:pt>
                <c:pt idx="18">
                  <c:v>3989.9</c:v>
                </c:pt>
                <c:pt idx="19">
                  <c:v>4044.9</c:v>
                </c:pt>
                <c:pt idx="20">
                  <c:v>3690.2139999999999</c:v>
                </c:pt>
                <c:pt idx="21">
                  <c:v>3575.9670000000001</c:v>
                </c:pt>
                <c:pt idx="22">
                  <c:v>3333.9</c:v>
                </c:pt>
                <c:pt idx="23">
                  <c:v>3136.0880000000002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77C-48E1-ACBB-DB126B5FB0D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1317.7</c:v>
                </c:pt>
                <c:pt idx="1">
                  <c:v>1347.7</c:v>
                </c:pt>
                <c:pt idx="2">
                  <c:v>1322.3</c:v>
                </c:pt>
                <c:pt idx="3">
                  <c:v>1370</c:v>
                </c:pt>
                <c:pt idx="4">
                  <c:v>1559.7</c:v>
                </c:pt>
                <c:pt idx="5">
                  <c:v>1601.9</c:v>
                </c:pt>
                <c:pt idx="6">
                  <c:v>1137.7</c:v>
                </c:pt>
                <c:pt idx="7">
                  <c:v>452.2</c:v>
                </c:pt>
                <c:pt idx="8">
                  <c:v>435.5</c:v>
                </c:pt>
                <c:pt idx="9">
                  <c:v>452</c:v>
                </c:pt>
                <c:pt idx="10">
                  <c:v>620.5</c:v>
                </c:pt>
                <c:pt idx="11">
                  <c:v>767.7</c:v>
                </c:pt>
                <c:pt idx="12">
                  <c:v>818</c:v>
                </c:pt>
                <c:pt idx="13">
                  <c:v>827.12599999999998</c:v>
                </c:pt>
                <c:pt idx="14">
                  <c:v>808.55899999999997</c:v>
                </c:pt>
                <c:pt idx="15">
                  <c:v>648.5</c:v>
                </c:pt>
                <c:pt idx="16">
                  <c:v>415</c:v>
                </c:pt>
                <c:pt idx="17">
                  <c:v>866</c:v>
                </c:pt>
                <c:pt idx="18">
                  <c:v>876</c:v>
                </c:pt>
                <c:pt idx="19">
                  <c:v>916</c:v>
                </c:pt>
                <c:pt idx="20">
                  <c:v>916</c:v>
                </c:pt>
                <c:pt idx="21">
                  <c:v>666.2</c:v>
                </c:pt>
                <c:pt idx="22">
                  <c:v>892.3</c:v>
                </c:pt>
                <c:pt idx="23">
                  <c:v>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77C-48E1-ACBB-DB126B5FB0D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1605.4869999999999</c:v>
                </c:pt>
                <c:pt idx="1">
                  <c:v>1667.268</c:v>
                </c:pt>
                <c:pt idx="2">
                  <c:v>1596.7780000000002</c:v>
                </c:pt>
                <c:pt idx="3">
                  <c:v>1518.58</c:v>
                </c:pt>
                <c:pt idx="4">
                  <c:v>1421.6419999999998</c:v>
                </c:pt>
                <c:pt idx="5">
                  <c:v>1420.7109999999998</c:v>
                </c:pt>
                <c:pt idx="6">
                  <c:v>2039.6</c:v>
                </c:pt>
                <c:pt idx="7">
                  <c:v>3398.9760000000001</c:v>
                </c:pt>
                <c:pt idx="8">
                  <c:v>4639.1839999999993</c:v>
                </c:pt>
                <c:pt idx="9">
                  <c:v>5429.24</c:v>
                </c:pt>
                <c:pt idx="10">
                  <c:v>5823.2180000000008</c:v>
                </c:pt>
                <c:pt idx="11">
                  <c:v>5857.4639999999999</c:v>
                </c:pt>
                <c:pt idx="12">
                  <c:v>5778.058</c:v>
                </c:pt>
                <c:pt idx="13">
                  <c:v>5328.6769999999988</c:v>
                </c:pt>
                <c:pt idx="14">
                  <c:v>4669.6180000000004</c:v>
                </c:pt>
                <c:pt idx="15">
                  <c:v>3671.6380000000008</c:v>
                </c:pt>
                <c:pt idx="16">
                  <c:v>2460.8240000000001</c:v>
                </c:pt>
                <c:pt idx="17">
                  <c:v>1684.8390000000002</c:v>
                </c:pt>
                <c:pt idx="18">
                  <c:v>1478.0430000000003</c:v>
                </c:pt>
                <c:pt idx="19">
                  <c:v>1406.5249999999999</c:v>
                </c:pt>
                <c:pt idx="20">
                  <c:v>1354.4880000000003</c:v>
                </c:pt>
                <c:pt idx="21">
                  <c:v>1301.7179999999998</c:v>
                </c:pt>
                <c:pt idx="22">
                  <c:v>1259.8840000000002</c:v>
                </c:pt>
                <c:pt idx="23">
                  <c:v>1216.8380000000004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77C-48E1-ACBB-DB126B5FB0D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58</c:v>
                </c:pt>
                <c:pt idx="1">
                  <c:v>60</c:v>
                </c:pt>
                <c:pt idx="2">
                  <c:v>59</c:v>
                </c:pt>
                <c:pt idx="3">
                  <c:v>59</c:v>
                </c:pt>
                <c:pt idx="4">
                  <c:v>58</c:v>
                </c:pt>
                <c:pt idx="5">
                  <c:v>55</c:v>
                </c:pt>
                <c:pt idx="6">
                  <c:v>56</c:v>
                </c:pt>
                <c:pt idx="7">
                  <c:v>68</c:v>
                </c:pt>
                <c:pt idx="8">
                  <c:v>84</c:v>
                </c:pt>
                <c:pt idx="9">
                  <c:v>97</c:v>
                </c:pt>
                <c:pt idx="10">
                  <c:v>108</c:v>
                </c:pt>
                <c:pt idx="11">
                  <c:v>114</c:v>
                </c:pt>
                <c:pt idx="12">
                  <c:v>115</c:v>
                </c:pt>
                <c:pt idx="13">
                  <c:v>109</c:v>
                </c:pt>
                <c:pt idx="14">
                  <c:v>99</c:v>
                </c:pt>
                <c:pt idx="15">
                  <c:v>85</c:v>
                </c:pt>
                <c:pt idx="16">
                  <c:v>67</c:v>
                </c:pt>
                <c:pt idx="17">
                  <c:v>54</c:v>
                </c:pt>
                <c:pt idx="18">
                  <c:v>52</c:v>
                </c:pt>
                <c:pt idx="19">
                  <c:v>53</c:v>
                </c:pt>
                <c:pt idx="20">
                  <c:v>56</c:v>
                </c:pt>
                <c:pt idx="21">
                  <c:v>61</c:v>
                </c:pt>
                <c:pt idx="22">
                  <c:v>67</c:v>
                </c:pt>
                <c:pt idx="23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77C-48E1-ACBB-DB126B5FB0D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75</c:v>
                </c:pt>
                <c:pt idx="8">
                  <c:v>51</c:v>
                </c:pt>
                <c:pt idx="9">
                  <c:v>51</c:v>
                </c:pt>
                <c:pt idx="10">
                  <c:v>64</c:v>
                </c:pt>
                <c:pt idx="11">
                  <c:v>64</c:v>
                </c:pt>
                <c:pt idx="12">
                  <c:v>38</c:v>
                </c:pt>
                <c:pt idx="13">
                  <c:v>30</c:v>
                </c:pt>
                <c:pt idx="15">
                  <c:v>45</c:v>
                </c:pt>
                <c:pt idx="16">
                  <c:v>13</c:v>
                </c:pt>
                <c:pt idx="17">
                  <c:v>221</c:v>
                </c:pt>
                <c:pt idx="18">
                  <c:v>734</c:v>
                </c:pt>
                <c:pt idx="19">
                  <c:v>436</c:v>
                </c:pt>
                <c:pt idx="20">
                  <c:v>315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77C-48E1-ACBB-DB126B5FB0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91.36</c:v>
                </c:pt>
                <c:pt idx="1">
                  <c:v>79.44</c:v>
                </c:pt>
                <c:pt idx="2">
                  <c:v>79.02</c:v>
                </c:pt>
                <c:pt idx="3">
                  <c:v>79.59</c:v>
                </c:pt>
                <c:pt idx="4">
                  <c:v>80.13</c:v>
                </c:pt>
                <c:pt idx="5">
                  <c:v>108.98</c:v>
                </c:pt>
                <c:pt idx="6">
                  <c:v>128.68</c:v>
                </c:pt>
                <c:pt idx="7">
                  <c:v>122.2</c:v>
                </c:pt>
                <c:pt idx="8">
                  <c:v>102.08</c:v>
                </c:pt>
                <c:pt idx="9">
                  <c:v>70</c:v>
                </c:pt>
                <c:pt idx="10">
                  <c:v>64.53</c:v>
                </c:pt>
                <c:pt idx="11">
                  <c:v>31.55</c:v>
                </c:pt>
                <c:pt idx="12">
                  <c:v>46.78</c:v>
                </c:pt>
                <c:pt idx="13">
                  <c:v>65.040000000000006</c:v>
                </c:pt>
                <c:pt idx="14">
                  <c:v>70.03</c:v>
                </c:pt>
                <c:pt idx="15">
                  <c:v>104.03</c:v>
                </c:pt>
                <c:pt idx="16">
                  <c:v>110.09</c:v>
                </c:pt>
                <c:pt idx="17">
                  <c:v>134.72</c:v>
                </c:pt>
                <c:pt idx="18">
                  <c:v>166.64</c:v>
                </c:pt>
                <c:pt idx="19">
                  <c:v>166.05</c:v>
                </c:pt>
                <c:pt idx="20">
                  <c:v>150.99</c:v>
                </c:pt>
                <c:pt idx="21">
                  <c:v>127.7</c:v>
                </c:pt>
                <c:pt idx="22">
                  <c:v>120.63</c:v>
                </c:pt>
                <c:pt idx="23">
                  <c:v>111.45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77C-48E1-ACBB-DB126B5FB0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80.5</c:v>
                </c:pt>
                <c:pt idx="1">
                  <c:v>77</c:v>
                </c:pt>
                <c:pt idx="2">
                  <c:v>71.5</c:v>
                </c:pt>
                <c:pt idx="3">
                  <c:v>78.5</c:v>
                </c:pt>
                <c:pt idx="4">
                  <c:v>86.5</c:v>
                </c:pt>
                <c:pt idx="5">
                  <c:v>95</c:v>
                </c:pt>
                <c:pt idx="6">
                  <c:v>170.5</c:v>
                </c:pt>
                <c:pt idx="7">
                  <c:v>134.5</c:v>
                </c:pt>
                <c:pt idx="8">
                  <c:v>82</c:v>
                </c:pt>
                <c:pt idx="9">
                  <c:v>63.5</c:v>
                </c:pt>
                <c:pt idx="10">
                  <c:v>106.5</c:v>
                </c:pt>
                <c:pt idx="11">
                  <c:v>113</c:v>
                </c:pt>
                <c:pt idx="12">
                  <c:v>105.5</c:v>
                </c:pt>
                <c:pt idx="13">
                  <c:v>103</c:v>
                </c:pt>
                <c:pt idx="14">
                  <c:v>75</c:v>
                </c:pt>
                <c:pt idx="15">
                  <c:v>60</c:v>
                </c:pt>
                <c:pt idx="16">
                  <c:v>88.5</c:v>
                </c:pt>
                <c:pt idx="17">
                  <c:v>177</c:v>
                </c:pt>
                <c:pt idx="18">
                  <c:v>171.5</c:v>
                </c:pt>
                <c:pt idx="19">
                  <c:v>164</c:v>
                </c:pt>
                <c:pt idx="20">
                  <c:v>149.5</c:v>
                </c:pt>
                <c:pt idx="21">
                  <c:v>116</c:v>
                </c:pt>
                <c:pt idx="22">
                  <c:v>109.5</c:v>
                </c:pt>
                <c:pt idx="2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CB-4CC0-82CA-0D3FCA9DDF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971.18700000000001</c:v>
                </c:pt>
                <c:pt idx="1">
                  <c:v>998.47899999999993</c:v>
                </c:pt>
                <c:pt idx="2">
                  <c:v>993.45299999999997</c:v>
                </c:pt>
                <c:pt idx="3">
                  <c:v>1008.7779999999999</c:v>
                </c:pt>
                <c:pt idx="4">
                  <c:v>1017.114</c:v>
                </c:pt>
                <c:pt idx="5">
                  <c:v>977.68700000000013</c:v>
                </c:pt>
                <c:pt idx="6">
                  <c:v>896.10400000000016</c:v>
                </c:pt>
                <c:pt idx="7">
                  <c:v>888.351</c:v>
                </c:pt>
                <c:pt idx="8">
                  <c:v>918.23700000000008</c:v>
                </c:pt>
                <c:pt idx="9">
                  <c:v>944.12900000000002</c:v>
                </c:pt>
                <c:pt idx="10">
                  <c:v>956.70100000000002</c:v>
                </c:pt>
                <c:pt idx="11">
                  <c:v>941.822</c:v>
                </c:pt>
                <c:pt idx="12">
                  <c:v>876.66000000000008</c:v>
                </c:pt>
                <c:pt idx="13">
                  <c:v>888.9319999999999</c:v>
                </c:pt>
                <c:pt idx="14">
                  <c:v>806.2</c:v>
                </c:pt>
                <c:pt idx="15">
                  <c:v>801.78</c:v>
                </c:pt>
                <c:pt idx="16">
                  <c:v>803.14400000000001</c:v>
                </c:pt>
                <c:pt idx="17">
                  <c:v>766.56699999999989</c:v>
                </c:pt>
                <c:pt idx="18">
                  <c:v>744.01900000000001</c:v>
                </c:pt>
                <c:pt idx="19">
                  <c:v>776.95900000000006</c:v>
                </c:pt>
                <c:pt idx="20">
                  <c:v>798.096</c:v>
                </c:pt>
                <c:pt idx="21">
                  <c:v>798.6</c:v>
                </c:pt>
                <c:pt idx="22">
                  <c:v>934.476</c:v>
                </c:pt>
                <c:pt idx="23">
                  <c:v>957.69400000000007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CB-4CC0-82CA-0D3FCA9DDF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1057.5819999999999</c:v>
                </c:pt>
                <c:pt idx="1">
                  <c:v>1054.4929999999999</c:v>
                </c:pt>
                <c:pt idx="2">
                  <c:v>1047.097</c:v>
                </c:pt>
                <c:pt idx="3">
                  <c:v>1051.7729999999997</c:v>
                </c:pt>
                <c:pt idx="4">
                  <c:v>1089.4760000000001</c:v>
                </c:pt>
                <c:pt idx="5">
                  <c:v>1222.0919999999999</c:v>
                </c:pt>
                <c:pt idx="6">
                  <c:v>1408.702</c:v>
                </c:pt>
                <c:pt idx="7">
                  <c:v>1524.2669999999998</c:v>
                </c:pt>
                <c:pt idx="8">
                  <c:v>1534.194</c:v>
                </c:pt>
                <c:pt idx="9">
                  <c:v>1507.155</c:v>
                </c:pt>
                <c:pt idx="10">
                  <c:v>1464.6530000000002</c:v>
                </c:pt>
                <c:pt idx="11">
                  <c:v>1456.597</c:v>
                </c:pt>
                <c:pt idx="12">
                  <c:v>1447.3630000000001</c:v>
                </c:pt>
                <c:pt idx="13">
                  <c:v>1402.126</c:v>
                </c:pt>
                <c:pt idx="14">
                  <c:v>1368.6609999999998</c:v>
                </c:pt>
                <c:pt idx="15">
                  <c:v>1331.405</c:v>
                </c:pt>
                <c:pt idx="16">
                  <c:v>1334.3679999999997</c:v>
                </c:pt>
                <c:pt idx="17">
                  <c:v>1364.14</c:v>
                </c:pt>
                <c:pt idx="18">
                  <c:v>1401.1559999999999</c:v>
                </c:pt>
                <c:pt idx="19">
                  <c:v>1371.9910000000002</c:v>
                </c:pt>
                <c:pt idx="20">
                  <c:v>1262.5419999999999</c:v>
                </c:pt>
                <c:pt idx="21">
                  <c:v>1138.6209999999999</c:v>
                </c:pt>
                <c:pt idx="22">
                  <c:v>1079.4820000000002</c:v>
                </c:pt>
                <c:pt idx="23">
                  <c:v>1043.0939999999998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CB-4CC0-82CA-0D3FCA9DDF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2242.3340000000003</c:v>
                </c:pt>
                <c:pt idx="1">
                  <c:v>2158.3570000000004</c:v>
                </c:pt>
                <c:pt idx="2">
                  <c:v>2068.4359999999997</c:v>
                </c:pt>
                <c:pt idx="3">
                  <c:v>2025.9009999999998</c:v>
                </c:pt>
                <c:pt idx="4">
                  <c:v>2071.6429999999996</c:v>
                </c:pt>
                <c:pt idx="5">
                  <c:v>2349.9580000000001</c:v>
                </c:pt>
                <c:pt idx="6">
                  <c:v>2722.9769999999999</c:v>
                </c:pt>
                <c:pt idx="7">
                  <c:v>3109.9850000000001</c:v>
                </c:pt>
                <c:pt idx="8">
                  <c:v>3284.3029999999999</c:v>
                </c:pt>
                <c:pt idx="9">
                  <c:v>3359.5879999999993</c:v>
                </c:pt>
                <c:pt idx="10">
                  <c:v>3402.7250000000004</c:v>
                </c:pt>
                <c:pt idx="11">
                  <c:v>3547.654</c:v>
                </c:pt>
                <c:pt idx="12">
                  <c:v>3565.4469999999997</c:v>
                </c:pt>
                <c:pt idx="13">
                  <c:v>3403.6790000000001</c:v>
                </c:pt>
                <c:pt idx="14">
                  <c:v>3232.2579999999998</c:v>
                </c:pt>
                <c:pt idx="15">
                  <c:v>3142.8580000000002</c:v>
                </c:pt>
                <c:pt idx="16">
                  <c:v>3063.549</c:v>
                </c:pt>
                <c:pt idx="17">
                  <c:v>3317.9239999999995</c:v>
                </c:pt>
                <c:pt idx="18">
                  <c:v>3770.1179999999999</c:v>
                </c:pt>
                <c:pt idx="19">
                  <c:v>3758.703</c:v>
                </c:pt>
                <c:pt idx="20">
                  <c:v>3572.7769999999996</c:v>
                </c:pt>
                <c:pt idx="21">
                  <c:v>3231.1949999999997</c:v>
                </c:pt>
                <c:pt idx="22">
                  <c:v>2893.14</c:v>
                </c:pt>
                <c:pt idx="23">
                  <c:v>2535.6410000000001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CB-4CC0-82CA-0D3FCA9DDF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228</c:v>
                </c:pt>
                <c:pt idx="1">
                  <c:v>218</c:v>
                </c:pt>
                <c:pt idx="2">
                  <c:v>214</c:v>
                </c:pt>
                <c:pt idx="3">
                  <c:v>216</c:v>
                </c:pt>
                <c:pt idx="4">
                  <c:v>222</c:v>
                </c:pt>
                <c:pt idx="5">
                  <c:v>243</c:v>
                </c:pt>
                <c:pt idx="6">
                  <c:v>281.00000000000006</c:v>
                </c:pt>
                <c:pt idx="7">
                  <c:v>305</c:v>
                </c:pt>
                <c:pt idx="8">
                  <c:v>310.00000000000006</c:v>
                </c:pt>
                <c:pt idx="9">
                  <c:v>312.00000000000006</c:v>
                </c:pt>
                <c:pt idx="10">
                  <c:v>313.00000000000006</c:v>
                </c:pt>
                <c:pt idx="11">
                  <c:v>319</c:v>
                </c:pt>
                <c:pt idx="12">
                  <c:v>324</c:v>
                </c:pt>
                <c:pt idx="13">
                  <c:v>314</c:v>
                </c:pt>
                <c:pt idx="14">
                  <c:v>305</c:v>
                </c:pt>
                <c:pt idx="15">
                  <c:v>299.99999999999994</c:v>
                </c:pt>
                <c:pt idx="16">
                  <c:v>310.00000000000006</c:v>
                </c:pt>
                <c:pt idx="17">
                  <c:v>336.00000000000006</c:v>
                </c:pt>
                <c:pt idx="18">
                  <c:v>366</c:v>
                </c:pt>
                <c:pt idx="19">
                  <c:v>366</c:v>
                </c:pt>
                <c:pt idx="20">
                  <c:v>344.00000000000006</c:v>
                </c:pt>
                <c:pt idx="21">
                  <c:v>309</c:v>
                </c:pt>
                <c:pt idx="22">
                  <c:v>277</c:v>
                </c:pt>
                <c:pt idx="23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CB-4CC0-82CA-0D3FCA9DDF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ACB-4CC0-82CA-0D3FCA9DDF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179.15600000000001</c:v>
                </c:pt>
                <c:pt idx="10">
                  <c:v>235</c:v>
                </c:pt>
                <c:pt idx="11">
                  <c:v>235</c:v>
                </c:pt>
                <c:pt idx="12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ACB-4CC0-82CA-0D3FCA9DDF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ACB-4CC0-82CA-0D3FCA9DDF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ACB-4CC0-82CA-0D3FCA9DDF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ACB-4CC0-82CA-0D3FCA9DDF4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185</c:v>
                </c:pt>
                <c:pt idx="1">
                  <c:v>110</c:v>
                </c:pt>
                <c:pt idx="2">
                  <c:v>95</c:v>
                </c:pt>
                <c:pt idx="3">
                  <c:v>78</c:v>
                </c:pt>
                <c:pt idx="4">
                  <c:v>64</c:v>
                </c:pt>
                <c:pt idx="5">
                  <c:v>65</c:v>
                </c:pt>
                <c:pt idx="6">
                  <c:v>73</c:v>
                </c:pt>
                <c:pt idx="7">
                  <c:v>63</c:v>
                </c:pt>
                <c:pt idx="8">
                  <c:v>196</c:v>
                </c:pt>
                <c:pt idx="9">
                  <c:v>616.6</c:v>
                </c:pt>
                <c:pt idx="10">
                  <c:v>367</c:v>
                </c:pt>
                <c:pt idx="11">
                  <c:v>420</c:v>
                </c:pt>
                <c:pt idx="12">
                  <c:v>427</c:v>
                </c:pt>
                <c:pt idx="13">
                  <c:v>446</c:v>
                </c:pt>
                <c:pt idx="14">
                  <c:v>366</c:v>
                </c:pt>
                <c:pt idx="15">
                  <c:v>307</c:v>
                </c:pt>
                <c:pt idx="16">
                  <c:v>241.5</c:v>
                </c:pt>
                <c:pt idx="17">
                  <c:v>735</c:v>
                </c:pt>
                <c:pt idx="18">
                  <c:v>831.7</c:v>
                </c:pt>
                <c:pt idx="19">
                  <c:v>572.29999999999995</c:v>
                </c:pt>
                <c:pt idx="20">
                  <c:v>333.3</c:v>
                </c:pt>
                <c:pt idx="21">
                  <c:v>160</c:v>
                </c:pt>
                <c:pt idx="22">
                  <c:v>328</c:v>
                </c:pt>
                <c:pt idx="23">
                  <c:v>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CB-4CC0-82CA-0D3FCA9DDF4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8.4960000000000004</c:v>
                </c:pt>
                <c:pt idx="6">
                  <c:v>1.7350000000000001</c:v>
                </c:pt>
                <c:pt idx="17">
                  <c:v>7.7220000000000004</c:v>
                </c:pt>
                <c:pt idx="18">
                  <c:v>9.4969999999999999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ACB-4CC0-82CA-0D3FCA9DDF4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ACB-4CC0-82CA-0D3FCA9DDF4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ACB-4CC0-82CA-0D3FCA9DDF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91.36</c:v>
                </c:pt>
                <c:pt idx="1">
                  <c:v>79.44</c:v>
                </c:pt>
                <c:pt idx="2">
                  <c:v>79.02</c:v>
                </c:pt>
                <c:pt idx="3">
                  <c:v>79.59</c:v>
                </c:pt>
                <c:pt idx="4">
                  <c:v>80.13</c:v>
                </c:pt>
                <c:pt idx="5">
                  <c:v>108.98</c:v>
                </c:pt>
                <c:pt idx="6">
                  <c:v>128.68</c:v>
                </c:pt>
                <c:pt idx="7">
                  <c:v>122.2</c:v>
                </c:pt>
                <c:pt idx="8">
                  <c:v>102.08</c:v>
                </c:pt>
                <c:pt idx="9">
                  <c:v>70</c:v>
                </c:pt>
                <c:pt idx="10">
                  <c:v>64.53</c:v>
                </c:pt>
                <c:pt idx="11">
                  <c:v>31.55</c:v>
                </c:pt>
                <c:pt idx="12">
                  <c:v>46.78</c:v>
                </c:pt>
                <c:pt idx="13">
                  <c:v>65.040000000000006</c:v>
                </c:pt>
                <c:pt idx="14">
                  <c:v>70.03</c:v>
                </c:pt>
                <c:pt idx="15">
                  <c:v>104.03</c:v>
                </c:pt>
                <c:pt idx="16">
                  <c:v>110.09</c:v>
                </c:pt>
                <c:pt idx="17">
                  <c:v>134.72</c:v>
                </c:pt>
                <c:pt idx="18">
                  <c:v>166.64</c:v>
                </c:pt>
                <c:pt idx="19">
                  <c:v>166.05</c:v>
                </c:pt>
                <c:pt idx="20">
                  <c:v>150.99</c:v>
                </c:pt>
                <c:pt idx="21">
                  <c:v>127.7</c:v>
                </c:pt>
                <c:pt idx="22">
                  <c:v>120.63</c:v>
                </c:pt>
                <c:pt idx="23">
                  <c:v>111.45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ACB-4CC0-82CA-0D3FCA9DDF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4774.0870000000004</v>
      </c>
      <c r="C4" s="18">
        <v>4625.8679999999986</v>
      </c>
      <c r="D4" s="18">
        <v>4498.9780000000001</v>
      </c>
      <c r="E4" s="18">
        <v>4468.4800000000014</v>
      </c>
      <c r="F4" s="18">
        <v>4560.2419999999993</v>
      </c>
      <c r="G4" s="18">
        <v>4961.2360000000008</v>
      </c>
      <c r="H4" s="18">
        <v>5554.0230000000001</v>
      </c>
      <c r="I4" s="18">
        <v>6025.0760000000018</v>
      </c>
      <c r="J4" s="18">
        <v>6324.7329999999993</v>
      </c>
      <c r="K4" s="18">
        <v>6982.1399999999994</v>
      </c>
      <c r="L4" s="18">
        <v>6845.6179999999995</v>
      </c>
      <c r="M4" s="18">
        <v>7033.0639999999994</v>
      </c>
      <c r="N4" s="18">
        <v>6980.9579999999996</v>
      </c>
      <c r="O4" s="18">
        <v>6557.7029999999995</v>
      </c>
      <c r="P4" s="18">
        <v>6153.0770000000002</v>
      </c>
      <c r="Q4" s="18">
        <v>5943.0380000000005</v>
      </c>
      <c r="R4" s="18">
        <v>5841.1069999999982</v>
      </c>
      <c r="S4" s="18">
        <v>6704.3319999999994</v>
      </c>
      <c r="T4" s="18">
        <v>7293.9430000000002</v>
      </c>
      <c r="U4" s="18">
        <v>7019.4250000000011</v>
      </c>
      <c r="V4" s="18">
        <v>6469.7019999999993</v>
      </c>
      <c r="W4" s="18">
        <v>5762.8850000000002</v>
      </c>
      <c r="X4" s="18">
        <v>5631.0840000000007</v>
      </c>
      <c r="Y4" s="18">
        <v>5237.9259999999995</v>
      </c>
      <c r="Z4" s="19"/>
      <c r="AA4" s="20">
        <f>SUM(B4:Z4)</f>
        <v>142248.72500000001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91.36</v>
      </c>
      <c r="C7" s="28">
        <v>79.44</v>
      </c>
      <c r="D7" s="28">
        <v>79.02</v>
      </c>
      <c r="E7" s="28">
        <v>79.59</v>
      </c>
      <c r="F7" s="28">
        <v>80.13</v>
      </c>
      <c r="G7" s="28">
        <v>108.98</v>
      </c>
      <c r="H7" s="28">
        <v>128.68</v>
      </c>
      <c r="I7" s="28">
        <v>122.2</v>
      </c>
      <c r="J7" s="28">
        <v>102.08</v>
      </c>
      <c r="K7" s="28">
        <v>70</v>
      </c>
      <c r="L7" s="28">
        <v>64.53</v>
      </c>
      <c r="M7" s="28">
        <v>31.55</v>
      </c>
      <c r="N7" s="28">
        <v>46.78</v>
      </c>
      <c r="O7" s="28">
        <v>65.040000000000006</v>
      </c>
      <c r="P7" s="28">
        <v>70.03</v>
      </c>
      <c r="Q7" s="28">
        <v>104.03</v>
      </c>
      <c r="R7" s="28">
        <v>110.09</v>
      </c>
      <c r="S7" s="28">
        <v>134.72</v>
      </c>
      <c r="T7" s="28">
        <v>166.64</v>
      </c>
      <c r="U7" s="28">
        <v>166.05</v>
      </c>
      <c r="V7" s="28">
        <v>150.99</v>
      </c>
      <c r="W7" s="28">
        <v>127.7</v>
      </c>
      <c r="X7" s="28">
        <v>120.63</v>
      </c>
      <c r="Y7" s="28">
        <v>111.45</v>
      </c>
      <c r="Z7" s="29"/>
      <c r="AA7" s="30">
        <f>IF(SUM(B7:Z7)&lt;&gt;0,AVERAGEIF(B7:Z7,"&lt;&gt;"""),"")</f>
        <v>100.48791666666665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192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192</v>
      </c>
    </row>
    <row r="11" spans="1:27" ht="24.95" customHeight="1" x14ac:dyDescent="0.2">
      <c r="A11" s="45" t="s">
        <v>7</v>
      </c>
      <c r="B11" s="46">
        <v>72</v>
      </c>
      <c r="C11" s="47">
        <v>72</v>
      </c>
      <c r="D11" s="47">
        <v>72</v>
      </c>
      <c r="E11" s="47">
        <v>72</v>
      </c>
      <c r="F11" s="47">
        <v>72</v>
      </c>
      <c r="G11" s="47">
        <v>78</v>
      </c>
      <c r="H11" s="47">
        <v>78</v>
      </c>
      <c r="I11" s="47">
        <v>87</v>
      </c>
      <c r="J11" s="47">
        <v>78</v>
      </c>
      <c r="K11" s="47">
        <v>72</v>
      </c>
      <c r="L11" s="47">
        <v>72</v>
      </c>
      <c r="M11" s="47">
        <v>72</v>
      </c>
      <c r="N11" s="47">
        <v>74</v>
      </c>
      <c r="O11" s="47">
        <v>105</v>
      </c>
      <c r="P11" s="47">
        <v>78</v>
      </c>
      <c r="Q11" s="47">
        <v>78</v>
      </c>
      <c r="R11" s="47">
        <v>93</v>
      </c>
      <c r="S11" s="47">
        <v>132</v>
      </c>
      <c r="T11" s="47">
        <v>164</v>
      </c>
      <c r="U11" s="47">
        <v>163</v>
      </c>
      <c r="V11" s="47">
        <v>138</v>
      </c>
      <c r="W11" s="47">
        <v>98</v>
      </c>
      <c r="X11" s="47">
        <v>78</v>
      </c>
      <c r="Y11" s="47">
        <v>72</v>
      </c>
      <c r="Z11" s="48"/>
      <c r="AA11" s="49">
        <f t="shared" si="0"/>
        <v>2170</v>
      </c>
    </row>
    <row r="12" spans="1:27" ht="24.95" customHeight="1" x14ac:dyDescent="0.2">
      <c r="A12" s="50" t="s">
        <v>8</v>
      </c>
      <c r="B12" s="51">
        <v>1528.9</v>
      </c>
      <c r="C12" s="52">
        <v>1478.9</v>
      </c>
      <c r="D12" s="52">
        <v>1448.9</v>
      </c>
      <c r="E12" s="52">
        <v>1448.9</v>
      </c>
      <c r="F12" s="52">
        <v>1448.9</v>
      </c>
      <c r="G12" s="52">
        <v>1734.625</v>
      </c>
      <c r="H12" s="52">
        <v>2171.723</v>
      </c>
      <c r="I12" s="52">
        <v>1943.9</v>
      </c>
      <c r="J12" s="52">
        <v>1037.049</v>
      </c>
      <c r="K12" s="52">
        <v>880.9</v>
      </c>
      <c r="L12" s="52">
        <v>157.9</v>
      </c>
      <c r="M12" s="52">
        <v>157.9</v>
      </c>
      <c r="N12" s="52">
        <v>157.9</v>
      </c>
      <c r="O12" s="52">
        <v>157.9</v>
      </c>
      <c r="P12" s="52">
        <v>497.9</v>
      </c>
      <c r="Q12" s="52">
        <v>1414.9</v>
      </c>
      <c r="R12" s="52">
        <v>2792.2830000000004</v>
      </c>
      <c r="S12" s="52">
        <v>3746.4930000000004</v>
      </c>
      <c r="T12" s="52">
        <v>3989.9</v>
      </c>
      <c r="U12" s="52">
        <v>4044.9</v>
      </c>
      <c r="V12" s="52">
        <v>3690.2139999999999</v>
      </c>
      <c r="W12" s="52">
        <v>3575.9670000000001</v>
      </c>
      <c r="X12" s="52">
        <v>3333.9</v>
      </c>
      <c r="Y12" s="52">
        <v>3136.0880000000002</v>
      </c>
      <c r="Z12" s="53"/>
      <c r="AA12" s="54">
        <f t="shared" si="0"/>
        <v>45976.842000000004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75</v>
      </c>
      <c r="J13" s="52">
        <v>51</v>
      </c>
      <c r="K13" s="52">
        <v>51</v>
      </c>
      <c r="L13" s="52">
        <v>64</v>
      </c>
      <c r="M13" s="52">
        <v>64</v>
      </c>
      <c r="N13" s="52">
        <v>38</v>
      </c>
      <c r="O13" s="52">
        <v>30</v>
      </c>
      <c r="P13" s="52"/>
      <c r="Q13" s="52">
        <v>45</v>
      </c>
      <c r="R13" s="52">
        <v>13</v>
      </c>
      <c r="S13" s="52">
        <v>221</v>
      </c>
      <c r="T13" s="52">
        <v>734</v>
      </c>
      <c r="U13" s="52">
        <v>436</v>
      </c>
      <c r="V13" s="52">
        <v>315</v>
      </c>
      <c r="W13" s="52">
        <v>60</v>
      </c>
      <c r="X13" s="52"/>
      <c r="Y13" s="52"/>
      <c r="Z13" s="53"/>
      <c r="AA13" s="54">
        <f t="shared" si="0"/>
        <v>2339</v>
      </c>
    </row>
    <row r="14" spans="1:27" ht="24.95" customHeight="1" x14ac:dyDescent="0.2">
      <c r="A14" s="55" t="s">
        <v>10</v>
      </c>
      <c r="B14" s="56">
        <v>1605.4869999999999</v>
      </c>
      <c r="C14" s="57">
        <v>1667.268</v>
      </c>
      <c r="D14" s="57">
        <v>1596.7780000000002</v>
      </c>
      <c r="E14" s="57">
        <v>1518.58</v>
      </c>
      <c r="F14" s="57">
        <v>1421.6419999999998</v>
      </c>
      <c r="G14" s="57">
        <v>1420.7109999999998</v>
      </c>
      <c r="H14" s="57">
        <v>2039.6</v>
      </c>
      <c r="I14" s="57">
        <v>3398.9760000000001</v>
      </c>
      <c r="J14" s="57">
        <v>4639.1839999999993</v>
      </c>
      <c r="K14" s="57">
        <v>5429.24</v>
      </c>
      <c r="L14" s="57">
        <v>5823.2180000000008</v>
      </c>
      <c r="M14" s="57">
        <v>5857.4639999999999</v>
      </c>
      <c r="N14" s="57">
        <v>5778.058</v>
      </c>
      <c r="O14" s="57">
        <v>5328.6769999999988</v>
      </c>
      <c r="P14" s="57">
        <v>4669.6180000000004</v>
      </c>
      <c r="Q14" s="57">
        <v>3671.6380000000008</v>
      </c>
      <c r="R14" s="57">
        <v>2460.8240000000001</v>
      </c>
      <c r="S14" s="57">
        <v>1684.8390000000002</v>
      </c>
      <c r="T14" s="57">
        <v>1478.0430000000003</v>
      </c>
      <c r="U14" s="57">
        <v>1406.5249999999999</v>
      </c>
      <c r="V14" s="57">
        <v>1354.4880000000003</v>
      </c>
      <c r="W14" s="57">
        <v>1301.7179999999998</v>
      </c>
      <c r="X14" s="57">
        <v>1259.8840000000002</v>
      </c>
      <c r="Y14" s="57">
        <v>1216.8380000000004</v>
      </c>
      <c r="Z14" s="58"/>
      <c r="AA14" s="59">
        <f t="shared" si="0"/>
        <v>68029.297999999995</v>
      </c>
    </row>
    <row r="15" spans="1:27" ht="24.95" customHeight="1" x14ac:dyDescent="0.2">
      <c r="A15" s="55" t="s">
        <v>11</v>
      </c>
      <c r="B15" s="56">
        <v>58</v>
      </c>
      <c r="C15" s="57">
        <v>60</v>
      </c>
      <c r="D15" s="57">
        <v>59</v>
      </c>
      <c r="E15" s="57">
        <v>59</v>
      </c>
      <c r="F15" s="57">
        <v>58</v>
      </c>
      <c r="G15" s="57">
        <v>55</v>
      </c>
      <c r="H15" s="57">
        <v>56</v>
      </c>
      <c r="I15" s="57">
        <v>68</v>
      </c>
      <c r="J15" s="57">
        <v>84</v>
      </c>
      <c r="K15" s="57">
        <v>97</v>
      </c>
      <c r="L15" s="57">
        <v>108</v>
      </c>
      <c r="M15" s="57">
        <v>114</v>
      </c>
      <c r="N15" s="57">
        <v>115</v>
      </c>
      <c r="O15" s="57">
        <v>109</v>
      </c>
      <c r="P15" s="57">
        <v>99</v>
      </c>
      <c r="Q15" s="57">
        <v>85</v>
      </c>
      <c r="R15" s="57">
        <v>67</v>
      </c>
      <c r="S15" s="57">
        <v>54</v>
      </c>
      <c r="T15" s="57">
        <v>52</v>
      </c>
      <c r="U15" s="57">
        <v>53</v>
      </c>
      <c r="V15" s="57">
        <v>56</v>
      </c>
      <c r="W15" s="57">
        <v>61</v>
      </c>
      <c r="X15" s="57">
        <v>67</v>
      </c>
      <c r="Y15" s="57">
        <v>72</v>
      </c>
      <c r="Z15" s="58"/>
      <c r="AA15" s="59">
        <f t="shared" si="0"/>
        <v>1766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3456.3869999999997</v>
      </c>
      <c r="C16" s="62">
        <f t="shared" si="1"/>
        <v>3278.1680000000001</v>
      </c>
      <c r="D16" s="62">
        <f t="shared" si="1"/>
        <v>3176.6780000000003</v>
      </c>
      <c r="E16" s="62">
        <f t="shared" si="1"/>
        <v>3098.48</v>
      </c>
      <c r="F16" s="62">
        <f t="shared" si="1"/>
        <v>3000.5419999999999</v>
      </c>
      <c r="G16" s="62">
        <f t="shared" si="1"/>
        <v>3359.3359999999998</v>
      </c>
      <c r="H16" s="62">
        <f t="shared" si="1"/>
        <v>4416.3230000000003</v>
      </c>
      <c r="I16" s="62">
        <f t="shared" si="1"/>
        <v>5572.8760000000002</v>
      </c>
      <c r="J16" s="62">
        <f t="shared" si="1"/>
        <v>5889.2329999999993</v>
      </c>
      <c r="K16" s="62">
        <f t="shared" si="1"/>
        <v>6530.1399999999994</v>
      </c>
      <c r="L16" s="62">
        <f t="shared" si="1"/>
        <v>6225.1180000000004</v>
      </c>
      <c r="M16" s="62">
        <f t="shared" si="1"/>
        <v>6265.3639999999996</v>
      </c>
      <c r="N16" s="62">
        <f t="shared" si="1"/>
        <v>6162.9579999999996</v>
      </c>
      <c r="O16" s="62">
        <f t="shared" si="1"/>
        <v>5730.5769999999984</v>
      </c>
      <c r="P16" s="62">
        <f t="shared" si="1"/>
        <v>5344.518</v>
      </c>
      <c r="Q16" s="62">
        <f t="shared" si="1"/>
        <v>5294.5380000000005</v>
      </c>
      <c r="R16" s="62">
        <f t="shared" si="1"/>
        <v>5426.107</v>
      </c>
      <c r="S16" s="62">
        <f t="shared" si="1"/>
        <v>5838.3320000000003</v>
      </c>
      <c r="T16" s="62">
        <f t="shared" si="1"/>
        <v>6417.9430000000002</v>
      </c>
      <c r="U16" s="62">
        <f t="shared" si="1"/>
        <v>6103.4249999999993</v>
      </c>
      <c r="V16" s="62">
        <f t="shared" si="1"/>
        <v>5553.7020000000002</v>
      </c>
      <c r="W16" s="62">
        <f t="shared" si="1"/>
        <v>5096.6849999999995</v>
      </c>
      <c r="X16" s="62">
        <f t="shared" si="1"/>
        <v>4738.7840000000006</v>
      </c>
      <c r="Y16" s="62">
        <f t="shared" si="1"/>
        <v>4496.9260000000004</v>
      </c>
      <c r="Z16" s="63" t="str">
        <f t="shared" si="1"/>
        <v/>
      </c>
      <c r="AA16" s="64">
        <f>SUM(AA10:AA15)</f>
        <v>120473.14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1806.4</v>
      </c>
      <c r="C29" s="72">
        <v>1750.4</v>
      </c>
      <c r="D29" s="72">
        <v>1712.4</v>
      </c>
      <c r="E29" s="72">
        <v>1670.4</v>
      </c>
      <c r="F29" s="72">
        <v>1620.4</v>
      </c>
      <c r="G29" s="72">
        <v>1744.4</v>
      </c>
      <c r="H29" s="72">
        <v>1744.4</v>
      </c>
      <c r="I29" s="72">
        <v>2190.4</v>
      </c>
      <c r="J29" s="72">
        <v>2214.4</v>
      </c>
      <c r="K29" s="72">
        <v>2556.4</v>
      </c>
      <c r="L29" s="72">
        <v>2781.4</v>
      </c>
      <c r="M29" s="72">
        <v>2886.4</v>
      </c>
      <c r="N29" s="72">
        <v>2822.4</v>
      </c>
      <c r="O29" s="72">
        <v>2680.4</v>
      </c>
      <c r="P29" s="72">
        <v>2484.4</v>
      </c>
      <c r="Q29" s="72">
        <v>2509.4</v>
      </c>
      <c r="R29" s="72">
        <v>2689.4</v>
      </c>
      <c r="S29" s="72">
        <v>3083.4</v>
      </c>
      <c r="T29" s="72">
        <v>3627.4</v>
      </c>
      <c r="U29" s="72">
        <v>3339.4</v>
      </c>
      <c r="V29" s="72">
        <v>2876.4</v>
      </c>
      <c r="W29" s="72">
        <v>2712.4</v>
      </c>
      <c r="X29" s="72">
        <v>2611.4</v>
      </c>
      <c r="Y29" s="72">
        <v>2543.4</v>
      </c>
      <c r="Z29" s="73"/>
      <c r="AA29" s="74">
        <f>SUM(B29:Z29)</f>
        <v>58657.60000000002</v>
      </c>
    </row>
    <row r="30" spans="1:27" ht="24.95" customHeight="1" x14ac:dyDescent="0.2">
      <c r="A30" s="75" t="s">
        <v>24</v>
      </c>
      <c r="B30" s="76">
        <v>1080.9870000000001</v>
      </c>
      <c r="C30" s="77">
        <v>1198.768</v>
      </c>
      <c r="D30" s="77">
        <v>1198.278</v>
      </c>
      <c r="E30" s="77">
        <v>1200.08</v>
      </c>
      <c r="F30" s="77">
        <v>1181.1420000000001</v>
      </c>
      <c r="G30" s="77">
        <v>1223.9359999999999</v>
      </c>
      <c r="H30" s="77">
        <v>1777.923</v>
      </c>
      <c r="I30" s="77">
        <v>2497.4760000000001</v>
      </c>
      <c r="J30" s="77">
        <v>3213.8330000000001</v>
      </c>
      <c r="K30" s="77">
        <v>3702.74</v>
      </c>
      <c r="L30" s="77">
        <v>4035.7179999999998</v>
      </c>
      <c r="M30" s="77">
        <v>3835.9639999999999</v>
      </c>
      <c r="N30" s="77">
        <v>3812.558</v>
      </c>
      <c r="O30" s="77">
        <v>3562.0030000000002</v>
      </c>
      <c r="P30" s="77">
        <v>3155.4769999999999</v>
      </c>
      <c r="Q30" s="77">
        <v>2482.1379999999999</v>
      </c>
      <c r="R30" s="77">
        <v>1971.7070000000001</v>
      </c>
      <c r="S30" s="77">
        <v>2300.9319999999998</v>
      </c>
      <c r="T30" s="77">
        <v>2196.5430000000001</v>
      </c>
      <c r="U30" s="77">
        <v>2210.0250000000001</v>
      </c>
      <c r="V30" s="77">
        <v>2173.3020000000001</v>
      </c>
      <c r="W30" s="77">
        <v>1678.2850000000001</v>
      </c>
      <c r="X30" s="77">
        <v>1205.384</v>
      </c>
      <c r="Y30" s="77">
        <v>1167.5260000000001</v>
      </c>
      <c r="Z30" s="78"/>
      <c r="AA30" s="79">
        <f>SUM(B30:Z30)</f>
        <v>54062.725000000006</v>
      </c>
    </row>
    <row r="31" spans="1:27" ht="24.95" customHeight="1" x14ac:dyDescent="0.2">
      <c r="A31" s="82" t="s">
        <v>25</v>
      </c>
      <c r="B31" s="80">
        <v>1013</v>
      </c>
      <c r="C31" s="81">
        <v>821</v>
      </c>
      <c r="D31" s="81">
        <v>791</v>
      </c>
      <c r="E31" s="81">
        <v>791</v>
      </c>
      <c r="F31" s="81">
        <v>791</v>
      </c>
      <c r="G31" s="81">
        <v>986</v>
      </c>
      <c r="H31" s="81">
        <v>1286</v>
      </c>
      <c r="I31" s="81">
        <v>1286</v>
      </c>
      <c r="J31" s="81">
        <v>821</v>
      </c>
      <c r="K31" s="81">
        <v>723</v>
      </c>
      <c r="L31" s="81"/>
      <c r="M31" s="81"/>
      <c r="N31" s="81"/>
      <c r="O31" s="81"/>
      <c r="P31" s="81">
        <v>190</v>
      </c>
      <c r="Q31" s="81">
        <v>747</v>
      </c>
      <c r="R31" s="81">
        <v>1180</v>
      </c>
      <c r="S31" s="81">
        <v>1320</v>
      </c>
      <c r="T31" s="81">
        <v>1470</v>
      </c>
      <c r="U31" s="81">
        <v>1470</v>
      </c>
      <c r="V31" s="81">
        <v>1420</v>
      </c>
      <c r="W31" s="81">
        <v>1270</v>
      </c>
      <c r="X31" s="81">
        <v>1270</v>
      </c>
      <c r="Y31" s="81">
        <v>1136</v>
      </c>
      <c r="Z31" s="83"/>
      <c r="AA31" s="84">
        <f>SUM(B31:Z31)</f>
        <v>20782</v>
      </c>
    </row>
    <row r="32" spans="1:27" ht="30" customHeight="1" thickBot="1" x14ac:dyDescent="0.25">
      <c r="A32" s="60" t="s">
        <v>26</v>
      </c>
      <c r="B32" s="61">
        <f>IF(LEN(B$2)&gt;0,SUM(B29:B31),"")</f>
        <v>3900.3870000000002</v>
      </c>
      <c r="C32" s="62">
        <f t="shared" ref="C32:Z32" si="4">IF(LEN(C$2)&gt;0,SUM(C29:C31),"")</f>
        <v>3770.1680000000001</v>
      </c>
      <c r="D32" s="62">
        <f t="shared" si="4"/>
        <v>3701.6779999999999</v>
      </c>
      <c r="E32" s="62">
        <f t="shared" si="4"/>
        <v>3661.48</v>
      </c>
      <c r="F32" s="62">
        <f t="shared" si="4"/>
        <v>3592.5420000000004</v>
      </c>
      <c r="G32" s="62">
        <f t="shared" si="4"/>
        <v>3954.3360000000002</v>
      </c>
      <c r="H32" s="62">
        <f t="shared" si="4"/>
        <v>4808.3230000000003</v>
      </c>
      <c r="I32" s="62">
        <f t="shared" si="4"/>
        <v>5973.8760000000002</v>
      </c>
      <c r="J32" s="62">
        <f t="shared" si="4"/>
        <v>6249.2330000000002</v>
      </c>
      <c r="K32" s="62">
        <f t="shared" si="4"/>
        <v>6982.1399999999994</v>
      </c>
      <c r="L32" s="62">
        <f t="shared" si="4"/>
        <v>6817.1180000000004</v>
      </c>
      <c r="M32" s="62">
        <f t="shared" si="4"/>
        <v>6722.3639999999996</v>
      </c>
      <c r="N32" s="62">
        <f t="shared" si="4"/>
        <v>6634.9580000000005</v>
      </c>
      <c r="O32" s="62">
        <f t="shared" si="4"/>
        <v>6242.4030000000002</v>
      </c>
      <c r="P32" s="62">
        <f t="shared" si="4"/>
        <v>5829.8770000000004</v>
      </c>
      <c r="Q32" s="62">
        <f t="shared" si="4"/>
        <v>5738.5380000000005</v>
      </c>
      <c r="R32" s="62">
        <f t="shared" si="4"/>
        <v>5841.107</v>
      </c>
      <c r="S32" s="62">
        <f t="shared" si="4"/>
        <v>6704.3320000000003</v>
      </c>
      <c r="T32" s="62">
        <f t="shared" si="4"/>
        <v>7293.9430000000002</v>
      </c>
      <c r="U32" s="62">
        <f t="shared" si="4"/>
        <v>7019.4250000000002</v>
      </c>
      <c r="V32" s="62">
        <f t="shared" si="4"/>
        <v>6469.7020000000002</v>
      </c>
      <c r="W32" s="62">
        <f t="shared" si="4"/>
        <v>5660.6850000000004</v>
      </c>
      <c r="X32" s="62">
        <f t="shared" si="4"/>
        <v>5086.7839999999997</v>
      </c>
      <c r="Y32" s="62">
        <f t="shared" si="4"/>
        <v>4846.9260000000004</v>
      </c>
      <c r="Z32" s="63" t="str">
        <f t="shared" si="4"/>
        <v/>
      </c>
      <c r="AA32" s="64">
        <f>SUM(AA29:AA31)</f>
        <v>133502.32500000001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165</v>
      </c>
      <c r="C35" s="95">
        <v>165</v>
      </c>
      <c r="D35" s="95">
        <v>172</v>
      </c>
      <c r="E35" s="95">
        <v>180</v>
      </c>
      <c r="F35" s="95">
        <v>209</v>
      </c>
      <c r="G35" s="95">
        <v>201</v>
      </c>
      <c r="H35" s="95">
        <v>113</v>
      </c>
      <c r="I35" s="95">
        <v>150</v>
      </c>
      <c r="J35" s="95">
        <v>104</v>
      </c>
      <c r="K35" s="95">
        <v>101</v>
      </c>
      <c r="L35" s="95">
        <v>137</v>
      </c>
      <c r="M35" s="95">
        <v>110</v>
      </c>
      <c r="N35" s="95">
        <v>102</v>
      </c>
      <c r="O35" s="95">
        <v>97</v>
      </c>
      <c r="P35" s="95">
        <v>135</v>
      </c>
      <c r="Q35" s="95">
        <v>95</v>
      </c>
      <c r="R35" s="95">
        <v>113</v>
      </c>
      <c r="S35" s="95">
        <v>362</v>
      </c>
      <c r="T35" s="95">
        <v>365</v>
      </c>
      <c r="U35" s="95">
        <v>357</v>
      </c>
      <c r="V35" s="95">
        <v>357</v>
      </c>
      <c r="W35" s="95">
        <v>140</v>
      </c>
      <c r="X35" s="95">
        <v>120</v>
      </c>
      <c r="Y35" s="95">
        <v>126</v>
      </c>
      <c r="Z35" s="96"/>
      <c r="AA35" s="74">
        <f t="shared" ref="AA35:AA40" si="5">SUM(B35:Z35)</f>
        <v>4176</v>
      </c>
    </row>
    <row r="36" spans="1:27" ht="24.95" customHeight="1" x14ac:dyDescent="0.2">
      <c r="A36" s="97" t="s">
        <v>29</v>
      </c>
      <c r="B36" s="98">
        <v>229</v>
      </c>
      <c r="C36" s="99">
        <v>277</v>
      </c>
      <c r="D36" s="99">
        <v>303</v>
      </c>
      <c r="E36" s="99">
        <v>333</v>
      </c>
      <c r="F36" s="99">
        <v>333</v>
      </c>
      <c r="G36" s="99">
        <v>344</v>
      </c>
      <c r="H36" s="99">
        <v>229</v>
      </c>
      <c r="I36" s="99">
        <v>201</v>
      </c>
      <c r="J36" s="99">
        <v>206</v>
      </c>
      <c r="K36" s="99">
        <v>275</v>
      </c>
      <c r="L36" s="99">
        <v>379</v>
      </c>
      <c r="M36" s="99">
        <v>336</v>
      </c>
      <c r="N36" s="99">
        <v>359</v>
      </c>
      <c r="O36" s="99">
        <v>332.82600000000002</v>
      </c>
      <c r="P36" s="99">
        <v>274.35899999999998</v>
      </c>
      <c r="Q36" s="99">
        <v>299</v>
      </c>
      <c r="R36" s="99">
        <v>252</v>
      </c>
      <c r="S36" s="99">
        <v>454</v>
      </c>
      <c r="T36" s="99">
        <v>461</v>
      </c>
      <c r="U36" s="99">
        <v>509</v>
      </c>
      <c r="V36" s="99">
        <v>509</v>
      </c>
      <c r="W36" s="99">
        <v>374</v>
      </c>
      <c r="X36" s="99">
        <v>178</v>
      </c>
      <c r="Y36" s="99">
        <v>174</v>
      </c>
      <c r="Z36" s="100"/>
      <c r="AA36" s="79">
        <f t="shared" si="5"/>
        <v>7621.1850000000004</v>
      </c>
    </row>
    <row r="37" spans="1:27" ht="24.95" customHeight="1" x14ac:dyDescent="0.2">
      <c r="A37" s="97" t="s">
        <v>30</v>
      </c>
      <c r="B37" s="98">
        <v>873.7</v>
      </c>
      <c r="C37" s="99">
        <v>855.7</v>
      </c>
      <c r="D37" s="99">
        <v>797.3</v>
      </c>
      <c r="E37" s="99">
        <v>807</v>
      </c>
      <c r="F37" s="99">
        <v>967.7</v>
      </c>
      <c r="G37" s="99">
        <v>1006.9</v>
      </c>
      <c r="H37" s="99">
        <v>745.7</v>
      </c>
      <c r="I37" s="99">
        <v>51.2</v>
      </c>
      <c r="J37" s="99">
        <v>75.5</v>
      </c>
      <c r="K37" s="99"/>
      <c r="L37" s="99">
        <v>28.5</v>
      </c>
      <c r="M37" s="99">
        <v>310.7</v>
      </c>
      <c r="N37" s="99">
        <v>346</v>
      </c>
      <c r="O37" s="99">
        <v>315.3</v>
      </c>
      <c r="P37" s="99">
        <v>323.2</v>
      </c>
      <c r="Q37" s="99">
        <v>204.5</v>
      </c>
      <c r="R37" s="99"/>
      <c r="S37" s="99"/>
      <c r="T37" s="99"/>
      <c r="U37" s="99"/>
      <c r="V37" s="99"/>
      <c r="W37" s="99">
        <v>102.2</v>
      </c>
      <c r="X37" s="99">
        <v>544.29999999999995</v>
      </c>
      <c r="Y37" s="99">
        <v>391</v>
      </c>
      <c r="Z37" s="100"/>
      <c r="AA37" s="79">
        <f t="shared" si="5"/>
        <v>8746.3999999999978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76</v>
      </c>
      <c r="L38" s="99">
        <v>76</v>
      </c>
      <c r="M38" s="99">
        <v>11</v>
      </c>
      <c r="N38" s="99">
        <v>11</v>
      </c>
      <c r="O38" s="99">
        <v>82</v>
      </c>
      <c r="P38" s="99">
        <v>76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1232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1317.7</v>
      </c>
      <c r="C40" s="88">
        <f t="shared" si="6"/>
        <v>1347.7</v>
      </c>
      <c r="D40" s="88">
        <f t="shared" si="6"/>
        <v>1322.3</v>
      </c>
      <c r="E40" s="88">
        <f t="shared" si="6"/>
        <v>1370</v>
      </c>
      <c r="F40" s="88">
        <f t="shared" si="6"/>
        <v>1559.7</v>
      </c>
      <c r="G40" s="88">
        <f t="shared" si="6"/>
        <v>1601.9</v>
      </c>
      <c r="H40" s="88">
        <f t="shared" si="6"/>
        <v>1137.7</v>
      </c>
      <c r="I40" s="88">
        <f t="shared" si="6"/>
        <v>452.2</v>
      </c>
      <c r="J40" s="88">
        <f t="shared" si="6"/>
        <v>435.5</v>
      </c>
      <c r="K40" s="88">
        <f t="shared" si="6"/>
        <v>452</v>
      </c>
      <c r="L40" s="88">
        <f t="shared" si="6"/>
        <v>620.5</v>
      </c>
      <c r="M40" s="88">
        <f t="shared" si="6"/>
        <v>767.7</v>
      </c>
      <c r="N40" s="88">
        <f t="shared" si="6"/>
        <v>818</v>
      </c>
      <c r="O40" s="88">
        <f t="shared" si="6"/>
        <v>827.12599999999998</v>
      </c>
      <c r="P40" s="88">
        <f t="shared" si="6"/>
        <v>808.55899999999997</v>
      </c>
      <c r="Q40" s="88">
        <f t="shared" si="6"/>
        <v>648.5</v>
      </c>
      <c r="R40" s="88">
        <f t="shared" si="6"/>
        <v>415</v>
      </c>
      <c r="S40" s="88">
        <f t="shared" si="6"/>
        <v>866</v>
      </c>
      <c r="T40" s="88">
        <f t="shared" si="6"/>
        <v>876</v>
      </c>
      <c r="U40" s="88">
        <f t="shared" si="6"/>
        <v>916</v>
      </c>
      <c r="V40" s="88">
        <f t="shared" si="6"/>
        <v>916</v>
      </c>
      <c r="W40" s="88">
        <f t="shared" si="6"/>
        <v>666.2</v>
      </c>
      <c r="X40" s="88">
        <f t="shared" si="6"/>
        <v>892.3</v>
      </c>
      <c r="Y40" s="88">
        <f t="shared" si="6"/>
        <v>741</v>
      </c>
      <c r="Z40" s="89" t="str">
        <f t="shared" si="6"/>
        <v/>
      </c>
      <c r="AA40" s="90">
        <f t="shared" si="5"/>
        <v>21775.584999999999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873.7</v>
      </c>
      <c r="C45" s="99">
        <v>855.7</v>
      </c>
      <c r="D45" s="99">
        <v>797.3</v>
      </c>
      <c r="E45" s="99">
        <v>807</v>
      </c>
      <c r="F45" s="99">
        <v>967.7</v>
      </c>
      <c r="G45" s="99">
        <v>1006.9</v>
      </c>
      <c r="H45" s="99">
        <v>745.7</v>
      </c>
      <c r="I45" s="99">
        <v>51.2</v>
      </c>
      <c r="J45" s="99">
        <v>75.5</v>
      </c>
      <c r="K45" s="99"/>
      <c r="L45" s="99">
        <v>28.5</v>
      </c>
      <c r="M45" s="99">
        <v>310.7</v>
      </c>
      <c r="N45" s="99">
        <v>346</v>
      </c>
      <c r="O45" s="99">
        <v>315.3</v>
      </c>
      <c r="P45" s="99">
        <v>323.2</v>
      </c>
      <c r="Q45" s="99">
        <v>204.5</v>
      </c>
      <c r="R45" s="99"/>
      <c r="S45" s="99"/>
      <c r="T45" s="99"/>
      <c r="U45" s="99"/>
      <c r="V45" s="99"/>
      <c r="W45" s="99">
        <v>102.2</v>
      </c>
      <c r="X45" s="99">
        <v>544.29999999999995</v>
      </c>
      <c r="Y45" s="99">
        <v>391</v>
      </c>
      <c r="Z45" s="100"/>
      <c r="AA45" s="79">
        <f t="shared" si="7"/>
        <v>8746.3999999999978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873.7</v>
      </c>
      <c r="C49" s="88">
        <f t="shared" ref="C49:Z49" si="8">IF(LEN(C$2)&gt;0,SUM(C43:C48),"")</f>
        <v>855.7</v>
      </c>
      <c r="D49" s="88">
        <f t="shared" si="8"/>
        <v>797.3</v>
      </c>
      <c r="E49" s="88">
        <f t="shared" si="8"/>
        <v>807</v>
      </c>
      <c r="F49" s="88">
        <f t="shared" si="8"/>
        <v>967.7</v>
      </c>
      <c r="G49" s="88">
        <f t="shared" si="8"/>
        <v>1006.9</v>
      </c>
      <c r="H49" s="88">
        <f t="shared" si="8"/>
        <v>745.7</v>
      </c>
      <c r="I49" s="88">
        <f t="shared" si="8"/>
        <v>51.2</v>
      </c>
      <c r="J49" s="88">
        <f t="shared" si="8"/>
        <v>75.5</v>
      </c>
      <c r="K49" s="88">
        <f t="shared" si="8"/>
        <v>0</v>
      </c>
      <c r="L49" s="88">
        <f t="shared" si="8"/>
        <v>28.5</v>
      </c>
      <c r="M49" s="88">
        <f t="shared" si="8"/>
        <v>310.7</v>
      </c>
      <c r="N49" s="88">
        <f t="shared" si="8"/>
        <v>346</v>
      </c>
      <c r="O49" s="88">
        <f t="shared" si="8"/>
        <v>315.3</v>
      </c>
      <c r="P49" s="88">
        <f t="shared" si="8"/>
        <v>323.2</v>
      </c>
      <c r="Q49" s="88">
        <f t="shared" si="8"/>
        <v>204.5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102.2</v>
      </c>
      <c r="X49" s="88">
        <f t="shared" si="8"/>
        <v>544.29999999999995</v>
      </c>
      <c r="Y49" s="88">
        <f t="shared" si="8"/>
        <v>391</v>
      </c>
      <c r="Z49" s="89" t="str">
        <f t="shared" si="8"/>
        <v/>
      </c>
      <c r="AA49" s="90">
        <f t="shared" si="7"/>
        <v>8746.3999999999978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4774.0869999999995</v>
      </c>
      <c r="C52" s="88">
        <f t="shared" si="10"/>
        <v>4625.8680000000004</v>
      </c>
      <c r="D52" s="88">
        <f t="shared" si="10"/>
        <v>4498.9780000000001</v>
      </c>
      <c r="E52" s="88">
        <f t="shared" si="10"/>
        <v>4468.4799999999996</v>
      </c>
      <c r="F52" s="88">
        <f t="shared" si="10"/>
        <v>4560.2420000000002</v>
      </c>
      <c r="G52" s="88">
        <f t="shared" si="10"/>
        <v>4961.2359999999999</v>
      </c>
      <c r="H52" s="88">
        <f t="shared" si="10"/>
        <v>5554.0230000000001</v>
      </c>
      <c r="I52" s="88">
        <f t="shared" si="10"/>
        <v>6025.076</v>
      </c>
      <c r="J52" s="88">
        <f t="shared" si="10"/>
        <v>6324.7329999999993</v>
      </c>
      <c r="K52" s="88">
        <f t="shared" si="10"/>
        <v>6982.1399999999994</v>
      </c>
      <c r="L52" s="88">
        <f t="shared" si="10"/>
        <v>6845.6180000000004</v>
      </c>
      <c r="M52" s="88">
        <f t="shared" si="10"/>
        <v>7033.0639999999994</v>
      </c>
      <c r="N52" s="88">
        <f t="shared" si="10"/>
        <v>6980.9579999999996</v>
      </c>
      <c r="O52" s="88">
        <f t="shared" si="10"/>
        <v>6557.7029999999986</v>
      </c>
      <c r="P52" s="88">
        <f t="shared" si="10"/>
        <v>6153.0770000000002</v>
      </c>
      <c r="Q52" s="88">
        <f t="shared" si="10"/>
        <v>5943.0380000000005</v>
      </c>
      <c r="R52" s="88">
        <f t="shared" si="10"/>
        <v>5841.107</v>
      </c>
      <c r="S52" s="88">
        <f t="shared" si="10"/>
        <v>6704.3320000000003</v>
      </c>
      <c r="T52" s="88">
        <f t="shared" si="10"/>
        <v>7293.9430000000002</v>
      </c>
      <c r="U52" s="88">
        <f t="shared" si="10"/>
        <v>7019.4249999999993</v>
      </c>
      <c r="V52" s="88">
        <f t="shared" si="10"/>
        <v>6469.7020000000002</v>
      </c>
      <c r="W52" s="88">
        <f t="shared" si="10"/>
        <v>5762.8849999999993</v>
      </c>
      <c r="X52" s="88">
        <f t="shared" si="10"/>
        <v>5631.0840000000007</v>
      </c>
      <c r="Y52" s="88">
        <f t="shared" si="10"/>
        <v>5237.9260000000004</v>
      </c>
      <c r="Z52" s="89" t="str">
        <f t="shared" si="10"/>
        <v/>
      </c>
      <c r="AA52" s="104">
        <f>SUM(B52:Z52)</f>
        <v>142248.72500000001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4774.1030000000001</v>
      </c>
      <c r="C4" s="18">
        <v>4625.8290000000006</v>
      </c>
      <c r="D4" s="18">
        <v>4498.9859999999999</v>
      </c>
      <c r="E4" s="18">
        <v>4468.4520000000011</v>
      </c>
      <c r="F4" s="18">
        <v>4560.2329999999993</v>
      </c>
      <c r="G4" s="18">
        <v>4961.2329999999993</v>
      </c>
      <c r="H4" s="18">
        <v>5554.0179999999982</v>
      </c>
      <c r="I4" s="18">
        <v>6025.1030000000019</v>
      </c>
      <c r="J4" s="18">
        <v>6324.7339999999995</v>
      </c>
      <c r="K4" s="18">
        <v>6982.1280000000006</v>
      </c>
      <c r="L4" s="18">
        <v>6845.5789999999988</v>
      </c>
      <c r="M4" s="18">
        <v>7033.0729999999985</v>
      </c>
      <c r="N4" s="18">
        <v>6980.9700000000012</v>
      </c>
      <c r="O4" s="18">
        <v>6557.7369999999992</v>
      </c>
      <c r="P4" s="18">
        <v>6153.1189999999997</v>
      </c>
      <c r="Q4" s="18">
        <v>5943.0429999999988</v>
      </c>
      <c r="R4" s="18">
        <v>5841.0610000000006</v>
      </c>
      <c r="S4" s="18">
        <v>6704.3530000000001</v>
      </c>
      <c r="T4" s="18">
        <v>7293.9900000000007</v>
      </c>
      <c r="U4" s="18">
        <v>7019.4530000000004</v>
      </c>
      <c r="V4" s="18">
        <v>6469.7150000000011</v>
      </c>
      <c r="W4" s="18">
        <v>5762.9160000000011</v>
      </c>
      <c r="X4" s="18">
        <v>5631.0980000000009</v>
      </c>
      <c r="Y4" s="18">
        <v>5237.9290000000028</v>
      </c>
      <c r="Z4" s="19"/>
      <c r="AA4" s="20">
        <f>SUM(B4:Z4)</f>
        <v>142248.85500000001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91.36</v>
      </c>
      <c r="C7" s="28">
        <v>79.44</v>
      </c>
      <c r="D7" s="28">
        <v>79.02</v>
      </c>
      <c r="E7" s="28">
        <v>79.59</v>
      </c>
      <c r="F7" s="28">
        <v>80.13</v>
      </c>
      <c r="G7" s="28">
        <v>108.98</v>
      </c>
      <c r="H7" s="28">
        <v>128.68</v>
      </c>
      <c r="I7" s="28">
        <v>122.2</v>
      </c>
      <c r="J7" s="28">
        <v>102.08</v>
      </c>
      <c r="K7" s="28">
        <v>70</v>
      </c>
      <c r="L7" s="28">
        <v>64.53</v>
      </c>
      <c r="M7" s="28">
        <v>31.55</v>
      </c>
      <c r="N7" s="28">
        <v>46.78</v>
      </c>
      <c r="O7" s="28">
        <v>65.040000000000006</v>
      </c>
      <c r="P7" s="28">
        <v>70.03</v>
      </c>
      <c r="Q7" s="28">
        <v>104.03</v>
      </c>
      <c r="R7" s="28">
        <v>110.09</v>
      </c>
      <c r="S7" s="28">
        <v>134.72</v>
      </c>
      <c r="T7" s="28">
        <v>166.64</v>
      </c>
      <c r="U7" s="28">
        <v>166.05</v>
      </c>
      <c r="V7" s="28">
        <v>150.99</v>
      </c>
      <c r="W7" s="28">
        <v>127.7</v>
      </c>
      <c r="X7" s="28">
        <v>120.63</v>
      </c>
      <c r="Y7" s="28">
        <v>111.45</v>
      </c>
      <c r="Z7" s="29"/>
      <c r="AA7" s="30">
        <f>IF(SUM(B7:Z7)&lt;&gt;0,AVERAGEIF(B7:Z7,"&lt;&gt;"""),"")</f>
        <v>100.48791666666665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8.4960000000000004</v>
      </c>
      <c r="H14" s="57">
        <v>1.7350000000000001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7.7220000000000004</v>
      </c>
      <c r="T14" s="57">
        <v>9.4969999999999999</v>
      </c>
      <c r="U14" s="57">
        <v>9.5</v>
      </c>
      <c r="V14" s="57">
        <v>9.5</v>
      </c>
      <c r="W14" s="57">
        <v>9.5</v>
      </c>
      <c r="X14" s="57">
        <v>9.5</v>
      </c>
      <c r="Y14" s="57">
        <v>9.5</v>
      </c>
      <c r="Z14" s="58"/>
      <c r="AA14" s="59">
        <f t="shared" si="0"/>
        <v>122.45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8.4960000000000004</v>
      </c>
      <c r="H16" s="62">
        <f t="shared" si="1"/>
        <v>1.7350000000000001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7.7220000000000004</v>
      </c>
      <c r="T16" s="62">
        <f t="shared" si="1"/>
        <v>9.4969999999999999</v>
      </c>
      <c r="U16" s="62">
        <f t="shared" si="1"/>
        <v>9.5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>
        <f t="shared" si="1"/>
        <v>9.5</v>
      </c>
      <c r="Z16" s="63" t="str">
        <f t="shared" si="1"/>
        <v/>
      </c>
      <c r="AA16" s="64">
        <f>SUM(AA10:AA15)</f>
        <v>122.45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971.18700000000001</v>
      </c>
      <c r="C19" s="72">
        <v>998.47899999999993</v>
      </c>
      <c r="D19" s="72">
        <v>993.45299999999997</v>
      </c>
      <c r="E19" s="72">
        <v>1008.7779999999999</v>
      </c>
      <c r="F19" s="72">
        <v>1017.114</v>
      </c>
      <c r="G19" s="72">
        <v>977.68700000000013</v>
      </c>
      <c r="H19" s="72">
        <v>896.10400000000016</v>
      </c>
      <c r="I19" s="72">
        <v>888.351</v>
      </c>
      <c r="J19" s="72">
        <v>918.23700000000008</v>
      </c>
      <c r="K19" s="72">
        <v>944.12900000000002</v>
      </c>
      <c r="L19" s="72">
        <v>956.70100000000002</v>
      </c>
      <c r="M19" s="72">
        <v>941.822</v>
      </c>
      <c r="N19" s="72">
        <v>876.66000000000008</v>
      </c>
      <c r="O19" s="72">
        <v>888.9319999999999</v>
      </c>
      <c r="P19" s="72">
        <v>806.2</v>
      </c>
      <c r="Q19" s="72">
        <v>801.78</v>
      </c>
      <c r="R19" s="72">
        <v>803.14400000000001</v>
      </c>
      <c r="S19" s="72">
        <v>766.56699999999989</v>
      </c>
      <c r="T19" s="72">
        <v>744.01900000000001</v>
      </c>
      <c r="U19" s="72">
        <v>776.95900000000006</v>
      </c>
      <c r="V19" s="72">
        <v>798.096</v>
      </c>
      <c r="W19" s="72">
        <v>798.6</v>
      </c>
      <c r="X19" s="72">
        <v>934.476</v>
      </c>
      <c r="Y19" s="72">
        <v>957.69400000000007</v>
      </c>
      <c r="Z19" s="73"/>
      <c r="AA19" s="74">
        <f t="shared" ref="AA19:AA25" si="2">SUM(B19:Z19)</f>
        <v>21465.169000000002</v>
      </c>
    </row>
    <row r="20" spans="1:27" ht="24.95" customHeight="1" x14ac:dyDescent="0.2">
      <c r="A20" s="75" t="s">
        <v>15</v>
      </c>
      <c r="B20" s="76">
        <v>1057.5819999999999</v>
      </c>
      <c r="C20" s="77">
        <v>1054.4929999999999</v>
      </c>
      <c r="D20" s="77">
        <v>1047.097</v>
      </c>
      <c r="E20" s="77">
        <v>1051.7729999999997</v>
      </c>
      <c r="F20" s="77">
        <v>1089.4760000000001</v>
      </c>
      <c r="G20" s="77">
        <v>1222.0919999999999</v>
      </c>
      <c r="H20" s="77">
        <v>1408.702</v>
      </c>
      <c r="I20" s="77">
        <v>1524.2669999999998</v>
      </c>
      <c r="J20" s="77">
        <v>1534.194</v>
      </c>
      <c r="K20" s="77">
        <v>1507.155</v>
      </c>
      <c r="L20" s="77">
        <v>1464.6530000000002</v>
      </c>
      <c r="M20" s="77">
        <v>1456.597</v>
      </c>
      <c r="N20" s="77">
        <v>1447.3630000000001</v>
      </c>
      <c r="O20" s="77">
        <v>1402.126</v>
      </c>
      <c r="P20" s="77">
        <v>1368.6609999999998</v>
      </c>
      <c r="Q20" s="77">
        <v>1331.405</v>
      </c>
      <c r="R20" s="77">
        <v>1334.3679999999997</v>
      </c>
      <c r="S20" s="77">
        <v>1364.14</v>
      </c>
      <c r="T20" s="77">
        <v>1401.1559999999999</v>
      </c>
      <c r="U20" s="77">
        <v>1371.9910000000002</v>
      </c>
      <c r="V20" s="77">
        <v>1262.5419999999999</v>
      </c>
      <c r="W20" s="77">
        <v>1138.6209999999999</v>
      </c>
      <c r="X20" s="77">
        <v>1079.4820000000002</v>
      </c>
      <c r="Y20" s="77">
        <v>1043.0939999999998</v>
      </c>
      <c r="Z20" s="78"/>
      <c r="AA20" s="79">
        <f t="shared" si="2"/>
        <v>30963.03</v>
      </c>
    </row>
    <row r="21" spans="1:27" ht="24.95" customHeight="1" x14ac:dyDescent="0.2">
      <c r="A21" s="75" t="s">
        <v>16</v>
      </c>
      <c r="B21" s="80">
        <v>2242.3340000000003</v>
      </c>
      <c r="C21" s="81">
        <v>2158.3570000000004</v>
      </c>
      <c r="D21" s="81">
        <v>2068.4359999999997</v>
      </c>
      <c r="E21" s="81">
        <v>2025.9009999999998</v>
      </c>
      <c r="F21" s="81">
        <v>2071.6429999999996</v>
      </c>
      <c r="G21" s="81">
        <v>2349.9580000000001</v>
      </c>
      <c r="H21" s="81">
        <v>2722.9769999999999</v>
      </c>
      <c r="I21" s="81">
        <v>3109.9850000000001</v>
      </c>
      <c r="J21" s="81">
        <v>3284.3029999999999</v>
      </c>
      <c r="K21" s="81">
        <v>3359.5879999999993</v>
      </c>
      <c r="L21" s="81">
        <v>3402.7250000000004</v>
      </c>
      <c r="M21" s="81">
        <v>3547.654</v>
      </c>
      <c r="N21" s="81">
        <v>3565.4469999999997</v>
      </c>
      <c r="O21" s="81">
        <v>3403.6790000000001</v>
      </c>
      <c r="P21" s="81">
        <v>3232.2579999999998</v>
      </c>
      <c r="Q21" s="81">
        <v>3142.8580000000002</v>
      </c>
      <c r="R21" s="81">
        <v>3063.549</v>
      </c>
      <c r="S21" s="81">
        <v>3317.9239999999995</v>
      </c>
      <c r="T21" s="81">
        <v>3770.1179999999999</v>
      </c>
      <c r="U21" s="81">
        <v>3758.703</v>
      </c>
      <c r="V21" s="81">
        <v>3572.7769999999996</v>
      </c>
      <c r="W21" s="81">
        <v>3231.1949999999997</v>
      </c>
      <c r="X21" s="81">
        <v>2893.14</v>
      </c>
      <c r="Y21" s="81">
        <v>2535.6410000000001</v>
      </c>
      <c r="Z21" s="78"/>
      <c r="AA21" s="79">
        <f t="shared" si="2"/>
        <v>71831.150000000009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179.15600000000001</v>
      </c>
      <c r="L22" s="81">
        <v>235</v>
      </c>
      <c r="M22" s="81">
        <v>235</v>
      </c>
      <c r="N22" s="81">
        <v>235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884.15599999999995</v>
      </c>
    </row>
    <row r="23" spans="1:27" ht="24.95" customHeight="1" x14ac:dyDescent="0.2">
      <c r="A23" s="85" t="s">
        <v>18</v>
      </c>
      <c r="B23" s="77">
        <v>80.5</v>
      </c>
      <c r="C23" s="77">
        <v>77</v>
      </c>
      <c r="D23" s="77">
        <v>71.5</v>
      </c>
      <c r="E23" s="77">
        <v>78.5</v>
      </c>
      <c r="F23" s="77">
        <v>86.5</v>
      </c>
      <c r="G23" s="77">
        <v>95</v>
      </c>
      <c r="H23" s="77">
        <v>170.5</v>
      </c>
      <c r="I23" s="77">
        <v>134.5</v>
      </c>
      <c r="J23" s="77">
        <v>82</v>
      </c>
      <c r="K23" s="77">
        <v>63.5</v>
      </c>
      <c r="L23" s="77">
        <v>106.5</v>
      </c>
      <c r="M23" s="77">
        <v>113</v>
      </c>
      <c r="N23" s="77">
        <v>105.5</v>
      </c>
      <c r="O23" s="77">
        <v>103</v>
      </c>
      <c r="P23" s="77">
        <v>75</v>
      </c>
      <c r="Q23" s="77">
        <v>60</v>
      </c>
      <c r="R23" s="77">
        <v>88.5</v>
      </c>
      <c r="S23" s="77">
        <v>177</v>
      </c>
      <c r="T23" s="77">
        <v>171.5</v>
      </c>
      <c r="U23" s="77">
        <v>164</v>
      </c>
      <c r="V23" s="77">
        <v>149.5</v>
      </c>
      <c r="W23" s="77">
        <v>116</v>
      </c>
      <c r="X23" s="77">
        <v>109.5</v>
      </c>
      <c r="Y23" s="77">
        <v>115</v>
      </c>
      <c r="Z23" s="77"/>
      <c r="AA23" s="79">
        <f t="shared" si="2"/>
        <v>2593.5</v>
      </c>
    </row>
    <row r="24" spans="1:27" ht="24.95" customHeight="1" x14ac:dyDescent="0.2">
      <c r="A24" s="85" t="s">
        <v>19</v>
      </c>
      <c r="B24" s="77">
        <v>228</v>
      </c>
      <c r="C24" s="77">
        <v>218</v>
      </c>
      <c r="D24" s="77">
        <v>214</v>
      </c>
      <c r="E24" s="77">
        <v>216</v>
      </c>
      <c r="F24" s="77">
        <v>222</v>
      </c>
      <c r="G24" s="77">
        <v>243</v>
      </c>
      <c r="H24" s="77">
        <v>281.00000000000006</v>
      </c>
      <c r="I24" s="77">
        <v>305</v>
      </c>
      <c r="J24" s="77">
        <v>310.00000000000006</v>
      </c>
      <c r="K24" s="77">
        <v>312.00000000000006</v>
      </c>
      <c r="L24" s="77">
        <v>313.00000000000006</v>
      </c>
      <c r="M24" s="77">
        <v>319</v>
      </c>
      <c r="N24" s="77">
        <v>324</v>
      </c>
      <c r="O24" s="77">
        <v>314</v>
      </c>
      <c r="P24" s="77">
        <v>305</v>
      </c>
      <c r="Q24" s="77">
        <v>299.99999999999994</v>
      </c>
      <c r="R24" s="77">
        <v>310.00000000000006</v>
      </c>
      <c r="S24" s="77">
        <v>336.00000000000006</v>
      </c>
      <c r="T24" s="77">
        <v>366</v>
      </c>
      <c r="U24" s="77">
        <v>366</v>
      </c>
      <c r="V24" s="77">
        <v>344.00000000000006</v>
      </c>
      <c r="W24" s="77">
        <v>309</v>
      </c>
      <c r="X24" s="77">
        <v>277</v>
      </c>
      <c r="Y24" s="77">
        <v>245</v>
      </c>
      <c r="Z24" s="77"/>
      <c r="AA24" s="79">
        <f t="shared" si="2"/>
        <v>6977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4579.6030000000001</v>
      </c>
      <c r="C26" s="88">
        <f t="shared" ref="C26:Z26" si="3">IF(LEN(C$2)&gt;0,SUM(C19:C25),"")</f>
        <v>4506.3289999999997</v>
      </c>
      <c r="D26" s="88">
        <f t="shared" si="3"/>
        <v>4394.4859999999999</v>
      </c>
      <c r="E26" s="88">
        <f t="shared" si="3"/>
        <v>4380.9519999999993</v>
      </c>
      <c r="F26" s="88">
        <f t="shared" si="3"/>
        <v>4486.7330000000002</v>
      </c>
      <c r="G26" s="88">
        <f t="shared" si="3"/>
        <v>4887.7370000000001</v>
      </c>
      <c r="H26" s="88">
        <f t="shared" si="3"/>
        <v>5479.2829999999994</v>
      </c>
      <c r="I26" s="88">
        <f t="shared" si="3"/>
        <v>5962.1030000000001</v>
      </c>
      <c r="J26" s="88">
        <f t="shared" si="3"/>
        <v>6128.7340000000004</v>
      </c>
      <c r="K26" s="88">
        <f t="shared" si="3"/>
        <v>6365.5279999999993</v>
      </c>
      <c r="L26" s="88">
        <f t="shared" si="3"/>
        <v>6478.5790000000006</v>
      </c>
      <c r="M26" s="88">
        <f t="shared" si="3"/>
        <v>6613.0730000000003</v>
      </c>
      <c r="N26" s="88">
        <f t="shared" si="3"/>
        <v>6553.9699999999993</v>
      </c>
      <c r="O26" s="88">
        <f t="shared" si="3"/>
        <v>6111.7370000000001</v>
      </c>
      <c r="P26" s="88">
        <f t="shared" si="3"/>
        <v>5787.1189999999997</v>
      </c>
      <c r="Q26" s="88">
        <f t="shared" si="3"/>
        <v>5636.0429999999997</v>
      </c>
      <c r="R26" s="88">
        <f t="shared" si="3"/>
        <v>5599.5609999999997</v>
      </c>
      <c r="S26" s="88">
        <f t="shared" si="3"/>
        <v>5961.6309999999994</v>
      </c>
      <c r="T26" s="88">
        <f t="shared" si="3"/>
        <v>6452.7929999999997</v>
      </c>
      <c r="U26" s="88">
        <f t="shared" si="3"/>
        <v>6437.6530000000002</v>
      </c>
      <c r="V26" s="88">
        <f t="shared" si="3"/>
        <v>6126.9149999999991</v>
      </c>
      <c r="W26" s="88">
        <f t="shared" si="3"/>
        <v>5593.4159999999993</v>
      </c>
      <c r="X26" s="88">
        <f t="shared" si="3"/>
        <v>5293.598</v>
      </c>
      <c r="Y26" s="88">
        <f t="shared" si="3"/>
        <v>4896.4290000000001</v>
      </c>
      <c r="Z26" s="89" t="str">
        <f t="shared" si="3"/>
        <v/>
      </c>
      <c r="AA26" s="90">
        <f>SUM(AA19:AA25)</f>
        <v>134714.005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400</v>
      </c>
      <c r="C29" s="72">
        <v>386.5</v>
      </c>
      <c r="D29" s="72">
        <v>377</v>
      </c>
      <c r="E29" s="72">
        <v>388</v>
      </c>
      <c r="F29" s="72">
        <v>402</v>
      </c>
      <c r="G29" s="72">
        <v>431.5</v>
      </c>
      <c r="H29" s="72">
        <v>545</v>
      </c>
      <c r="I29" s="72">
        <v>543</v>
      </c>
      <c r="J29" s="72">
        <v>514.5</v>
      </c>
      <c r="K29" s="72">
        <v>554</v>
      </c>
      <c r="L29" s="72">
        <v>608</v>
      </c>
      <c r="M29" s="72">
        <v>626.5</v>
      </c>
      <c r="N29" s="72">
        <v>626</v>
      </c>
      <c r="O29" s="72">
        <v>613.5</v>
      </c>
      <c r="P29" s="72">
        <v>531.5</v>
      </c>
      <c r="Q29" s="72">
        <v>475.5</v>
      </c>
      <c r="R29" s="72">
        <v>450</v>
      </c>
      <c r="S29" s="72">
        <v>564.5</v>
      </c>
      <c r="T29" s="72">
        <v>589</v>
      </c>
      <c r="U29" s="72">
        <v>581.5</v>
      </c>
      <c r="V29" s="72">
        <v>545</v>
      </c>
      <c r="W29" s="72">
        <v>476.5</v>
      </c>
      <c r="X29" s="72">
        <v>490</v>
      </c>
      <c r="Y29" s="72">
        <v>463.5</v>
      </c>
      <c r="Z29" s="73"/>
      <c r="AA29" s="74">
        <f>SUM(B29:Z29)</f>
        <v>12182.5</v>
      </c>
    </row>
    <row r="30" spans="1:27" ht="24.95" customHeight="1" x14ac:dyDescent="0.2">
      <c r="A30" s="75" t="s">
        <v>24</v>
      </c>
      <c r="B30" s="76">
        <v>4374.1030000000001</v>
      </c>
      <c r="C30" s="77">
        <v>4239.3289999999997</v>
      </c>
      <c r="D30" s="77">
        <v>4121.9859999999999</v>
      </c>
      <c r="E30" s="77">
        <v>4080.4520000000002</v>
      </c>
      <c r="F30" s="77">
        <v>4158.2330000000002</v>
      </c>
      <c r="G30" s="77">
        <v>4529.7330000000002</v>
      </c>
      <c r="H30" s="77">
        <v>5009.018</v>
      </c>
      <c r="I30" s="77">
        <v>5482.1030000000001</v>
      </c>
      <c r="J30" s="77">
        <v>5810.2340000000004</v>
      </c>
      <c r="K30" s="77">
        <v>6173.5280000000002</v>
      </c>
      <c r="L30" s="77">
        <v>6237.5789999999997</v>
      </c>
      <c r="M30" s="77">
        <v>6406.5730000000003</v>
      </c>
      <c r="N30" s="77">
        <v>6354.97</v>
      </c>
      <c r="O30" s="77">
        <v>5944.2370000000001</v>
      </c>
      <c r="P30" s="77">
        <v>5621.6189999999997</v>
      </c>
      <c r="Q30" s="77">
        <v>5467.5429999999997</v>
      </c>
      <c r="R30" s="77">
        <v>5365.5609999999997</v>
      </c>
      <c r="S30" s="77">
        <v>5630.8530000000001</v>
      </c>
      <c r="T30" s="77">
        <v>6037.29</v>
      </c>
      <c r="U30" s="77">
        <v>6017.6530000000002</v>
      </c>
      <c r="V30" s="77">
        <v>5730.415</v>
      </c>
      <c r="W30" s="77">
        <v>5286.4160000000002</v>
      </c>
      <c r="X30" s="77">
        <v>5141.098</v>
      </c>
      <c r="Y30" s="77">
        <v>4774.4290000000001</v>
      </c>
      <c r="Z30" s="78"/>
      <c r="AA30" s="79">
        <f>SUM(B30:Z30)</f>
        <v>127994.955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4774.1030000000001</v>
      </c>
      <c r="C32" s="62">
        <f t="shared" ref="C32:Z32" si="4">IF(LEN(C$2)&gt;0,SUM(C29:C31),"")</f>
        <v>4625.8289999999997</v>
      </c>
      <c r="D32" s="62">
        <f t="shared" si="4"/>
        <v>4498.9859999999999</v>
      </c>
      <c r="E32" s="62">
        <f t="shared" si="4"/>
        <v>4468.4520000000002</v>
      </c>
      <c r="F32" s="62">
        <f t="shared" si="4"/>
        <v>4560.2330000000002</v>
      </c>
      <c r="G32" s="62">
        <f t="shared" si="4"/>
        <v>4961.2330000000002</v>
      </c>
      <c r="H32" s="62">
        <f t="shared" si="4"/>
        <v>5554.018</v>
      </c>
      <c r="I32" s="62">
        <f t="shared" si="4"/>
        <v>6025.1030000000001</v>
      </c>
      <c r="J32" s="62">
        <f t="shared" si="4"/>
        <v>6324.7340000000004</v>
      </c>
      <c r="K32" s="62">
        <f t="shared" si="4"/>
        <v>6727.5280000000002</v>
      </c>
      <c r="L32" s="62">
        <f t="shared" si="4"/>
        <v>6845.5789999999997</v>
      </c>
      <c r="M32" s="62">
        <f t="shared" si="4"/>
        <v>7033.0730000000003</v>
      </c>
      <c r="N32" s="62">
        <f t="shared" si="4"/>
        <v>6980.97</v>
      </c>
      <c r="O32" s="62">
        <f t="shared" si="4"/>
        <v>6557.7370000000001</v>
      </c>
      <c r="P32" s="62">
        <f t="shared" si="4"/>
        <v>6153.1189999999997</v>
      </c>
      <c r="Q32" s="62">
        <f t="shared" si="4"/>
        <v>5943.0429999999997</v>
      </c>
      <c r="R32" s="62">
        <f t="shared" si="4"/>
        <v>5815.5609999999997</v>
      </c>
      <c r="S32" s="62">
        <f t="shared" si="4"/>
        <v>6195.3530000000001</v>
      </c>
      <c r="T32" s="62">
        <f t="shared" si="4"/>
        <v>6626.29</v>
      </c>
      <c r="U32" s="62">
        <f t="shared" si="4"/>
        <v>6599.1530000000002</v>
      </c>
      <c r="V32" s="62">
        <f t="shared" si="4"/>
        <v>6275.415</v>
      </c>
      <c r="W32" s="62">
        <f t="shared" si="4"/>
        <v>5762.9160000000002</v>
      </c>
      <c r="X32" s="62">
        <f t="shared" si="4"/>
        <v>5631.098</v>
      </c>
      <c r="Y32" s="62">
        <f t="shared" si="4"/>
        <v>5237.9290000000001</v>
      </c>
      <c r="Z32" s="63" t="str">
        <f t="shared" si="4"/>
        <v/>
      </c>
      <c r="AA32" s="64">
        <f>SUM(AA29:AA31)</f>
        <v>140177.45500000002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62</v>
      </c>
      <c r="C35" s="95">
        <v>62</v>
      </c>
      <c r="D35" s="95">
        <v>62</v>
      </c>
      <c r="E35" s="95">
        <v>64</v>
      </c>
      <c r="F35" s="95">
        <v>64</v>
      </c>
      <c r="G35" s="95">
        <v>65</v>
      </c>
      <c r="H35" s="95">
        <v>67</v>
      </c>
      <c r="I35" s="95">
        <v>63</v>
      </c>
      <c r="J35" s="95">
        <v>116</v>
      </c>
      <c r="K35" s="95">
        <v>128</v>
      </c>
      <c r="L35" s="95">
        <v>128</v>
      </c>
      <c r="M35" s="95">
        <v>127</v>
      </c>
      <c r="N35" s="95">
        <v>129</v>
      </c>
      <c r="O35" s="95">
        <v>129</v>
      </c>
      <c r="P35" s="95">
        <v>121</v>
      </c>
      <c r="Q35" s="95">
        <v>100</v>
      </c>
      <c r="R35" s="95">
        <v>62</v>
      </c>
      <c r="S35" s="95">
        <v>22</v>
      </c>
      <c r="T35" s="95">
        <v>22</v>
      </c>
      <c r="U35" s="95">
        <v>21</v>
      </c>
      <c r="V35" s="95">
        <v>24</v>
      </c>
      <c r="W35" s="95">
        <v>64</v>
      </c>
      <c r="X35" s="95">
        <v>151</v>
      </c>
      <c r="Y35" s="95">
        <v>168</v>
      </c>
      <c r="Z35" s="96"/>
      <c r="AA35" s="74">
        <f t="shared" ref="AA35:AA40" si="5">SUM(B35:Z35)</f>
        <v>2021</v>
      </c>
    </row>
    <row r="36" spans="1:27" ht="24.95" customHeight="1" x14ac:dyDescent="0.2">
      <c r="A36" s="97" t="s">
        <v>42</v>
      </c>
      <c r="B36" s="98">
        <v>93</v>
      </c>
      <c r="C36" s="99">
        <v>18</v>
      </c>
      <c r="D36" s="99">
        <v>3</v>
      </c>
      <c r="E36" s="99">
        <v>14</v>
      </c>
      <c r="F36" s="99"/>
      <c r="G36" s="99"/>
      <c r="H36" s="99">
        <v>6</v>
      </c>
      <c r="I36" s="99"/>
      <c r="J36" s="99">
        <v>80</v>
      </c>
      <c r="K36" s="99">
        <v>208</v>
      </c>
      <c r="L36" s="99">
        <v>213</v>
      </c>
      <c r="M36" s="99">
        <v>261</v>
      </c>
      <c r="N36" s="99">
        <v>266</v>
      </c>
      <c r="O36" s="99">
        <v>285</v>
      </c>
      <c r="P36" s="99">
        <v>219</v>
      </c>
      <c r="Q36" s="99">
        <v>207</v>
      </c>
      <c r="R36" s="99">
        <v>154</v>
      </c>
      <c r="S36" s="99">
        <v>204</v>
      </c>
      <c r="T36" s="99">
        <v>142</v>
      </c>
      <c r="U36" s="99">
        <v>131</v>
      </c>
      <c r="V36" s="99">
        <v>115</v>
      </c>
      <c r="W36" s="99">
        <v>96</v>
      </c>
      <c r="X36" s="99">
        <v>177</v>
      </c>
      <c r="Y36" s="99">
        <v>164</v>
      </c>
      <c r="Z36" s="100"/>
      <c r="AA36" s="79">
        <f t="shared" si="5"/>
        <v>3056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>
        <v>254.6</v>
      </c>
      <c r="L37" s="99"/>
      <c r="M37" s="99"/>
      <c r="N37" s="99"/>
      <c r="O37" s="99"/>
      <c r="P37" s="99"/>
      <c r="Q37" s="99"/>
      <c r="R37" s="99">
        <v>25.5</v>
      </c>
      <c r="S37" s="99">
        <v>509</v>
      </c>
      <c r="T37" s="99">
        <v>667.7</v>
      </c>
      <c r="U37" s="99">
        <v>420.3</v>
      </c>
      <c r="V37" s="99">
        <v>194.3</v>
      </c>
      <c r="W37" s="99"/>
      <c r="X37" s="99"/>
      <c r="Y37" s="99"/>
      <c r="Z37" s="100"/>
      <c r="AA37" s="79">
        <f t="shared" si="5"/>
        <v>2071.4</v>
      </c>
    </row>
    <row r="38" spans="1:27" ht="24.95" customHeight="1" x14ac:dyDescent="0.2">
      <c r="A38" s="97" t="s">
        <v>44</v>
      </c>
      <c r="B38" s="98">
        <v>30</v>
      </c>
      <c r="C38" s="99">
        <v>30</v>
      </c>
      <c r="D38" s="99">
        <v>30</v>
      </c>
      <c r="E38" s="99"/>
      <c r="F38" s="99"/>
      <c r="G38" s="99"/>
      <c r="H38" s="99"/>
      <c r="I38" s="99"/>
      <c r="J38" s="99"/>
      <c r="K38" s="99">
        <v>26</v>
      </c>
      <c r="L38" s="99">
        <v>26</v>
      </c>
      <c r="M38" s="99">
        <v>32</v>
      </c>
      <c r="N38" s="99">
        <v>32</v>
      </c>
      <c r="O38" s="99">
        <v>32</v>
      </c>
      <c r="P38" s="99">
        <v>26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264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185</v>
      </c>
      <c r="C40" s="88">
        <f t="shared" ref="C40:Z40" si="6">IF(LEN(C$2)&gt;0,SUM(C35:C39),"")</f>
        <v>110</v>
      </c>
      <c r="D40" s="88">
        <f t="shared" si="6"/>
        <v>95</v>
      </c>
      <c r="E40" s="88">
        <f t="shared" si="6"/>
        <v>78</v>
      </c>
      <c r="F40" s="88">
        <f t="shared" si="6"/>
        <v>64</v>
      </c>
      <c r="G40" s="88">
        <f t="shared" si="6"/>
        <v>65</v>
      </c>
      <c r="H40" s="88">
        <f t="shared" si="6"/>
        <v>73</v>
      </c>
      <c r="I40" s="88">
        <f t="shared" si="6"/>
        <v>63</v>
      </c>
      <c r="J40" s="88">
        <f t="shared" si="6"/>
        <v>196</v>
      </c>
      <c r="K40" s="88">
        <f t="shared" si="6"/>
        <v>616.6</v>
      </c>
      <c r="L40" s="88">
        <f t="shared" si="6"/>
        <v>367</v>
      </c>
      <c r="M40" s="88">
        <f t="shared" si="6"/>
        <v>420</v>
      </c>
      <c r="N40" s="88">
        <f t="shared" si="6"/>
        <v>427</v>
      </c>
      <c r="O40" s="88">
        <f t="shared" si="6"/>
        <v>446</v>
      </c>
      <c r="P40" s="88">
        <f t="shared" si="6"/>
        <v>366</v>
      </c>
      <c r="Q40" s="88">
        <f t="shared" si="6"/>
        <v>307</v>
      </c>
      <c r="R40" s="88">
        <f t="shared" si="6"/>
        <v>241.5</v>
      </c>
      <c r="S40" s="88">
        <f t="shared" si="6"/>
        <v>735</v>
      </c>
      <c r="T40" s="88">
        <f t="shared" si="6"/>
        <v>831.7</v>
      </c>
      <c r="U40" s="88">
        <f t="shared" si="6"/>
        <v>572.29999999999995</v>
      </c>
      <c r="V40" s="88">
        <f t="shared" si="6"/>
        <v>333.3</v>
      </c>
      <c r="W40" s="88">
        <f t="shared" si="6"/>
        <v>160</v>
      </c>
      <c r="X40" s="88">
        <f t="shared" si="6"/>
        <v>328</v>
      </c>
      <c r="Y40" s="88">
        <f t="shared" si="6"/>
        <v>332</v>
      </c>
      <c r="Z40" s="89" t="str">
        <f t="shared" si="6"/>
        <v/>
      </c>
      <c r="AA40" s="90">
        <f t="shared" si="5"/>
        <v>7412.4000000000005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>
        <v>254.6</v>
      </c>
      <c r="L45" s="99"/>
      <c r="M45" s="99"/>
      <c r="N45" s="99"/>
      <c r="O45" s="99"/>
      <c r="P45" s="99"/>
      <c r="Q45" s="99"/>
      <c r="R45" s="99">
        <v>25.5</v>
      </c>
      <c r="S45" s="99">
        <v>509</v>
      </c>
      <c r="T45" s="99">
        <v>667.7</v>
      </c>
      <c r="U45" s="99">
        <v>420.3</v>
      </c>
      <c r="V45" s="99">
        <v>194.3</v>
      </c>
      <c r="W45" s="99"/>
      <c r="X45" s="99"/>
      <c r="Y45" s="99"/>
      <c r="Z45" s="100"/>
      <c r="AA45" s="79">
        <f t="shared" si="7"/>
        <v>2071.4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98</v>
      </c>
      <c r="C48" s="99">
        <v>86</v>
      </c>
      <c r="D48" s="99">
        <v>83</v>
      </c>
      <c r="E48" s="99">
        <v>85</v>
      </c>
      <c r="F48" s="99">
        <v>92</v>
      </c>
      <c r="G48" s="99">
        <v>110</v>
      </c>
      <c r="H48" s="99">
        <v>147</v>
      </c>
      <c r="I48" s="99">
        <v>150</v>
      </c>
      <c r="J48" s="99">
        <v>148</v>
      </c>
      <c r="K48" s="99">
        <v>143</v>
      </c>
      <c r="L48" s="99">
        <v>133</v>
      </c>
      <c r="M48" s="99">
        <v>133</v>
      </c>
      <c r="N48" s="99">
        <v>135</v>
      </c>
      <c r="O48" s="99">
        <v>100</v>
      </c>
      <c r="P48" s="99">
        <v>128</v>
      </c>
      <c r="Q48" s="99">
        <v>137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132</v>
      </c>
      <c r="Y48" s="99">
        <v>101</v>
      </c>
      <c r="Z48" s="100"/>
      <c r="AA48" s="79">
        <f t="shared" si="7"/>
        <v>3041</v>
      </c>
    </row>
    <row r="49" spans="1:27" ht="30" customHeight="1" thickBot="1" x14ac:dyDescent="0.25">
      <c r="A49" s="86" t="s">
        <v>49</v>
      </c>
      <c r="B49" s="87">
        <f>IF(LEN(B$2)&gt;0,SUM(B43:B48),"")</f>
        <v>98</v>
      </c>
      <c r="C49" s="88">
        <f t="shared" ref="C49:Z49" si="8">IF(LEN(C$2)&gt;0,SUM(C43:C48),"")</f>
        <v>86</v>
      </c>
      <c r="D49" s="88">
        <f t="shared" si="8"/>
        <v>83</v>
      </c>
      <c r="E49" s="88">
        <f t="shared" si="8"/>
        <v>85</v>
      </c>
      <c r="F49" s="88">
        <f t="shared" si="8"/>
        <v>92</v>
      </c>
      <c r="G49" s="88">
        <f t="shared" si="8"/>
        <v>110</v>
      </c>
      <c r="H49" s="88">
        <f t="shared" si="8"/>
        <v>147</v>
      </c>
      <c r="I49" s="88">
        <f t="shared" si="8"/>
        <v>150</v>
      </c>
      <c r="J49" s="88">
        <f t="shared" si="8"/>
        <v>148</v>
      </c>
      <c r="K49" s="88">
        <f t="shared" si="8"/>
        <v>397.6</v>
      </c>
      <c r="L49" s="88">
        <f t="shared" si="8"/>
        <v>133</v>
      </c>
      <c r="M49" s="88">
        <f t="shared" si="8"/>
        <v>133</v>
      </c>
      <c r="N49" s="88">
        <f t="shared" si="8"/>
        <v>135</v>
      </c>
      <c r="O49" s="88">
        <f t="shared" si="8"/>
        <v>100</v>
      </c>
      <c r="P49" s="88">
        <f t="shared" si="8"/>
        <v>128</v>
      </c>
      <c r="Q49" s="88">
        <f t="shared" si="8"/>
        <v>137</v>
      </c>
      <c r="R49" s="88">
        <f t="shared" si="8"/>
        <v>175.5</v>
      </c>
      <c r="S49" s="88">
        <f t="shared" si="8"/>
        <v>659</v>
      </c>
      <c r="T49" s="88">
        <f t="shared" si="8"/>
        <v>817.7</v>
      </c>
      <c r="U49" s="88">
        <f t="shared" si="8"/>
        <v>570.29999999999995</v>
      </c>
      <c r="V49" s="88">
        <f t="shared" si="8"/>
        <v>344.3</v>
      </c>
      <c r="W49" s="88">
        <f t="shared" si="8"/>
        <v>150</v>
      </c>
      <c r="X49" s="88">
        <f t="shared" si="8"/>
        <v>132</v>
      </c>
      <c r="Y49" s="88">
        <f t="shared" si="8"/>
        <v>101</v>
      </c>
      <c r="Z49" s="89" t="str">
        <f t="shared" si="8"/>
        <v/>
      </c>
      <c r="AA49" s="90">
        <f t="shared" si="7"/>
        <v>5112.4000000000005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4774.1030000000001</v>
      </c>
      <c r="C52" s="88">
        <f t="shared" ref="C52:Z52" si="10">IF(LEN(C$2)&gt;0,SUM(C10:C15)+C26+C40,"")</f>
        <v>4625.8289999999997</v>
      </c>
      <c r="D52" s="88">
        <f t="shared" si="10"/>
        <v>4498.9859999999999</v>
      </c>
      <c r="E52" s="88">
        <f t="shared" si="10"/>
        <v>4468.4519999999993</v>
      </c>
      <c r="F52" s="88">
        <f t="shared" si="10"/>
        <v>4560.2330000000002</v>
      </c>
      <c r="G52" s="88">
        <f t="shared" si="10"/>
        <v>4961.2330000000002</v>
      </c>
      <c r="H52" s="88">
        <f t="shared" si="10"/>
        <v>5554.0179999999991</v>
      </c>
      <c r="I52" s="88">
        <f t="shared" si="10"/>
        <v>6025.1030000000001</v>
      </c>
      <c r="J52" s="88">
        <f t="shared" si="10"/>
        <v>6324.7340000000004</v>
      </c>
      <c r="K52" s="88">
        <f t="shared" si="10"/>
        <v>6982.1279999999997</v>
      </c>
      <c r="L52" s="88">
        <f t="shared" si="10"/>
        <v>6845.5790000000006</v>
      </c>
      <c r="M52" s="88">
        <f t="shared" si="10"/>
        <v>7033.0730000000003</v>
      </c>
      <c r="N52" s="88">
        <f t="shared" si="10"/>
        <v>6980.9699999999993</v>
      </c>
      <c r="O52" s="88">
        <f t="shared" si="10"/>
        <v>6557.7370000000001</v>
      </c>
      <c r="P52" s="88">
        <f t="shared" si="10"/>
        <v>6153.1189999999997</v>
      </c>
      <c r="Q52" s="88">
        <f t="shared" si="10"/>
        <v>5943.0429999999997</v>
      </c>
      <c r="R52" s="88">
        <f t="shared" si="10"/>
        <v>5841.0609999999997</v>
      </c>
      <c r="S52" s="88">
        <f t="shared" si="10"/>
        <v>6704.3529999999992</v>
      </c>
      <c r="T52" s="88">
        <f t="shared" si="10"/>
        <v>7293.99</v>
      </c>
      <c r="U52" s="88">
        <f t="shared" si="10"/>
        <v>7019.4530000000004</v>
      </c>
      <c r="V52" s="88">
        <f t="shared" si="10"/>
        <v>6469.7149999999992</v>
      </c>
      <c r="W52" s="88">
        <f t="shared" si="10"/>
        <v>5762.9159999999993</v>
      </c>
      <c r="X52" s="88">
        <f t="shared" si="10"/>
        <v>5631.098</v>
      </c>
      <c r="Y52" s="88">
        <f t="shared" si="10"/>
        <v>5237.9290000000001</v>
      </c>
      <c r="Z52" s="89" t="str">
        <f t="shared" si="10"/>
        <v/>
      </c>
      <c r="AA52" s="104">
        <f>SUM(B52:Z52)</f>
        <v>142248.85500000001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45744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-873.7</v>
      </c>
      <c r="C4" s="18">
        <v>-855.7</v>
      </c>
      <c r="D4" s="18">
        <v>-797.3</v>
      </c>
      <c r="E4" s="18">
        <v>-807</v>
      </c>
      <c r="F4" s="18">
        <v>-967.7</v>
      </c>
      <c r="G4" s="18">
        <v>-1006.9</v>
      </c>
      <c r="H4" s="18">
        <v>-745.7</v>
      </c>
      <c r="I4" s="18">
        <v>-51.2</v>
      </c>
      <c r="J4" s="18">
        <v>-75.5</v>
      </c>
      <c r="K4" s="18">
        <v>254.6</v>
      </c>
      <c r="L4" s="18">
        <v>-28.5</v>
      </c>
      <c r="M4" s="18">
        <v>-310.7</v>
      </c>
      <c r="N4" s="18">
        <v>-346</v>
      </c>
      <c r="O4" s="18">
        <v>-315.3</v>
      </c>
      <c r="P4" s="18">
        <v>-323.2</v>
      </c>
      <c r="Q4" s="18">
        <v>-204.5</v>
      </c>
      <c r="R4" s="18">
        <v>25.5</v>
      </c>
      <c r="S4" s="18">
        <v>509</v>
      </c>
      <c r="T4" s="18">
        <v>667.7</v>
      </c>
      <c r="U4" s="18">
        <v>420.3</v>
      </c>
      <c r="V4" s="18">
        <v>194.3</v>
      </c>
      <c r="W4" s="18">
        <v>-102.2</v>
      </c>
      <c r="X4" s="18">
        <v>-544.29999999999995</v>
      </c>
      <c r="Y4" s="18">
        <v>-391</v>
      </c>
      <c r="Z4" s="19"/>
      <c r="AA4" s="111">
        <f>SUM(B4:Z4)</f>
        <v>-6674.9999999999982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91.36</v>
      </c>
      <c r="C7" s="117">
        <v>79.44</v>
      </c>
      <c r="D7" s="117">
        <v>79.02</v>
      </c>
      <c r="E7" s="117">
        <v>79.59</v>
      </c>
      <c r="F7" s="117">
        <v>80.13</v>
      </c>
      <c r="G7" s="117">
        <v>108.98</v>
      </c>
      <c r="H7" s="117">
        <v>128.68</v>
      </c>
      <c r="I7" s="117">
        <v>122.2</v>
      </c>
      <c r="J7" s="117">
        <v>102.08</v>
      </c>
      <c r="K7" s="117">
        <v>70</v>
      </c>
      <c r="L7" s="117">
        <v>64.53</v>
      </c>
      <c r="M7" s="117">
        <v>31.55</v>
      </c>
      <c r="N7" s="117">
        <v>46.78</v>
      </c>
      <c r="O7" s="117">
        <v>65.040000000000006</v>
      </c>
      <c r="P7" s="117">
        <v>70.03</v>
      </c>
      <c r="Q7" s="117">
        <v>104.03</v>
      </c>
      <c r="R7" s="117">
        <v>110.09</v>
      </c>
      <c r="S7" s="117">
        <v>134.72</v>
      </c>
      <c r="T7" s="117">
        <v>166.64</v>
      </c>
      <c r="U7" s="117">
        <v>166.05</v>
      </c>
      <c r="V7" s="117">
        <v>150.99</v>
      </c>
      <c r="W7" s="117">
        <v>127.7</v>
      </c>
      <c r="X7" s="117">
        <v>120.63</v>
      </c>
      <c r="Y7" s="117">
        <v>111.45</v>
      </c>
      <c r="Z7" s="118"/>
      <c r="AA7" s="119">
        <f>IF(SUM(B7:Z7)&lt;&gt;0,AVERAGEIF(B7:Z7,"&lt;&gt;"""),"")</f>
        <v>100.48791666666665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873.7</v>
      </c>
      <c r="C13" s="129">
        <v>855.7</v>
      </c>
      <c r="D13" s="129">
        <v>797.3</v>
      </c>
      <c r="E13" s="129">
        <v>807</v>
      </c>
      <c r="F13" s="129">
        <v>967.7</v>
      </c>
      <c r="G13" s="129">
        <v>1006.9</v>
      </c>
      <c r="H13" s="129">
        <v>745.7</v>
      </c>
      <c r="I13" s="129">
        <v>51.2</v>
      </c>
      <c r="J13" s="129">
        <v>75.5</v>
      </c>
      <c r="K13" s="129"/>
      <c r="L13" s="129">
        <v>28.5</v>
      </c>
      <c r="M13" s="129">
        <v>310.7</v>
      </c>
      <c r="N13" s="129">
        <v>346</v>
      </c>
      <c r="O13" s="129">
        <v>315.3</v>
      </c>
      <c r="P13" s="129">
        <v>323.2</v>
      </c>
      <c r="Q13" s="129">
        <v>204.5</v>
      </c>
      <c r="R13" s="129"/>
      <c r="S13" s="129"/>
      <c r="T13" s="129"/>
      <c r="U13" s="129"/>
      <c r="V13" s="129"/>
      <c r="W13" s="129">
        <v>102.2</v>
      </c>
      <c r="X13" s="129">
        <v>544.29999999999995</v>
      </c>
      <c r="Y13" s="130">
        <v>391</v>
      </c>
      <c r="Z13" s="131"/>
      <c r="AA13" s="132">
        <f t="shared" si="0"/>
        <v>8746.3999999999978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873.7</v>
      </c>
      <c r="C16" s="135">
        <f t="shared" si="1"/>
        <v>855.7</v>
      </c>
      <c r="D16" s="135">
        <f t="shared" si="1"/>
        <v>797.3</v>
      </c>
      <c r="E16" s="135">
        <f t="shared" si="1"/>
        <v>807</v>
      </c>
      <c r="F16" s="135">
        <f t="shared" si="1"/>
        <v>967.7</v>
      </c>
      <c r="G16" s="135">
        <f t="shared" si="1"/>
        <v>1006.9</v>
      </c>
      <c r="H16" s="135">
        <f t="shared" si="1"/>
        <v>745.7</v>
      </c>
      <c r="I16" s="135">
        <f t="shared" si="1"/>
        <v>51.2</v>
      </c>
      <c r="J16" s="135">
        <f t="shared" si="1"/>
        <v>75.5</v>
      </c>
      <c r="K16" s="135">
        <f t="shared" si="1"/>
        <v>0</v>
      </c>
      <c r="L16" s="135">
        <f t="shared" si="1"/>
        <v>28.5</v>
      </c>
      <c r="M16" s="135">
        <f t="shared" si="1"/>
        <v>310.7</v>
      </c>
      <c r="N16" s="135">
        <f t="shared" si="1"/>
        <v>346</v>
      </c>
      <c r="O16" s="135">
        <f t="shared" si="1"/>
        <v>315.3</v>
      </c>
      <c r="P16" s="135">
        <f t="shared" si="1"/>
        <v>323.2</v>
      </c>
      <c r="Q16" s="135">
        <f t="shared" si="1"/>
        <v>204.5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102.2</v>
      </c>
      <c r="X16" s="135">
        <f t="shared" si="1"/>
        <v>544.29999999999995</v>
      </c>
      <c r="Y16" s="135">
        <f t="shared" si="1"/>
        <v>391</v>
      </c>
      <c r="Z16" s="136" t="str">
        <f t="shared" si="1"/>
        <v/>
      </c>
      <c r="AA16" s="90">
        <f t="shared" si="0"/>
        <v>8746.3999999999978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>
        <v>254.6</v>
      </c>
      <c r="L21" s="129"/>
      <c r="M21" s="129"/>
      <c r="N21" s="129"/>
      <c r="O21" s="129"/>
      <c r="P21" s="129"/>
      <c r="Q21" s="129"/>
      <c r="R21" s="129">
        <v>25.5</v>
      </c>
      <c r="S21" s="129">
        <v>509</v>
      </c>
      <c r="T21" s="129">
        <v>667.7</v>
      </c>
      <c r="U21" s="129">
        <v>420.3</v>
      </c>
      <c r="V21" s="129">
        <v>194.3</v>
      </c>
      <c r="W21" s="129"/>
      <c r="X21" s="129"/>
      <c r="Y21" s="130"/>
      <c r="Z21" s="131"/>
      <c r="AA21" s="132">
        <f t="shared" si="2"/>
        <v>2071.4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254.6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25.5</v>
      </c>
      <c r="S24" s="135">
        <f t="shared" si="3"/>
        <v>509</v>
      </c>
      <c r="T24" s="135">
        <f t="shared" si="3"/>
        <v>667.7</v>
      </c>
      <c r="U24" s="135">
        <f t="shared" si="3"/>
        <v>420.3</v>
      </c>
      <c r="V24" s="135">
        <f t="shared" si="3"/>
        <v>194.3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2071.4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2025-03-27T12:11:38Z</dcterms:created>
  <dcterms:modified xsi:type="dcterms:W3CDTF">2025-03-27T12:11:40Z</dcterms:modified>
</cp:coreProperties>
</file>