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<sst xmlns="http://schemas.openxmlformats.org/spreadsheetml/2006/main" count="119" uniqueCount="54">
  <si>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02/08/2025 23:26:37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</si>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</sst>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3AE-48DD-A2F2-5D84702100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3AE-48DD-A2F2-5D84702100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15</c:v>
                </c:pt>
                <c:pt idx="5">
                  <c:v>15</c:v>
                </c:pt>
                <c:pt idx="10">
                  <c:v>10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30</c:v>
                </c:pt>
                <c:pt idx="1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AE-48DD-A2F2-5D84702100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6.9</c:v>
                </c:pt>
                <c:pt idx="9">
                  <c:v>3.4</c:v>
                </c:pt>
                <c:pt idx="18">
                  <c:v>3.718</c:v>
                </c:pt>
                <c:pt idx="20">
                  <c:v>1.143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AE-48DD-A2F2-5D84702100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3AE-48DD-A2F2-5D84702100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3AE-48DD-A2F2-5D84702100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3AE-48DD-A2F2-5D84702100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3AE-48DD-A2F2-5D84702100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3AE-48DD-A2F2-5D84702100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24.759</c:v>
                </c:pt>
                <c:pt idx="2">
                  <c:v>35.670999999999999</c:v>
                </c:pt>
                <c:pt idx="3">
                  <c:v>39.932000000000002</c:v>
                </c:pt>
                <c:pt idx="4">
                  <c:v>43.128</c:v>
                </c:pt>
                <c:pt idx="5">
                  <c:v>31.084</c:v>
                </c:pt>
                <c:pt idx="6">
                  <c:v>26.27</c:v>
                </c:pt>
                <c:pt idx="9">
                  <c:v>50.017000000000003</c:v>
                </c:pt>
                <c:pt idx="15">
                  <c:v>35.46</c:v>
                </c:pt>
                <c:pt idx="17">
                  <c:v>18.436</c:v>
                </c:pt>
                <c:pt idx="19">
                  <c:v>8.0969999999999995</c:v>
                </c:pt>
                <c:pt idx="20">
                  <c:v>8.2530000000000001</c:v>
                </c:pt>
                <c:pt idx="21">
                  <c:v>9.7919999999999998</c:v>
                </c:pt>
                <c:pt idx="22">
                  <c:v>6.5460000000000003</c:v>
                </c:pt>
                <c:pt idx="23">
                  <c:v>9.69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AE-48DD-A2F2-5D84702100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3.4</c:v>
                </c:pt>
                <c:pt idx="19">
                  <c:v>0</c:v>
                </c:pt>
                <c:pt idx="20">
                  <c:v>0</c:v>
                </c:pt>
                <c:pt idx="21">
                  <c:v>4.3</c:v>
                </c:pt>
                <c:pt idx="22">
                  <c:v>5.8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AE-48DD-A2F2-5D84702100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4.8089999999999993</c:v>
                </c:pt>
                <c:pt idx="1">
                  <c:v>3.758</c:v>
                </c:pt>
                <c:pt idx="2">
                  <c:v>1.9610000000000001</c:v>
                </c:pt>
                <c:pt idx="3">
                  <c:v>1.0419999999999998</c:v>
                </c:pt>
                <c:pt idx="4">
                  <c:v>16.925000000000001</c:v>
                </c:pt>
                <c:pt idx="5">
                  <c:v>3.782</c:v>
                </c:pt>
                <c:pt idx="6">
                  <c:v>35.636999999999993</c:v>
                </c:pt>
                <c:pt idx="7">
                  <c:v>23.463999999999999</c:v>
                </c:pt>
                <c:pt idx="8">
                  <c:v>32.518999999999998</c:v>
                </c:pt>
                <c:pt idx="9">
                  <c:v>110.17699999999999</c:v>
                </c:pt>
                <c:pt idx="10">
                  <c:v>474.22799999999995</c:v>
                </c:pt>
                <c:pt idx="11">
                  <c:v>326.54500000000002</c:v>
                </c:pt>
                <c:pt idx="12">
                  <c:v>383.61500000000001</c:v>
                </c:pt>
                <c:pt idx="13">
                  <c:v>44.550000000000004</c:v>
                </c:pt>
                <c:pt idx="14">
                  <c:v>51.064999999999998</c:v>
                </c:pt>
                <c:pt idx="15">
                  <c:v>284.96299999999997</c:v>
                </c:pt>
                <c:pt idx="16">
                  <c:v>177.976</c:v>
                </c:pt>
                <c:pt idx="18">
                  <c:v>4.2999999999999997E-2</c:v>
                </c:pt>
                <c:pt idx="19">
                  <c:v>0.13</c:v>
                </c:pt>
                <c:pt idx="20">
                  <c:v>1.6419999999999999</c:v>
                </c:pt>
                <c:pt idx="21">
                  <c:v>8.5999999999999993E-2</c:v>
                </c:pt>
                <c:pt idx="23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AE-48DD-A2F2-5D84702100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3AE-48DD-A2F2-5D84702100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3AE-48DD-A2F2-5D8470210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86.2</c:v>
                </c:pt>
                <c:pt idx="1">
                  <c:v>73.05</c:v>
                </c:pt>
                <c:pt idx="2">
                  <c:v>75.14</c:v>
                </c:pt>
                <c:pt idx="3">
                  <c:v>78</c:v>
                </c:pt>
                <c:pt idx="4">
                  <c:v>84.08</c:v>
                </c:pt>
                <c:pt idx="5">
                  <c:v>82.11</c:v>
                </c:pt>
                <c:pt idx="6">
                  <c:v>81.5</c:v>
                </c:pt>
                <c:pt idx="7">
                  <c:v>27.68</c:v>
                </c:pt>
                <c:pt idx="8">
                  <c:v>14.16</c:v>
                </c:pt>
                <c:pt idx="9">
                  <c:v>-2.2799999999999998</c:v>
                </c:pt>
                <c:pt idx="10">
                  <c:v>-0.96</c:v>
                </c:pt>
                <c:pt idx="11">
                  <c:v>-10</c:v>
                </c:pt>
                <c:pt idx="12">
                  <c:v>-10</c:v>
                </c:pt>
                <c:pt idx="13">
                  <c:v>-10.56</c:v>
                </c:pt>
                <c:pt idx="14">
                  <c:v>-10</c:v>
                </c:pt>
                <c:pt idx="15">
                  <c:v>-5.16</c:v>
                </c:pt>
                <c:pt idx="16">
                  <c:v>1.91</c:v>
                </c:pt>
                <c:pt idx="17">
                  <c:v>79.98</c:v>
                </c:pt>
                <c:pt idx="18">
                  <c:v>124.82</c:v>
                </c:pt>
                <c:pt idx="19">
                  <c:v>117.29</c:v>
                </c:pt>
                <c:pt idx="20">
                  <c:v>159.38</c:v>
                </c:pt>
                <c:pt idx="21">
                  <c:v>130.53</c:v>
                </c:pt>
                <c:pt idx="22">
                  <c:v>113.36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AE-48DD-A2F2-5D8470210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063-467D-8F8B-9CE27911F9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063-467D-8F8B-9CE27911F9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2.6</c:v>
                </c:pt>
                <c:pt idx="3">
                  <c:v>0.65</c:v>
                </c:pt>
                <c:pt idx="5">
                  <c:v>1.2</c:v>
                </c:pt>
                <c:pt idx="6">
                  <c:v>7.5030000000000001</c:v>
                </c:pt>
                <c:pt idx="17">
                  <c:v>0.65</c:v>
                </c:pt>
                <c:pt idx="23">
                  <c:v>3.129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63-467D-8F8B-9CE27911F9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36.76</c:v>
                </c:pt>
                <c:pt idx="1">
                  <c:v>28.03</c:v>
                </c:pt>
                <c:pt idx="2">
                  <c:v>33.840000000000003</c:v>
                </c:pt>
                <c:pt idx="3">
                  <c:v>36.15</c:v>
                </c:pt>
                <c:pt idx="4">
                  <c:v>30.295999999999999</c:v>
                </c:pt>
                <c:pt idx="5">
                  <c:v>44.17</c:v>
                </c:pt>
                <c:pt idx="6">
                  <c:v>14.404</c:v>
                </c:pt>
                <c:pt idx="8">
                  <c:v>0.39400000000000002</c:v>
                </c:pt>
                <c:pt idx="9">
                  <c:v>0.46300000000000002</c:v>
                </c:pt>
                <c:pt idx="11">
                  <c:v>1.1000000000000001</c:v>
                </c:pt>
                <c:pt idx="12">
                  <c:v>1.2</c:v>
                </c:pt>
                <c:pt idx="16">
                  <c:v>1.1599999999999999</c:v>
                </c:pt>
                <c:pt idx="17">
                  <c:v>1.45</c:v>
                </c:pt>
                <c:pt idx="21">
                  <c:v>7.8179999999999996</c:v>
                </c:pt>
                <c:pt idx="22">
                  <c:v>4.5839999999999996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63-467D-8F8B-9CE27911F9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063-467D-8F8B-9CE27911F9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063-467D-8F8B-9CE27911F9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063-467D-8F8B-9CE27911F9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063-467D-8F8B-9CE27911F9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063-467D-8F8B-9CE27911F9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4">
                  <c:v>40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63-467D-8F8B-9CE27911F9F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23.5</c:v>
                </c:pt>
                <c:pt idx="8">
                  <c:v>39</c:v>
                </c:pt>
                <c:pt idx="9">
                  <c:v>137.9</c:v>
                </c:pt>
                <c:pt idx="10">
                  <c:v>399.1</c:v>
                </c:pt>
                <c:pt idx="11">
                  <c:v>350</c:v>
                </c:pt>
                <c:pt idx="12">
                  <c:v>406</c:v>
                </c:pt>
                <c:pt idx="13">
                  <c:v>69.3</c:v>
                </c:pt>
                <c:pt idx="14">
                  <c:v>80.8</c:v>
                </c:pt>
                <c:pt idx="15">
                  <c:v>350.3</c:v>
                </c:pt>
                <c:pt idx="16">
                  <c:v>130.80000000000001</c:v>
                </c:pt>
                <c:pt idx="17">
                  <c:v>7.5</c:v>
                </c:pt>
                <c:pt idx="18">
                  <c:v>0</c:v>
                </c:pt>
                <c:pt idx="19">
                  <c:v>0.4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63-467D-8F8B-9CE27911F9F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16.024999999999999</c:v>
                </c:pt>
                <c:pt idx="1">
                  <c:v>0.48699999999999999</c:v>
                </c:pt>
                <c:pt idx="2">
                  <c:v>3.7919999999999998</c:v>
                </c:pt>
                <c:pt idx="3">
                  <c:v>4.1740000000000004</c:v>
                </c:pt>
                <c:pt idx="4">
                  <c:v>4.7569999999999997</c:v>
                </c:pt>
                <c:pt idx="5">
                  <c:v>4.4960000000000004</c:v>
                </c:pt>
                <c:pt idx="9">
                  <c:v>25.221</c:v>
                </c:pt>
                <c:pt idx="10">
                  <c:v>85.155000000000001</c:v>
                </c:pt>
                <c:pt idx="11">
                  <c:v>0.44500000000000001</c:v>
                </c:pt>
                <c:pt idx="12">
                  <c:v>1.415</c:v>
                </c:pt>
                <c:pt idx="13">
                  <c:v>0.28000000000000003</c:v>
                </c:pt>
                <c:pt idx="14">
                  <c:v>0.29799999999999999</c:v>
                </c:pt>
                <c:pt idx="15">
                  <c:v>0.107</c:v>
                </c:pt>
                <c:pt idx="16">
                  <c:v>46.044000000000004</c:v>
                </c:pt>
                <c:pt idx="17">
                  <c:v>8.86</c:v>
                </c:pt>
                <c:pt idx="18">
                  <c:v>7.1419999999999995</c:v>
                </c:pt>
                <c:pt idx="19">
                  <c:v>7.8610000000000007</c:v>
                </c:pt>
                <c:pt idx="20">
                  <c:v>8.995000000000001</c:v>
                </c:pt>
                <c:pt idx="21">
                  <c:v>6.391</c:v>
                </c:pt>
                <c:pt idx="22">
                  <c:v>7.7540000000000004</c:v>
                </c:pt>
                <c:pt idx="23">
                  <c:v>4.7380000000000004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63-467D-8F8B-9CE27911F9F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063-467D-8F8B-9CE27911F9F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063-467D-8F8B-9CE27911F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86.2</c:v>
                </c:pt>
                <c:pt idx="1">
                  <c:v>73.05</c:v>
                </c:pt>
                <c:pt idx="2">
                  <c:v>75.14</c:v>
                </c:pt>
                <c:pt idx="3">
                  <c:v>78</c:v>
                </c:pt>
                <c:pt idx="4">
                  <c:v>84.08</c:v>
                </c:pt>
                <c:pt idx="5">
                  <c:v>82.11</c:v>
                </c:pt>
                <c:pt idx="6">
                  <c:v>81.5</c:v>
                </c:pt>
                <c:pt idx="7">
                  <c:v>27.68</c:v>
                </c:pt>
                <c:pt idx="8">
                  <c:v>14.16</c:v>
                </c:pt>
                <c:pt idx="9">
                  <c:v>-2.2799999999999998</c:v>
                </c:pt>
                <c:pt idx="10">
                  <c:v>-0.96</c:v>
                </c:pt>
                <c:pt idx="11">
                  <c:v>-10</c:v>
                </c:pt>
                <c:pt idx="12">
                  <c:v>-10</c:v>
                </c:pt>
                <c:pt idx="13">
                  <c:v>-10.56</c:v>
                </c:pt>
                <c:pt idx="14">
                  <c:v>-10</c:v>
                </c:pt>
                <c:pt idx="15">
                  <c:v>-5.16</c:v>
                </c:pt>
                <c:pt idx="16">
                  <c:v>1.91</c:v>
                </c:pt>
                <c:pt idx="17">
                  <c:v>79.98</c:v>
                </c:pt>
                <c:pt idx="18">
                  <c:v>124.82</c:v>
                </c:pt>
                <c:pt idx="19">
                  <c:v>117.29</c:v>
                </c:pt>
                <c:pt idx="20">
                  <c:v>159.38</c:v>
                </c:pt>
                <c:pt idx="21">
                  <c:v>130.53</c:v>
                </c:pt>
                <c:pt idx="22">
                  <c:v>113.36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63-467D-8F8B-9CE27911F9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55.408999999999999</v>
      </c>
      <c r="C4" s="18">
        <v>28.516999999999999</v>
      </c>
      <c r="D4" s="18">
        <v>37.631999999999998</v>
      </c>
      <c r="E4" s="18">
        <v>40.974000000000004</v>
      </c>
      <c r="F4" s="18">
        <v>75.052999999999997</v>
      </c>
      <c r="G4" s="18">
        <v>49.866</v>
      </c>
      <c r="H4" s="18">
        <v>61.907000000000004</v>
      </c>
      <c r="I4" s="18">
        <v>23.463999999999999</v>
      </c>
      <c r="J4" s="18">
        <v>39.419000000000004</v>
      </c>
      <c r="K4" s="18">
        <v>163.59399999999999</v>
      </c>
      <c r="L4" s="18">
        <v>484.22799999999995</v>
      </c>
      <c r="M4" s="18">
        <v>351.54500000000002</v>
      </c>
      <c r="N4" s="18">
        <v>408.61500000000001</v>
      </c>
      <c r="O4" s="18">
        <v>69.550000000000011</v>
      </c>
      <c r="P4" s="18">
        <v>81.064999999999998</v>
      </c>
      <c r="Q4" s="18">
        <v>350.423</v>
      </c>
      <c r="R4" s="18">
        <v>177.976</v>
      </c>
      <c r="S4" s="18">
        <v>18.436</v>
      </c>
      <c r="T4" s="18">
        <v>7.1610000000000005</v>
      </c>
      <c r="U4" s="18">
        <v>8.2270000000000003</v>
      </c>
      <c r="V4" s="18">
        <v>11.038000000000002</v>
      </c>
      <c r="W4" s="18">
        <v>14.177999999999999</v>
      </c>
      <c r="X4" s="18">
        <v>12.346</v>
      </c>
      <c r="Y4" s="18">
        <v>9.7359999999999989</v>
      </c>
      <c r="Z4" s="19"/>
      <c r="AA4" s="20">
        <f>SUM(B4:Z4)</f>
        <v>2580.3589999999999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86.2</v>
      </c>
      <c r="C7" s="28">
        <v>73.05</v>
      </c>
      <c r="D7" s="28">
        <v>75.14</v>
      </c>
      <c r="E7" s="28">
        <v>78</v>
      </c>
      <c r="F7" s="28">
        <v>84.08</v>
      </c>
      <c r="G7" s="28">
        <v>82.11</v>
      </c>
      <c r="H7" s="28">
        <v>81.5</v>
      </c>
      <c r="I7" s="28">
        <v>27.68</v>
      </c>
      <c r="J7" s="28">
        <v>14.16</v>
      </c>
      <c r="K7" s="28">
        <v>-2.2799999999999998</v>
      </c>
      <c r="L7" s="28">
        <v>-0.96</v>
      </c>
      <c r="M7" s="28">
        <v>-10</v>
      </c>
      <c r="N7" s="28">
        <v>-10</v>
      </c>
      <c r="O7" s="28">
        <v>-10.56</v>
      </c>
      <c r="P7" s="28">
        <v>-10</v>
      </c>
      <c r="Q7" s="28">
        <v>-5.16</v>
      </c>
      <c r="R7" s="28">
        <v>1.91</v>
      </c>
      <c r="S7" s="28">
        <v>79.98</v>
      </c>
      <c r="T7" s="28">
        <v>124.82</v>
      </c>
      <c r="U7" s="28">
        <v>117.29</v>
      </c>
      <c r="V7" s="28">
        <v>159.38</v>
      </c>
      <c r="W7" s="28">
        <v>130.53</v>
      </c>
      <c r="X7" s="28">
        <v>113.36</v>
      </c>
      <c r="Y7" s="28">
        <v>91.46</v>
      </c>
      <c r="Z7" s="29"/>
      <c r="AA7" s="30">
        <f>IF(SUM(B7:Z7)&lt;&gt;0,AVERAGEIF(B7:Z7,"&lt;&gt;"""),"")</f>
        <v>57.153749999999981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24.759</v>
      </c>
      <c r="D12" s="52">
        <v>35.670999999999999</v>
      </c>
      <c r="E12" s="52">
        <v>39.932000000000002</v>
      </c>
      <c r="F12" s="52">
        <v>43.128</v>
      </c>
      <c r="G12" s="52">
        <v>31.084</v>
      </c>
      <c r="H12" s="52">
        <v>26.27</v>
      </c>
      <c r="I12" s="52"/>
      <c r="J12" s="52"/>
      <c r="K12" s="52">
        <v>50.017000000000003</v>
      </c>
      <c r="L12" s="52"/>
      <c r="M12" s="52"/>
      <c r="N12" s="52"/>
      <c r="O12" s="52"/>
      <c r="P12" s="52"/>
      <c r="Q12" s="52">
        <v>35.46</v>
      </c>
      <c r="R12" s="52"/>
      <c r="S12" s="52">
        <v>18.436</v>
      </c>
      <c r="T12" s="52"/>
      <c r="U12" s="52">
        <v>8.0969999999999995</v>
      </c>
      <c r="V12" s="52">
        <v>8.2530000000000001</v>
      </c>
      <c r="W12" s="52">
        <v>9.7919999999999998</v>
      </c>
      <c r="X12" s="52">
        <v>6.5460000000000003</v>
      </c>
      <c r="Y12" s="52">
        <v>9.69</v>
      </c>
      <c r="Z12" s="53"/>
      <c r="AA12" s="54">
        <f t="shared" si="0"/>
        <v>347.13499999999993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4.8089999999999993</v>
      </c>
      <c r="C14" s="57">
        <v>3.758</v>
      </c>
      <c r="D14" s="57">
        <v>1.9610000000000001</v>
      </c>
      <c r="E14" s="57">
        <v>1.0419999999999998</v>
      </c>
      <c r="F14" s="57">
        <v>16.925000000000001</v>
      </c>
      <c r="G14" s="57">
        <v>3.782</v>
      </c>
      <c r="H14" s="57">
        <v>35.636999999999993</v>
      </c>
      <c r="I14" s="57">
        <v>23.463999999999999</v>
      </c>
      <c r="J14" s="57">
        <v>32.518999999999998</v>
      </c>
      <c r="K14" s="57">
        <v>110.17699999999999</v>
      </c>
      <c r="L14" s="57">
        <v>474.22799999999995</v>
      </c>
      <c r="M14" s="57">
        <v>326.54500000000002</v>
      </c>
      <c r="N14" s="57">
        <v>383.61500000000001</v>
      </c>
      <c r="O14" s="57">
        <v>44.550000000000004</v>
      </c>
      <c r="P14" s="57">
        <v>51.064999999999998</v>
      </c>
      <c r="Q14" s="57">
        <v>284.96299999999997</v>
      </c>
      <c r="R14" s="57">
        <v>177.976</v>
      </c>
      <c r="S14" s="57"/>
      <c r="T14" s="57">
        <v>4.2999999999999997E-2</v>
      </c>
      <c r="U14" s="57">
        <v>0.13</v>
      </c>
      <c r="V14" s="57">
        <v>1.6419999999999999</v>
      </c>
      <c r="W14" s="57">
        <v>8.5999999999999993E-2</v>
      </c>
      <c r="X14" s="57"/>
      <c r="Y14" s="57">
        <v>4.5999999999999999E-2</v>
      </c>
      <c r="Z14" s="58"/>
      <c r="AA14" s="59">
        <f t="shared" si="0"/>
        <v>1978.9630000000002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4.8089999999999993</v>
      </c>
      <c r="C16" s="62">
        <f t="shared" si="1"/>
        <v>28.516999999999999</v>
      </c>
      <c r="D16" s="62">
        <f t="shared" si="1"/>
        <v>37.631999999999998</v>
      </c>
      <c r="E16" s="62">
        <f t="shared" si="1"/>
        <v>40.974000000000004</v>
      </c>
      <c r="F16" s="62">
        <f t="shared" si="1"/>
        <v>60.052999999999997</v>
      </c>
      <c r="G16" s="62">
        <f t="shared" si="1"/>
        <v>34.866</v>
      </c>
      <c r="H16" s="62">
        <f t="shared" si="1"/>
        <v>61.906999999999996</v>
      </c>
      <c r="I16" s="62">
        <f t="shared" si="1"/>
        <v>23.463999999999999</v>
      </c>
      <c r="J16" s="62">
        <f t="shared" si="1"/>
        <v>32.518999999999998</v>
      </c>
      <c r="K16" s="62">
        <f t="shared" si="1"/>
        <v>160.19399999999999</v>
      </c>
      <c r="L16" s="62">
        <f t="shared" si="1"/>
        <v>474.22799999999995</v>
      </c>
      <c r="M16" s="62">
        <f t="shared" si="1"/>
        <v>326.54500000000002</v>
      </c>
      <c r="N16" s="62">
        <f t="shared" si="1"/>
        <v>383.61500000000001</v>
      </c>
      <c r="O16" s="62">
        <f t="shared" si="1"/>
        <v>44.550000000000004</v>
      </c>
      <c r="P16" s="62">
        <f t="shared" si="1"/>
        <v>51.064999999999998</v>
      </c>
      <c r="Q16" s="62">
        <f t="shared" si="1"/>
        <v>320.42299999999994</v>
      </c>
      <c r="R16" s="62">
        <f t="shared" si="1"/>
        <v>177.976</v>
      </c>
      <c r="S16" s="62">
        <f t="shared" si="1"/>
        <v>18.436</v>
      </c>
      <c r="T16" s="62">
        <f t="shared" si="1"/>
        <v>4.2999999999999997E-2</v>
      </c>
      <c r="U16" s="62">
        <f t="shared" si="1"/>
        <v>8.2270000000000003</v>
      </c>
      <c r="V16" s="62">
        <f t="shared" si="1"/>
        <v>9.8949999999999996</v>
      </c>
      <c r="W16" s="62">
        <f t="shared" si="1"/>
        <v>9.8780000000000001</v>
      </c>
      <c r="X16" s="62">
        <f t="shared" si="1"/>
        <v>6.5460000000000003</v>
      </c>
      <c r="Y16" s="62">
        <f t="shared" si="1"/>
        <v>9.7359999999999989</v>
      </c>
      <c r="Z16" s="63" t="str">
        <f t="shared" si="1"/>
        <v/>
      </c>
      <c r="AA16" s="64">
        <f>SUM(AA10:AA15)</f>
        <v>2326.098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15</v>
      </c>
      <c r="G20" s="77">
        <v>15</v>
      </c>
      <c r="H20" s="77"/>
      <c r="I20" s="77"/>
      <c r="J20" s="77"/>
      <c r="K20" s="77"/>
      <c r="L20" s="77">
        <v>10</v>
      </c>
      <c r="M20" s="77">
        <v>25</v>
      </c>
      <c r="N20" s="77">
        <v>25</v>
      </c>
      <c r="O20" s="77">
        <v>25</v>
      </c>
      <c r="P20" s="77">
        <v>30</v>
      </c>
      <c r="Q20" s="77">
        <v>30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6.9</v>
      </c>
      <c r="K21" s="81">
        <v>3.4</v>
      </c>
      <c r="L21" s="81"/>
      <c r="M21" s="81"/>
      <c r="N21" s="81"/>
      <c r="O21" s="81"/>
      <c r="P21" s="81"/>
      <c r="Q21" s="81"/>
      <c r="R21" s="81"/>
      <c r="S21" s="81"/>
      <c r="T21" s="81">
        <v>3.718</v>
      </c>
      <c r="U21" s="81"/>
      <c r="V21" s="81">
        <v>1.143</v>
      </c>
      <c r="W21" s="81"/>
      <c r="X21" s="81"/>
      <c r="Y21" s="81"/>
      <c r="Z21" s="78"/>
      <c r="AA21" s="79">
        <f t="shared" si="2"/>
        <v>15.161000000000001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15</v>
      </c>
      <c r="G26" s="88">
        <f t="shared" si="3"/>
        <v>15</v>
      </c>
      <c r="H26" s="88">
        <f t="shared" si="3"/>
        <v>0</v>
      </c>
      <c r="I26" s="88">
        <f t="shared" si="3"/>
        <v>0</v>
      </c>
      <c r="J26" s="88">
        <f t="shared" si="3"/>
        <v>6.9</v>
      </c>
      <c r="K26" s="88">
        <f t="shared" si="3"/>
        <v>3.4</v>
      </c>
      <c r="L26" s="88">
        <f t="shared" si="3"/>
        <v>10</v>
      </c>
      <c r="M26" s="88">
        <f t="shared" si="3"/>
        <v>25</v>
      </c>
      <c r="N26" s="88">
        <f t="shared" si="3"/>
        <v>25</v>
      </c>
      <c r="O26" s="88">
        <f t="shared" si="3"/>
        <v>25</v>
      </c>
      <c r="P26" s="88">
        <f t="shared" si="3"/>
        <v>30</v>
      </c>
      <c r="Q26" s="88">
        <f t="shared" si="3"/>
        <v>30</v>
      </c>
      <c r="R26" s="88">
        <f t="shared" si="3"/>
        <v>0</v>
      </c>
      <c r="S26" s="88">
        <f t="shared" si="3"/>
        <v>0</v>
      </c>
      <c r="T26" s="88">
        <f t="shared" si="3"/>
        <v>3.718</v>
      </c>
      <c r="U26" s="88">
        <f t="shared" si="3"/>
        <v>0</v>
      </c>
      <c r="V26" s="88">
        <f t="shared" si="3"/>
        <v>1.143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190.161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4.8090000000000002</v>
      </c>
      <c r="C30" s="77">
        <v>28.516999999999999</v>
      </c>
      <c r="D30" s="77">
        <v>37.631999999999998</v>
      </c>
      <c r="E30" s="77">
        <v>40.973999999999997</v>
      </c>
      <c r="F30" s="77">
        <v>75.052999999999997</v>
      </c>
      <c r="G30" s="77">
        <v>49.866</v>
      </c>
      <c r="H30" s="77">
        <v>61.906999999999996</v>
      </c>
      <c r="I30" s="77">
        <v>23.463999999999999</v>
      </c>
      <c r="J30" s="77">
        <v>39.418999999999997</v>
      </c>
      <c r="K30" s="77">
        <v>163.59399999999999</v>
      </c>
      <c r="L30" s="77">
        <v>484.22800000000001</v>
      </c>
      <c r="M30" s="77">
        <v>351.54500000000002</v>
      </c>
      <c r="N30" s="77">
        <v>408.61500000000001</v>
      </c>
      <c r="O30" s="77">
        <v>69.55</v>
      </c>
      <c r="P30" s="77">
        <v>81.064999999999998</v>
      </c>
      <c r="Q30" s="77">
        <v>350.423</v>
      </c>
      <c r="R30" s="77">
        <v>177.976</v>
      </c>
      <c r="S30" s="77">
        <v>18.436</v>
      </c>
      <c r="T30" s="77">
        <v>3.7610000000000001</v>
      </c>
      <c r="U30" s="77">
        <v>8.2270000000000003</v>
      </c>
      <c r="V30" s="77">
        <v>11.038</v>
      </c>
      <c r="W30" s="77">
        <v>9.8780000000000001</v>
      </c>
      <c r="X30" s="77">
        <v>6.5460000000000003</v>
      </c>
      <c r="Y30" s="77">
        <v>9.7360000000000007</v>
      </c>
      <c r="Z30" s="78"/>
      <c r="AA30" s="79">
        <f>SUM(B30:Z30)</f>
        <v>2516.259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4.8090000000000002</v>
      </c>
      <c r="C32" s="62">
        <f t="shared" ref="C32:Z32" si="4">IF(LEN(C$2)&gt;0,SUM(C29:C31),"")</f>
        <v>28.516999999999999</v>
      </c>
      <c r="D32" s="62">
        <f t="shared" si="4"/>
        <v>37.631999999999998</v>
      </c>
      <c r="E32" s="62">
        <f t="shared" si="4"/>
        <v>40.973999999999997</v>
      </c>
      <c r="F32" s="62">
        <f t="shared" si="4"/>
        <v>75.052999999999997</v>
      </c>
      <c r="G32" s="62">
        <f t="shared" si="4"/>
        <v>49.866</v>
      </c>
      <c r="H32" s="62">
        <f t="shared" si="4"/>
        <v>61.906999999999996</v>
      </c>
      <c r="I32" s="62">
        <f t="shared" si="4"/>
        <v>23.463999999999999</v>
      </c>
      <c r="J32" s="62">
        <f t="shared" si="4"/>
        <v>39.418999999999997</v>
      </c>
      <c r="K32" s="62">
        <f t="shared" si="4"/>
        <v>163.59399999999999</v>
      </c>
      <c r="L32" s="62">
        <f t="shared" si="4"/>
        <v>484.22800000000001</v>
      </c>
      <c r="M32" s="62">
        <f t="shared" si="4"/>
        <v>351.54500000000002</v>
      </c>
      <c r="N32" s="62">
        <f t="shared" si="4"/>
        <v>408.61500000000001</v>
      </c>
      <c r="O32" s="62">
        <f t="shared" si="4"/>
        <v>69.55</v>
      </c>
      <c r="P32" s="62">
        <f t="shared" si="4"/>
        <v>81.064999999999998</v>
      </c>
      <c r="Q32" s="62">
        <f t="shared" si="4"/>
        <v>350.423</v>
      </c>
      <c r="R32" s="62">
        <f t="shared" si="4"/>
        <v>177.976</v>
      </c>
      <c r="S32" s="62">
        <f t="shared" si="4"/>
        <v>18.436</v>
      </c>
      <c r="T32" s="62">
        <f t="shared" si="4"/>
        <v>3.7610000000000001</v>
      </c>
      <c r="U32" s="62">
        <f t="shared" si="4"/>
        <v>8.2270000000000003</v>
      </c>
      <c r="V32" s="62">
        <f t="shared" si="4"/>
        <v>11.038</v>
      </c>
      <c r="W32" s="62">
        <f t="shared" si="4"/>
        <v>9.8780000000000001</v>
      </c>
      <c r="X32" s="62">
        <f t="shared" si="4"/>
        <v>6.5460000000000003</v>
      </c>
      <c r="Y32" s="62">
        <f t="shared" si="4"/>
        <v>9.7360000000000007</v>
      </c>
      <c r="Z32" s="63" t="str">
        <f t="shared" si="4"/>
        <v/>
      </c>
      <c r="AA32" s="64">
        <f>SUM(AA29:AA31)</f>
        <v>2516.259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50.6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3.4</v>
      </c>
      <c r="U37" s="99"/>
      <c r="V37" s="99"/>
      <c r="W37" s="99">
        <v>4.3</v>
      </c>
      <c r="X37" s="99">
        <v>5.8</v>
      </c>
      <c r="Y37" s="99"/>
      <c r="Z37" s="100"/>
      <c r="AA37" s="79">
        <f t="shared" si="5"/>
        <v>64.099999999999994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50.6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3.4</v>
      </c>
      <c r="U40" s="88">
        <f t="shared" si="6"/>
        <v>0</v>
      </c>
      <c r="V40" s="88">
        <f t="shared" si="6"/>
        <v>0</v>
      </c>
      <c r="W40" s="88">
        <f t="shared" si="6"/>
        <v>4.3</v>
      </c>
      <c r="X40" s="88">
        <f t="shared" si="6"/>
        <v>5.8</v>
      </c>
      <c r="Y40" s="88">
        <f t="shared" si="6"/>
        <v>0</v>
      </c>
      <c r="Z40" s="89" t="str">
        <f t="shared" si="6"/>
        <v/>
      </c>
      <c r="AA40" s="90">
        <f t="shared" si="5"/>
        <v>64.099999999999994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50.6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3.4</v>
      </c>
      <c r="U45" s="99"/>
      <c r="V45" s="99"/>
      <c r="W45" s="99">
        <v>4.3</v>
      </c>
      <c r="X45" s="99">
        <v>5.8</v>
      </c>
      <c r="Y45" s="99"/>
      <c r="Z45" s="100"/>
      <c r="AA45" s="79">
        <f t="shared" si="7"/>
        <v>64.099999999999994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50.6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3.4</v>
      </c>
      <c r="U49" s="88">
        <f t="shared" si="8"/>
        <v>0</v>
      </c>
      <c r="V49" s="88">
        <f t="shared" si="8"/>
        <v>0</v>
      </c>
      <c r="W49" s="88">
        <f t="shared" si="8"/>
        <v>4.3</v>
      </c>
      <c r="X49" s="88">
        <f t="shared" si="8"/>
        <v>5.8</v>
      </c>
      <c r="Y49" s="88">
        <f t="shared" si="8"/>
        <v>0</v>
      </c>
      <c r="Z49" s="89" t="str">
        <f t="shared" si="8"/>
        <v/>
      </c>
      <c r="AA49" s="90">
        <f t="shared" si="7"/>
        <v>64.099999999999994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55.408999999999999</v>
      </c>
      <c r="C52" s="88">
        <f t="shared" si="10"/>
        <v>28.516999999999999</v>
      </c>
      <c r="D52" s="88">
        <f t="shared" si="10"/>
        <v>37.631999999999998</v>
      </c>
      <c r="E52" s="88">
        <f t="shared" si="10"/>
        <v>40.974000000000004</v>
      </c>
      <c r="F52" s="88">
        <f t="shared" si="10"/>
        <v>75.052999999999997</v>
      </c>
      <c r="G52" s="88">
        <f t="shared" si="10"/>
        <v>49.866</v>
      </c>
      <c r="H52" s="88">
        <f t="shared" si="10"/>
        <v>61.906999999999996</v>
      </c>
      <c r="I52" s="88">
        <f t="shared" si="10"/>
        <v>23.463999999999999</v>
      </c>
      <c r="J52" s="88">
        <f t="shared" si="10"/>
        <v>39.418999999999997</v>
      </c>
      <c r="K52" s="88">
        <f t="shared" si="10"/>
        <v>163.59399999999999</v>
      </c>
      <c r="L52" s="88">
        <f t="shared" si="10"/>
        <v>484.22799999999995</v>
      </c>
      <c r="M52" s="88">
        <f t="shared" si="10"/>
        <v>351.54500000000002</v>
      </c>
      <c r="N52" s="88">
        <f t="shared" si="10"/>
        <v>408.61500000000001</v>
      </c>
      <c r="O52" s="88">
        <f t="shared" si="10"/>
        <v>69.550000000000011</v>
      </c>
      <c r="P52" s="88">
        <f t="shared" si="10"/>
        <v>81.064999999999998</v>
      </c>
      <c r="Q52" s="88">
        <f t="shared" si="10"/>
        <v>350.42299999999994</v>
      </c>
      <c r="R52" s="88">
        <f t="shared" si="10"/>
        <v>177.976</v>
      </c>
      <c r="S52" s="88">
        <f t="shared" si="10"/>
        <v>18.436</v>
      </c>
      <c r="T52" s="88">
        <f t="shared" si="10"/>
        <v>7.1609999999999996</v>
      </c>
      <c r="U52" s="88">
        <f t="shared" si="10"/>
        <v>8.2270000000000003</v>
      </c>
      <c r="V52" s="88">
        <f t="shared" si="10"/>
        <v>11.038</v>
      </c>
      <c r="W52" s="88">
        <f t="shared" si="10"/>
        <v>14.178000000000001</v>
      </c>
      <c r="X52" s="88">
        <f t="shared" si="10"/>
        <v>12.346</v>
      </c>
      <c r="Y52" s="88">
        <f t="shared" si="10"/>
        <v>9.7359999999999989</v>
      </c>
      <c r="Z52" s="89" t="str">
        <f t="shared" si="10"/>
        <v/>
      </c>
      <c r="AA52" s="104">
        <f>SUM(B52:Z52)</f>
        <v>2580.3589999999999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55.384999999999998</v>
      </c>
      <c r="C4" s="18">
        <v>28.516999999999999</v>
      </c>
      <c r="D4" s="18">
        <v>37.632000000000005</v>
      </c>
      <c r="E4" s="18">
        <v>40.973999999999997</v>
      </c>
      <c r="F4" s="18">
        <v>75.052999999999997</v>
      </c>
      <c r="G4" s="18">
        <v>49.866</v>
      </c>
      <c r="H4" s="18">
        <v>61.906999999999996</v>
      </c>
      <c r="I4" s="18">
        <v>23.5</v>
      </c>
      <c r="J4" s="18">
        <v>39.393999999999998</v>
      </c>
      <c r="K4" s="18">
        <v>163.584</v>
      </c>
      <c r="L4" s="18">
        <v>484.255</v>
      </c>
      <c r="M4" s="18">
        <v>351.54500000000002</v>
      </c>
      <c r="N4" s="18">
        <v>408.61500000000001</v>
      </c>
      <c r="O4" s="18">
        <v>69.58</v>
      </c>
      <c r="P4" s="18">
        <v>81.097999999999999</v>
      </c>
      <c r="Q4" s="18">
        <v>350.40700000000004</v>
      </c>
      <c r="R4" s="18">
        <v>178.00400000000002</v>
      </c>
      <c r="S4" s="18">
        <v>18.459999999999997</v>
      </c>
      <c r="T4" s="18">
        <v>7.1419999999999995</v>
      </c>
      <c r="U4" s="18">
        <v>8.261000000000001</v>
      </c>
      <c r="V4" s="18">
        <v>10.995000000000001</v>
      </c>
      <c r="W4" s="18">
        <v>14.209</v>
      </c>
      <c r="X4" s="18">
        <v>12.338000000000001</v>
      </c>
      <c r="Y4" s="18">
        <v>9.7669999999999995</v>
      </c>
      <c r="Z4" s="19"/>
      <c r="AA4" s="20">
        <f>SUM(B4:Z4)</f>
        <v>2580.4879999999994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86.2</v>
      </c>
      <c r="C7" s="28">
        <v>73.05</v>
      </c>
      <c r="D7" s="28">
        <v>75.14</v>
      </c>
      <c r="E7" s="28">
        <v>78</v>
      </c>
      <c r="F7" s="28">
        <v>84.08</v>
      </c>
      <c r="G7" s="28">
        <v>82.11</v>
      </c>
      <c r="H7" s="28">
        <v>81.5</v>
      </c>
      <c r="I7" s="28">
        <v>27.68</v>
      </c>
      <c r="J7" s="28">
        <v>14.16</v>
      </c>
      <c r="K7" s="28">
        <v>-2.2799999999999998</v>
      </c>
      <c r="L7" s="28">
        <v>-0.96</v>
      </c>
      <c r="M7" s="28">
        <v>-10</v>
      </c>
      <c r="N7" s="28">
        <v>-10</v>
      </c>
      <c r="O7" s="28">
        <v>-10.56</v>
      </c>
      <c r="P7" s="28">
        <v>-10</v>
      </c>
      <c r="Q7" s="28">
        <v>-5.16</v>
      </c>
      <c r="R7" s="28">
        <v>1.91</v>
      </c>
      <c r="S7" s="28">
        <v>79.98</v>
      </c>
      <c r="T7" s="28">
        <v>124.82</v>
      </c>
      <c r="U7" s="28">
        <v>117.29</v>
      </c>
      <c r="V7" s="28">
        <v>159.38</v>
      </c>
      <c r="W7" s="28">
        <v>130.53</v>
      </c>
      <c r="X7" s="28">
        <v>113.36</v>
      </c>
      <c r="Y7" s="28">
        <v>91.46</v>
      </c>
      <c r="Z7" s="29"/>
      <c r="AA7" s="30">
        <f>IF(SUM(B7:Z7)&lt;&gt;0,AVERAGEIF(B7:Z7,"&lt;&gt;"""),"")</f>
        <v>57.153749999999981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>
        <v>40</v>
      </c>
      <c r="G12" s="52"/>
      <c r="H12" s="52">
        <v>40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80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16.024999999999999</v>
      </c>
      <c r="C14" s="57">
        <v>0.48699999999999999</v>
      </c>
      <c r="D14" s="57">
        <v>3.7919999999999998</v>
      </c>
      <c r="E14" s="57">
        <v>4.1740000000000004</v>
      </c>
      <c r="F14" s="57">
        <v>4.7569999999999997</v>
      </c>
      <c r="G14" s="57">
        <v>4.4960000000000004</v>
      </c>
      <c r="H14" s="57"/>
      <c r="I14" s="57"/>
      <c r="J14" s="57"/>
      <c r="K14" s="57">
        <v>25.221</v>
      </c>
      <c r="L14" s="57">
        <v>85.155000000000001</v>
      </c>
      <c r="M14" s="57">
        <v>0.44500000000000001</v>
      </c>
      <c r="N14" s="57">
        <v>1.415</v>
      </c>
      <c r="O14" s="57">
        <v>0.28000000000000003</v>
      </c>
      <c r="P14" s="57">
        <v>0.29799999999999999</v>
      </c>
      <c r="Q14" s="57">
        <v>0.107</v>
      </c>
      <c r="R14" s="57">
        <v>46.044000000000004</v>
      </c>
      <c r="S14" s="57">
        <v>8.86</v>
      </c>
      <c r="T14" s="57">
        <v>7.1419999999999995</v>
      </c>
      <c r="U14" s="57">
        <v>7.8610000000000007</v>
      </c>
      <c r="V14" s="57">
        <v>8.995000000000001</v>
      </c>
      <c r="W14" s="57">
        <v>6.391</v>
      </c>
      <c r="X14" s="57">
        <v>7.7540000000000004</v>
      </c>
      <c r="Y14" s="57">
        <v>4.7380000000000004</v>
      </c>
      <c r="Z14" s="58"/>
      <c r="AA14" s="59">
        <f t="shared" si="0"/>
        <v>244.43699999999995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16.024999999999999</v>
      </c>
      <c r="C16" s="62">
        <f t="shared" ref="C16:Z16" si="1">IF(LEN(C$2)&gt;0,SUM(C10:C15),"")</f>
        <v>0.48699999999999999</v>
      </c>
      <c r="D16" s="62">
        <f t="shared" si="1"/>
        <v>3.7919999999999998</v>
      </c>
      <c r="E16" s="62">
        <f t="shared" si="1"/>
        <v>4.1740000000000004</v>
      </c>
      <c r="F16" s="62">
        <f t="shared" si="1"/>
        <v>44.756999999999998</v>
      </c>
      <c r="G16" s="62">
        <f t="shared" si="1"/>
        <v>4.4960000000000004</v>
      </c>
      <c r="H16" s="62">
        <f t="shared" si="1"/>
        <v>40</v>
      </c>
      <c r="I16" s="62">
        <f t="shared" si="1"/>
        <v>0</v>
      </c>
      <c r="J16" s="62">
        <f t="shared" si="1"/>
        <v>0</v>
      </c>
      <c r="K16" s="62">
        <f t="shared" si="1"/>
        <v>25.221</v>
      </c>
      <c r="L16" s="62">
        <f t="shared" si="1"/>
        <v>85.155000000000001</v>
      </c>
      <c r="M16" s="62">
        <f t="shared" si="1"/>
        <v>0.44500000000000001</v>
      </c>
      <c r="N16" s="62">
        <f t="shared" si="1"/>
        <v>1.415</v>
      </c>
      <c r="O16" s="62">
        <f t="shared" si="1"/>
        <v>0.28000000000000003</v>
      </c>
      <c r="P16" s="62">
        <f t="shared" si="1"/>
        <v>0.29799999999999999</v>
      </c>
      <c r="Q16" s="62">
        <f t="shared" si="1"/>
        <v>0.107</v>
      </c>
      <c r="R16" s="62">
        <f t="shared" si="1"/>
        <v>46.044000000000004</v>
      </c>
      <c r="S16" s="62">
        <f t="shared" si="1"/>
        <v>8.86</v>
      </c>
      <c r="T16" s="62">
        <f t="shared" si="1"/>
        <v>7.1419999999999995</v>
      </c>
      <c r="U16" s="62">
        <f t="shared" si="1"/>
        <v>7.8610000000000007</v>
      </c>
      <c r="V16" s="62">
        <f t="shared" si="1"/>
        <v>8.995000000000001</v>
      </c>
      <c r="W16" s="62">
        <f t="shared" si="1"/>
        <v>6.391</v>
      </c>
      <c r="X16" s="62">
        <f t="shared" si="1"/>
        <v>7.7540000000000004</v>
      </c>
      <c r="Y16" s="62">
        <f t="shared" si="1"/>
        <v>4.7380000000000004</v>
      </c>
      <c r="Z16" s="63" t="str">
        <f t="shared" si="1"/>
        <v/>
      </c>
      <c r="AA16" s="64">
        <f>SUM(AA10:AA15)</f>
        <v>324.43699999999995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2.6</v>
      </c>
      <c r="C20" s="77"/>
      <c r="D20" s="77"/>
      <c r="E20" s="77">
        <v>0.65</v>
      </c>
      <c r="F20" s="77"/>
      <c r="G20" s="77">
        <v>1.2</v>
      </c>
      <c r="H20" s="77">
        <v>7.5030000000000001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0.65</v>
      </c>
      <c r="T20" s="77"/>
      <c r="U20" s="77"/>
      <c r="V20" s="77"/>
      <c r="W20" s="77"/>
      <c r="X20" s="77"/>
      <c r="Y20" s="77">
        <v>3.129</v>
      </c>
      <c r="Z20" s="78"/>
      <c r="AA20" s="79">
        <f t="shared" si="2"/>
        <v>15.731999999999999</v>
      </c>
    </row>
    <row r="21" spans="1:27" ht="24.95" customHeight="1" x14ac:dyDescent="0.2">
      <c r="A21" s="75" t="s">
        <v>16</v>
      </c>
      <c r="B21" s="80">
        <v>36.76</v>
      </c>
      <c r="C21" s="81">
        <v>28.03</v>
      </c>
      <c r="D21" s="81">
        <v>33.840000000000003</v>
      </c>
      <c r="E21" s="81">
        <v>36.15</v>
      </c>
      <c r="F21" s="81">
        <v>30.295999999999999</v>
      </c>
      <c r="G21" s="81">
        <v>44.17</v>
      </c>
      <c r="H21" s="81">
        <v>14.404</v>
      </c>
      <c r="I21" s="81"/>
      <c r="J21" s="81">
        <v>0.39400000000000002</v>
      </c>
      <c r="K21" s="81">
        <v>0.46300000000000002</v>
      </c>
      <c r="L21" s="81"/>
      <c r="M21" s="81">
        <v>1.1000000000000001</v>
      </c>
      <c r="N21" s="81">
        <v>1.2</v>
      </c>
      <c r="O21" s="81"/>
      <c r="P21" s="81"/>
      <c r="Q21" s="81"/>
      <c r="R21" s="81">
        <v>1.1599999999999999</v>
      </c>
      <c r="S21" s="81">
        <v>1.45</v>
      </c>
      <c r="T21" s="81"/>
      <c r="U21" s="81"/>
      <c r="V21" s="81"/>
      <c r="W21" s="81">
        <v>7.8179999999999996</v>
      </c>
      <c r="X21" s="81">
        <v>4.5839999999999996</v>
      </c>
      <c r="Y21" s="81"/>
      <c r="Z21" s="78"/>
      <c r="AA21" s="79">
        <f t="shared" si="2"/>
        <v>241.81899999999996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39.36</v>
      </c>
      <c r="C26" s="88">
        <f t="shared" ref="C26:Z26" si="3">IF(LEN(C$2)&gt;0,SUM(C19:C25),"")</f>
        <v>28.03</v>
      </c>
      <c r="D26" s="88">
        <f t="shared" si="3"/>
        <v>33.840000000000003</v>
      </c>
      <c r="E26" s="88">
        <f t="shared" si="3"/>
        <v>36.799999999999997</v>
      </c>
      <c r="F26" s="88">
        <f t="shared" si="3"/>
        <v>30.295999999999999</v>
      </c>
      <c r="G26" s="88">
        <f t="shared" si="3"/>
        <v>45.370000000000005</v>
      </c>
      <c r="H26" s="88">
        <f t="shared" si="3"/>
        <v>21.907</v>
      </c>
      <c r="I26" s="88">
        <f t="shared" si="3"/>
        <v>0</v>
      </c>
      <c r="J26" s="88">
        <f t="shared" si="3"/>
        <v>0.39400000000000002</v>
      </c>
      <c r="K26" s="88">
        <f t="shared" si="3"/>
        <v>0.46300000000000002</v>
      </c>
      <c r="L26" s="88">
        <f t="shared" si="3"/>
        <v>0</v>
      </c>
      <c r="M26" s="88">
        <f t="shared" si="3"/>
        <v>1.1000000000000001</v>
      </c>
      <c r="N26" s="88">
        <f t="shared" si="3"/>
        <v>1.2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1.1599999999999999</v>
      </c>
      <c r="S26" s="88">
        <f t="shared" si="3"/>
        <v>2.1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7.8179999999999996</v>
      </c>
      <c r="X26" s="88">
        <f t="shared" si="3"/>
        <v>4.5839999999999996</v>
      </c>
      <c r="Y26" s="88">
        <f t="shared" si="3"/>
        <v>3.129</v>
      </c>
      <c r="Z26" s="89" t="str">
        <f t="shared" si="3"/>
        <v/>
      </c>
      <c r="AA26" s="90">
        <f>SUM(AA19:AA25)</f>
        <v>257.55099999999993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55.384999999999998</v>
      </c>
      <c r="C30" s="77">
        <v>28.516999999999999</v>
      </c>
      <c r="D30" s="77">
        <v>37.631999999999998</v>
      </c>
      <c r="E30" s="77">
        <v>40.973999999999997</v>
      </c>
      <c r="F30" s="77">
        <v>75.052999999999997</v>
      </c>
      <c r="G30" s="77">
        <v>49.866</v>
      </c>
      <c r="H30" s="77">
        <v>61.906999999999996</v>
      </c>
      <c r="I30" s="77"/>
      <c r="J30" s="77">
        <v>0.39400000000000002</v>
      </c>
      <c r="K30" s="77">
        <v>25.684000000000001</v>
      </c>
      <c r="L30" s="77">
        <v>85.155000000000001</v>
      </c>
      <c r="M30" s="77">
        <v>1.5449999999999999</v>
      </c>
      <c r="N30" s="77">
        <v>2.6150000000000002</v>
      </c>
      <c r="O30" s="77">
        <v>0.28000000000000003</v>
      </c>
      <c r="P30" s="77">
        <v>0.29799999999999999</v>
      </c>
      <c r="Q30" s="77">
        <v>0.107</v>
      </c>
      <c r="R30" s="77">
        <v>47.204000000000001</v>
      </c>
      <c r="S30" s="77">
        <v>10.96</v>
      </c>
      <c r="T30" s="77">
        <v>7.1420000000000003</v>
      </c>
      <c r="U30" s="77">
        <v>7.8609999999999998</v>
      </c>
      <c r="V30" s="77">
        <v>8.9949999999999992</v>
      </c>
      <c r="W30" s="77">
        <v>14.209</v>
      </c>
      <c r="X30" s="77">
        <v>12.337999999999999</v>
      </c>
      <c r="Y30" s="77">
        <v>7.867</v>
      </c>
      <c r="Z30" s="78"/>
      <c r="AA30" s="79">
        <f>SUM(B30:Z30)</f>
        <v>581.98799999999994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55.384999999999998</v>
      </c>
      <c r="C32" s="62">
        <f t="shared" ref="C32:Z32" si="4">IF(LEN(C$2)&gt;0,SUM(C29:C31),"")</f>
        <v>28.516999999999999</v>
      </c>
      <c r="D32" s="62">
        <f t="shared" si="4"/>
        <v>37.631999999999998</v>
      </c>
      <c r="E32" s="62">
        <f t="shared" si="4"/>
        <v>40.973999999999997</v>
      </c>
      <c r="F32" s="62">
        <f t="shared" si="4"/>
        <v>75.052999999999997</v>
      </c>
      <c r="G32" s="62">
        <f t="shared" si="4"/>
        <v>49.866</v>
      </c>
      <c r="H32" s="62">
        <f t="shared" si="4"/>
        <v>61.906999999999996</v>
      </c>
      <c r="I32" s="62">
        <f t="shared" si="4"/>
        <v>0</v>
      </c>
      <c r="J32" s="62">
        <f t="shared" si="4"/>
        <v>0.39400000000000002</v>
      </c>
      <c r="K32" s="62">
        <f t="shared" si="4"/>
        <v>25.684000000000001</v>
      </c>
      <c r="L32" s="62">
        <f t="shared" si="4"/>
        <v>85.155000000000001</v>
      </c>
      <c r="M32" s="62">
        <f t="shared" si="4"/>
        <v>1.5449999999999999</v>
      </c>
      <c r="N32" s="62">
        <f t="shared" si="4"/>
        <v>2.6150000000000002</v>
      </c>
      <c r="O32" s="62">
        <f t="shared" si="4"/>
        <v>0.28000000000000003</v>
      </c>
      <c r="P32" s="62">
        <f t="shared" si="4"/>
        <v>0.29799999999999999</v>
      </c>
      <c r="Q32" s="62">
        <f t="shared" si="4"/>
        <v>0.107</v>
      </c>
      <c r="R32" s="62">
        <f t="shared" si="4"/>
        <v>47.204000000000001</v>
      </c>
      <c r="S32" s="62">
        <f t="shared" si="4"/>
        <v>10.96</v>
      </c>
      <c r="T32" s="62">
        <f t="shared" si="4"/>
        <v>7.1420000000000003</v>
      </c>
      <c r="U32" s="62">
        <f t="shared" si="4"/>
        <v>7.8609999999999998</v>
      </c>
      <c r="V32" s="62">
        <f t="shared" si="4"/>
        <v>8.9949999999999992</v>
      </c>
      <c r="W32" s="62">
        <f t="shared" si="4"/>
        <v>14.209</v>
      </c>
      <c r="X32" s="62">
        <f t="shared" si="4"/>
        <v>12.337999999999999</v>
      </c>
      <c r="Y32" s="62">
        <f t="shared" si="4"/>
        <v>7.867</v>
      </c>
      <c r="Z32" s="63" t="str">
        <f t="shared" si="4"/>
        <v/>
      </c>
      <c r="AA32" s="64">
        <f>SUM(AA29:AA31)</f>
        <v>581.98799999999994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23.5</v>
      </c>
      <c r="J37" s="99">
        <v>39</v>
      </c>
      <c r="K37" s="99">
        <v>137.9</v>
      </c>
      <c r="L37" s="99">
        <v>399.1</v>
      </c>
      <c r="M37" s="99">
        <v>350</v>
      </c>
      <c r="N37" s="99">
        <v>406</v>
      </c>
      <c r="O37" s="99">
        <v>69.3</v>
      </c>
      <c r="P37" s="99">
        <v>80.8</v>
      </c>
      <c r="Q37" s="99">
        <v>350.3</v>
      </c>
      <c r="R37" s="99">
        <v>130.80000000000001</v>
      </c>
      <c r="S37" s="99">
        <v>7.5</v>
      </c>
      <c r="T37" s="99"/>
      <c r="U37" s="99">
        <v>0.4</v>
      </c>
      <c r="V37" s="99">
        <v>2</v>
      </c>
      <c r="W37" s="99"/>
      <c r="X37" s="99"/>
      <c r="Y37" s="99">
        <v>1.9</v>
      </c>
      <c r="Z37" s="100"/>
      <c r="AA37" s="79">
        <f t="shared" si="5"/>
        <v>1998.5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23.5</v>
      </c>
      <c r="J40" s="88">
        <f t="shared" si="6"/>
        <v>39</v>
      </c>
      <c r="K40" s="88">
        <f t="shared" si="6"/>
        <v>137.9</v>
      </c>
      <c r="L40" s="88">
        <f t="shared" si="6"/>
        <v>399.1</v>
      </c>
      <c r="M40" s="88">
        <f t="shared" si="6"/>
        <v>350</v>
      </c>
      <c r="N40" s="88">
        <f t="shared" si="6"/>
        <v>406</v>
      </c>
      <c r="O40" s="88">
        <f t="shared" si="6"/>
        <v>69.3</v>
      </c>
      <c r="P40" s="88">
        <f t="shared" si="6"/>
        <v>80.8</v>
      </c>
      <c r="Q40" s="88">
        <f t="shared" si="6"/>
        <v>350.3</v>
      </c>
      <c r="R40" s="88">
        <f t="shared" si="6"/>
        <v>130.80000000000001</v>
      </c>
      <c r="S40" s="88">
        <f t="shared" si="6"/>
        <v>7.5</v>
      </c>
      <c r="T40" s="88">
        <f t="shared" si="6"/>
        <v>0</v>
      </c>
      <c r="U40" s="88">
        <f t="shared" si="6"/>
        <v>0.4</v>
      </c>
      <c r="V40" s="88">
        <f t="shared" si="6"/>
        <v>2</v>
      </c>
      <c r="W40" s="88">
        <f t="shared" si="6"/>
        <v>0</v>
      </c>
      <c r="X40" s="88">
        <f t="shared" si="6"/>
        <v>0</v>
      </c>
      <c r="Y40" s="88">
        <f t="shared" si="6"/>
        <v>1.9</v>
      </c>
      <c r="Z40" s="89" t="str">
        <f t="shared" si="6"/>
        <v/>
      </c>
      <c r="AA40" s="90">
        <f t="shared" si="5"/>
        <v>1998.5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23.5</v>
      </c>
      <c r="J45" s="99">
        <v>39</v>
      </c>
      <c r="K45" s="99">
        <v>137.9</v>
      </c>
      <c r="L45" s="99">
        <v>399.1</v>
      </c>
      <c r="M45" s="99">
        <v>350</v>
      </c>
      <c r="N45" s="99">
        <v>406</v>
      </c>
      <c r="O45" s="99">
        <v>69.3</v>
      </c>
      <c r="P45" s="99">
        <v>80.8</v>
      </c>
      <c r="Q45" s="99">
        <v>350.3</v>
      </c>
      <c r="R45" s="99">
        <v>130.80000000000001</v>
      </c>
      <c r="S45" s="99">
        <v>7.5</v>
      </c>
      <c r="T45" s="99"/>
      <c r="U45" s="99">
        <v>0.4</v>
      </c>
      <c r="V45" s="99">
        <v>2</v>
      </c>
      <c r="W45" s="99"/>
      <c r="X45" s="99"/>
      <c r="Y45" s="99">
        <v>1.9</v>
      </c>
      <c r="Z45" s="100"/>
      <c r="AA45" s="79">
        <f t="shared" si="7"/>
        <v>1998.5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23.5</v>
      </c>
      <c r="J49" s="88">
        <f t="shared" si="8"/>
        <v>39</v>
      </c>
      <c r="K49" s="88">
        <f t="shared" si="8"/>
        <v>137.9</v>
      </c>
      <c r="L49" s="88">
        <f t="shared" si="8"/>
        <v>399.1</v>
      </c>
      <c r="M49" s="88">
        <f t="shared" si="8"/>
        <v>350</v>
      </c>
      <c r="N49" s="88">
        <f t="shared" si="8"/>
        <v>406</v>
      </c>
      <c r="O49" s="88">
        <f t="shared" si="8"/>
        <v>69.3</v>
      </c>
      <c r="P49" s="88">
        <f t="shared" si="8"/>
        <v>80.8</v>
      </c>
      <c r="Q49" s="88">
        <f t="shared" si="8"/>
        <v>350.3</v>
      </c>
      <c r="R49" s="88">
        <f t="shared" si="8"/>
        <v>130.80000000000001</v>
      </c>
      <c r="S49" s="88">
        <f t="shared" si="8"/>
        <v>7.5</v>
      </c>
      <c r="T49" s="88">
        <f t="shared" si="8"/>
        <v>0</v>
      </c>
      <c r="U49" s="88">
        <f t="shared" si="8"/>
        <v>0.4</v>
      </c>
      <c r="V49" s="88">
        <f t="shared" si="8"/>
        <v>2</v>
      </c>
      <c r="W49" s="88">
        <f t="shared" si="8"/>
        <v>0</v>
      </c>
      <c r="X49" s="88">
        <f t="shared" si="8"/>
        <v>0</v>
      </c>
      <c r="Y49" s="88">
        <f t="shared" si="8"/>
        <v>1.9</v>
      </c>
      <c r="Z49" s="89" t="str">
        <f t="shared" si="8"/>
        <v/>
      </c>
      <c r="AA49" s="90">
        <f t="shared" si="7"/>
        <v>1998.5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55.384999999999998</v>
      </c>
      <c r="C52" s="88">
        <f t="shared" ref="C52:Z52" si="10">IF(LEN(C$2)&gt;0,SUM(C10:C15)+C26+C40,"")</f>
        <v>28.516999999999999</v>
      </c>
      <c r="D52" s="88">
        <f t="shared" si="10"/>
        <v>37.632000000000005</v>
      </c>
      <c r="E52" s="88">
        <f t="shared" si="10"/>
        <v>40.973999999999997</v>
      </c>
      <c r="F52" s="88">
        <f t="shared" si="10"/>
        <v>75.052999999999997</v>
      </c>
      <c r="G52" s="88">
        <f t="shared" si="10"/>
        <v>49.866000000000007</v>
      </c>
      <c r="H52" s="88">
        <f t="shared" si="10"/>
        <v>61.906999999999996</v>
      </c>
      <c r="I52" s="88">
        <f t="shared" si="10"/>
        <v>23.5</v>
      </c>
      <c r="J52" s="88">
        <f t="shared" si="10"/>
        <v>39.393999999999998</v>
      </c>
      <c r="K52" s="88">
        <f t="shared" si="10"/>
        <v>163.584</v>
      </c>
      <c r="L52" s="88">
        <f t="shared" si="10"/>
        <v>484.255</v>
      </c>
      <c r="M52" s="88">
        <f t="shared" si="10"/>
        <v>351.54500000000002</v>
      </c>
      <c r="N52" s="88">
        <f t="shared" si="10"/>
        <v>408.61500000000001</v>
      </c>
      <c r="O52" s="88">
        <f t="shared" si="10"/>
        <v>69.58</v>
      </c>
      <c r="P52" s="88">
        <f t="shared" si="10"/>
        <v>81.097999999999999</v>
      </c>
      <c r="Q52" s="88">
        <f t="shared" si="10"/>
        <v>350.40700000000004</v>
      </c>
      <c r="R52" s="88">
        <f t="shared" si="10"/>
        <v>178.00400000000002</v>
      </c>
      <c r="S52" s="88">
        <f t="shared" si="10"/>
        <v>18.46</v>
      </c>
      <c r="T52" s="88">
        <f t="shared" si="10"/>
        <v>7.1419999999999995</v>
      </c>
      <c r="U52" s="88">
        <f t="shared" si="10"/>
        <v>8.261000000000001</v>
      </c>
      <c r="V52" s="88">
        <f t="shared" si="10"/>
        <v>10.995000000000001</v>
      </c>
      <c r="W52" s="88">
        <f t="shared" si="10"/>
        <v>14.209</v>
      </c>
      <c r="X52" s="88">
        <f t="shared" si="10"/>
        <v>12.338000000000001</v>
      </c>
      <c r="Y52" s="88">
        <f t="shared" si="10"/>
        <v>9.7670000000000012</v>
      </c>
      <c r="Z52" s="89" t="str">
        <f t="shared" si="10"/>
        <v/>
      </c>
      <c r="AA52" s="104">
        <f>SUM(B52:Z52)</f>
        <v>2580.4879999999994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-50.6</v>
      </c>
      <c r="C4" s="18"/>
      <c r="D4" s="18"/>
      <c r="E4" s="18"/>
      <c r="F4" s="18"/>
      <c r="G4" s="18"/>
      <c r="H4" s="18"/>
      <c r="I4" s="18">
        <v>23.5</v>
      </c>
      <c r="J4" s="18">
        <v>39</v>
      </c>
      <c r="K4" s="18">
        <v>137.9</v>
      </c>
      <c r="L4" s="18">
        <v>399.1</v>
      </c>
      <c r="M4" s="18">
        <v>350</v>
      </c>
      <c r="N4" s="18">
        <v>406</v>
      </c>
      <c r="O4" s="18">
        <v>69.3</v>
      </c>
      <c r="P4" s="18">
        <v>80.8</v>
      </c>
      <c r="Q4" s="18">
        <v>350.3</v>
      </c>
      <c r="R4" s="18">
        <v>130.80000000000001</v>
      </c>
      <c r="S4" s="18">
        <v>7.5</v>
      </c>
      <c r="T4" s="18">
        <v>-3.4</v>
      </c>
      <c r="U4" s="18">
        <v>0.4</v>
      </c>
      <c r="V4" s="18">
        <v>2</v>
      </c>
      <c r="W4" s="18">
        <v>-4.3</v>
      </c>
      <c r="X4" s="18">
        <v>-5.8</v>
      </c>
      <c r="Y4" s="18">
        <v>1.9</v>
      </c>
      <c r="Z4" s="19"/>
      <c r="AA4" s="111">
        <f>SUM(B4:Z4)</f>
        <v>1934.4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86.2</v>
      </c>
      <c r="C7" s="117">
        <v>73.05</v>
      </c>
      <c r="D7" s="117">
        <v>75.14</v>
      </c>
      <c r="E7" s="117">
        <v>78</v>
      </c>
      <c r="F7" s="117">
        <v>84.08</v>
      </c>
      <c r="G7" s="117">
        <v>82.11</v>
      </c>
      <c r="H7" s="117">
        <v>81.5</v>
      </c>
      <c r="I7" s="117">
        <v>27.68</v>
      </c>
      <c r="J7" s="117">
        <v>14.16</v>
      </c>
      <c r="K7" s="117">
        <v>-2.2799999999999998</v>
      </c>
      <c r="L7" s="117">
        <v>-0.96</v>
      </c>
      <c r="M7" s="117">
        <v>-10</v>
      </c>
      <c r="N7" s="117">
        <v>-10</v>
      </c>
      <c r="O7" s="117">
        <v>-10.56</v>
      </c>
      <c r="P7" s="117">
        <v>-10</v>
      </c>
      <c r="Q7" s="117">
        <v>-5.16</v>
      </c>
      <c r="R7" s="117">
        <v>1.91</v>
      </c>
      <c r="S7" s="117">
        <v>79.98</v>
      </c>
      <c r="T7" s="117">
        <v>124.82</v>
      </c>
      <c r="U7" s="117">
        <v>117.29</v>
      </c>
      <c r="V7" s="117">
        <v>159.38</v>
      </c>
      <c r="W7" s="117">
        <v>130.53</v>
      </c>
      <c r="X7" s="117">
        <v>113.36</v>
      </c>
      <c r="Y7" s="117">
        <v>91.46</v>
      </c>
      <c r="Z7" s="118"/>
      <c r="AA7" s="119">
        <f>IF(SUM(B7:Z7)&lt;&gt;0,AVERAGEIF(B7:Z7,"&lt;&gt;"""),"")</f>
        <v>57.153749999999981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50.6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3.4</v>
      </c>
      <c r="U13" s="129"/>
      <c r="V13" s="129"/>
      <c r="W13" s="129">
        <v>4.3</v>
      </c>
      <c r="X13" s="129">
        <v>5.8</v>
      </c>
      <c r="Y13" s="130"/>
      <c r="Z13" s="131"/>
      <c r="AA13" s="132">
        <f t="shared" si="0"/>
        <v>64.099999999999994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50.6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3.4</v>
      </c>
      <c r="U16" s="135">
        <f t="shared" si="1"/>
        <v>0</v>
      </c>
      <c r="V16" s="135">
        <f t="shared" si="1"/>
        <v>0</v>
      </c>
      <c r="W16" s="135">
        <f t="shared" si="1"/>
        <v>4.3</v>
      </c>
      <c r="X16" s="135">
        <f t="shared" si="1"/>
        <v>5.8</v>
      </c>
      <c r="Y16" s="135">
        <f t="shared" si="1"/>
        <v>0</v>
      </c>
      <c r="Z16" s="136" t="str">
        <f t="shared" si="1"/>
        <v/>
      </c>
      <c r="AA16" s="90">
        <f t="shared" si="0"/>
        <v>64.099999999999994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23.5</v>
      </c>
      <c r="J21" s="129">
        <v>39</v>
      </c>
      <c r="K21" s="129">
        <v>137.9</v>
      </c>
      <c r="L21" s="129">
        <v>399.1</v>
      </c>
      <c r="M21" s="129">
        <v>350</v>
      </c>
      <c r="N21" s="129">
        <v>406</v>
      </c>
      <c r="O21" s="129">
        <v>69.3</v>
      </c>
      <c r="P21" s="129">
        <v>80.8</v>
      </c>
      <c r="Q21" s="129">
        <v>350.3</v>
      </c>
      <c r="R21" s="129">
        <v>130.80000000000001</v>
      </c>
      <c r="S21" s="129">
        <v>7.5</v>
      </c>
      <c r="T21" s="129"/>
      <c r="U21" s="129">
        <v>0.4</v>
      </c>
      <c r="V21" s="129">
        <v>2</v>
      </c>
      <c r="W21" s="129"/>
      <c r="X21" s="129"/>
      <c r="Y21" s="130">
        <v>1.9</v>
      </c>
      <c r="Z21" s="131"/>
      <c r="AA21" s="132">
        <f t="shared" si="2"/>
        <v>1998.5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23.5</v>
      </c>
      <c r="J24" s="135">
        <f t="shared" si="3"/>
        <v>39</v>
      </c>
      <c r="K24" s="135">
        <f t="shared" si="3"/>
        <v>137.9</v>
      </c>
      <c r="L24" s="135">
        <f t="shared" si="3"/>
        <v>399.1</v>
      </c>
      <c r="M24" s="135">
        <f t="shared" si="3"/>
        <v>350</v>
      </c>
      <c r="N24" s="135">
        <f t="shared" si="3"/>
        <v>406</v>
      </c>
      <c r="O24" s="135">
        <f t="shared" si="3"/>
        <v>69.3</v>
      </c>
      <c r="P24" s="135">
        <f t="shared" si="3"/>
        <v>80.8</v>
      </c>
      <c r="Q24" s="135">
        <f t="shared" si="3"/>
        <v>350.3</v>
      </c>
      <c r="R24" s="135">
        <f t="shared" si="3"/>
        <v>130.80000000000001</v>
      </c>
      <c r="S24" s="135">
        <f t="shared" si="3"/>
        <v>7.5</v>
      </c>
      <c r="T24" s="135">
        <f t="shared" si="3"/>
        <v>0</v>
      </c>
      <c r="U24" s="135">
        <f t="shared" si="3"/>
        <v>0.4</v>
      </c>
      <c r="V24" s="135">
        <f t="shared" si="3"/>
        <v>2</v>
      </c>
      <c r="W24" s="135">
        <f t="shared" si="3"/>
        <v>0</v>
      </c>
      <c r="X24" s="135">
        <f t="shared" si="3"/>
        <v>0</v>
      </c>
      <c r="Y24" s="135">
        <f t="shared" si="3"/>
        <v>1.9</v>
      </c>
      <c r="Z24" s="136" t="str">
        <f t="shared" si="3"/>
        <v/>
      </c>
      <c r="AA24" s="90">
        <f t="shared" si="2"/>
        <v>1998.5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2025-08-02T20:26:37Z</dcterms:created>
  <dcterms:modified xsi:type="dcterms:W3CDTF">2025-08-02T20:26:39Z</dcterms:modified>
</cp:coreProperties>
</file>