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<sst xmlns="http://schemas.openxmlformats.org/spreadsheetml/2006/main" count="119" uniqueCount="54">
  <si>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25/07/2025 14:10:22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</si>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</sst>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2B-4F9F-89B4-B0CACF7F70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D2B-4F9F-89B4-B0CACF7F70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D2B-4F9F-89B4-B0CACF7F70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D2B-4F9F-89B4-B0CACF7F70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2B-4F9F-89B4-B0CACF7F70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2B-4F9F-89B4-B0CACF7F70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2B-4F9F-89B4-B0CACF7F70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2B-4F9F-89B4-B0CACF7F70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209</c:v>
                </c:pt>
                <c:pt idx="1">
                  <c:v>177</c:v>
                </c:pt>
                <c:pt idx="2">
                  <c:v>161</c:v>
                </c:pt>
                <c:pt idx="3">
                  <c:v>154</c:v>
                </c:pt>
                <c:pt idx="4">
                  <c:v>154</c:v>
                </c:pt>
                <c:pt idx="5">
                  <c:v>167</c:v>
                </c:pt>
                <c:pt idx="6">
                  <c:v>222</c:v>
                </c:pt>
                <c:pt idx="7">
                  <c:v>288</c:v>
                </c:pt>
                <c:pt idx="8">
                  <c:v>336</c:v>
                </c:pt>
                <c:pt idx="9">
                  <c:v>351</c:v>
                </c:pt>
                <c:pt idx="10">
                  <c:v>355</c:v>
                </c:pt>
                <c:pt idx="11">
                  <c:v>366</c:v>
                </c:pt>
                <c:pt idx="12">
                  <c:v>380</c:v>
                </c:pt>
                <c:pt idx="13">
                  <c:v>382</c:v>
                </c:pt>
                <c:pt idx="14">
                  <c:v>374</c:v>
                </c:pt>
                <c:pt idx="15">
                  <c:v>380</c:v>
                </c:pt>
                <c:pt idx="16">
                  <c:v>400</c:v>
                </c:pt>
                <c:pt idx="17">
                  <c:v>420</c:v>
                </c:pt>
                <c:pt idx="18">
                  <c:v>419</c:v>
                </c:pt>
                <c:pt idx="19">
                  <c:v>403</c:v>
                </c:pt>
                <c:pt idx="20">
                  <c:v>391</c:v>
                </c:pt>
                <c:pt idx="21">
                  <c:v>357</c:v>
                </c:pt>
                <c:pt idx="22">
                  <c:v>314</c:v>
                </c:pt>
                <c:pt idx="23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2B-4F9F-89B4-B0CACF7F70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5280.0810000000001</c:v>
                </c:pt>
                <c:pt idx="1">
                  <c:v>4955.0240000000003</c:v>
                </c:pt>
                <c:pt idx="2">
                  <c:v>4321.4790000000003</c:v>
                </c:pt>
                <c:pt idx="3">
                  <c:v>4257.0619999999999</c:v>
                </c:pt>
                <c:pt idx="4">
                  <c:v>4220.47</c:v>
                </c:pt>
                <c:pt idx="5">
                  <c:v>3787.8419999999996</c:v>
                </c:pt>
                <c:pt idx="6">
                  <c:v>3820.596</c:v>
                </c:pt>
                <c:pt idx="7">
                  <c:v>3736.9070000000002</c:v>
                </c:pt>
                <c:pt idx="8">
                  <c:v>3353.4660000000003</c:v>
                </c:pt>
                <c:pt idx="9">
                  <c:v>2823.2920000000004</c:v>
                </c:pt>
                <c:pt idx="10">
                  <c:v>2328.1890000000003</c:v>
                </c:pt>
                <c:pt idx="11">
                  <c:v>2344.9</c:v>
                </c:pt>
                <c:pt idx="12">
                  <c:v>2344.9</c:v>
                </c:pt>
                <c:pt idx="13">
                  <c:v>2344.9</c:v>
                </c:pt>
                <c:pt idx="14">
                  <c:v>2444.9</c:v>
                </c:pt>
                <c:pt idx="15">
                  <c:v>2577.9</c:v>
                </c:pt>
                <c:pt idx="16">
                  <c:v>3764.0470000000005</c:v>
                </c:pt>
                <c:pt idx="17">
                  <c:v>4299.9650000000001</c:v>
                </c:pt>
                <c:pt idx="18">
                  <c:v>4724.4009999999998</c:v>
                </c:pt>
                <c:pt idx="19">
                  <c:v>5069.6730000000007</c:v>
                </c:pt>
                <c:pt idx="20">
                  <c:v>5135.7070000000003</c:v>
                </c:pt>
                <c:pt idx="21">
                  <c:v>5269.5120000000006</c:v>
                </c:pt>
                <c:pt idx="22">
                  <c:v>5260.4650000000001</c:v>
                </c:pt>
                <c:pt idx="23">
                  <c:v>5078.8220000000001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2B-4F9F-89B4-B0CACF7F70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403.7</c:v>
                </c:pt>
                <c:pt idx="1">
                  <c:v>968.9</c:v>
                </c:pt>
                <c:pt idx="2">
                  <c:v>1218.5999999999999</c:v>
                </c:pt>
                <c:pt idx="3">
                  <c:v>1038.5999999999999</c:v>
                </c:pt>
                <c:pt idx="4">
                  <c:v>817.2</c:v>
                </c:pt>
                <c:pt idx="5">
                  <c:v>1002.4</c:v>
                </c:pt>
                <c:pt idx="6">
                  <c:v>500</c:v>
                </c:pt>
                <c:pt idx="7">
                  <c:v>130</c:v>
                </c:pt>
                <c:pt idx="8">
                  <c:v>100</c:v>
                </c:pt>
                <c:pt idx="9">
                  <c:v>100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113</c:v>
                </c:pt>
                <c:pt idx="14">
                  <c:v>133</c:v>
                </c:pt>
                <c:pt idx="15">
                  <c:v>115</c:v>
                </c:pt>
                <c:pt idx="16">
                  <c:v>388.8</c:v>
                </c:pt>
                <c:pt idx="17">
                  <c:v>650</c:v>
                </c:pt>
                <c:pt idx="18">
                  <c:v>684</c:v>
                </c:pt>
                <c:pt idx="19">
                  <c:v>726</c:v>
                </c:pt>
                <c:pt idx="20">
                  <c:v>690</c:v>
                </c:pt>
                <c:pt idx="21">
                  <c:v>752</c:v>
                </c:pt>
                <c:pt idx="22">
                  <c:v>787</c:v>
                </c:pt>
                <c:pt idx="23">
                  <c:v>583.5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2B-4F9F-89B4-B0CACF7F70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1921.5650000000003</c:v>
                </c:pt>
                <c:pt idx="1">
                  <c:v>2022.9010000000003</c:v>
                </c:pt>
                <c:pt idx="2">
                  <c:v>2156.904</c:v>
                </c:pt>
                <c:pt idx="3">
                  <c:v>2289.7310000000002</c:v>
                </c:pt>
                <c:pt idx="4">
                  <c:v>2426.4169999999995</c:v>
                </c:pt>
                <c:pt idx="5">
                  <c:v>2609.0880000000006</c:v>
                </c:pt>
                <c:pt idx="6">
                  <c:v>3199.6339999999987</c:v>
                </c:pt>
                <c:pt idx="7">
                  <c:v>4514.9619999999986</c:v>
                </c:pt>
                <c:pt idx="8">
                  <c:v>6178.5700000000006</c:v>
                </c:pt>
                <c:pt idx="9">
                  <c:v>7525.4620000000004</c:v>
                </c:pt>
                <c:pt idx="10">
                  <c:v>8448.4210000000003</c:v>
                </c:pt>
                <c:pt idx="11">
                  <c:v>8884.18</c:v>
                </c:pt>
                <c:pt idx="12">
                  <c:v>9156.2329999999984</c:v>
                </c:pt>
                <c:pt idx="13">
                  <c:v>9054.6710000000003</c:v>
                </c:pt>
                <c:pt idx="14">
                  <c:v>8671.7379999999976</c:v>
                </c:pt>
                <c:pt idx="15">
                  <c:v>7876.5949999999993</c:v>
                </c:pt>
                <c:pt idx="16">
                  <c:v>6566.2120000000004</c:v>
                </c:pt>
                <c:pt idx="17">
                  <c:v>4966.6870000000017</c:v>
                </c:pt>
                <c:pt idx="18">
                  <c:v>3421.9239999999991</c:v>
                </c:pt>
                <c:pt idx="19">
                  <c:v>2618.5010000000002</c:v>
                </c:pt>
                <c:pt idx="20">
                  <c:v>2398.415</c:v>
                </c:pt>
                <c:pt idx="21">
                  <c:v>2306.2039999999997</c:v>
                </c:pt>
                <c:pt idx="22">
                  <c:v>2255.0920000000001</c:v>
                </c:pt>
                <c:pt idx="23">
                  <c:v>2262.0530000000003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2B-4F9F-89B4-B0CACF7F70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142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144</c:v>
                </c:pt>
                <c:pt idx="5">
                  <c:v>145</c:v>
                </c:pt>
                <c:pt idx="6">
                  <c:v>148</c:v>
                </c:pt>
                <c:pt idx="7">
                  <c:v>157</c:v>
                </c:pt>
                <c:pt idx="8">
                  <c:v>174</c:v>
                </c:pt>
                <c:pt idx="9">
                  <c:v>190</c:v>
                </c:pt>
                <c:pt idx="10">
                  <c:v>202</c:v>
                </c:pt>
                <c:pt idx="11">
                  <c:v>209</c:v>
                </c:pt>
                <c:pt idx="12">
                  <c:v>213</c:v>
                </c:pt>
                <c:pt idx="13">
                  <c:v>213</c:v>
                </c:pt>
                <c:pt idx="14">
                  <c:v>209</c:v>
                </c:pt>
                <c:pt idx="15">
                  <c:v>199</c:v>
                </c:pt>
                <c:pt idx="16">
                  <c:v>184</c:v>
                </c:pt>
                <c:pt idx="17">
                  <c:v>167</c:v>
                </c:pt>
                <c:pt idx="18">
                  <c:v>154</c:v>
                </c:pt>
                <c:pt idx="19">
                  <c:v>148</c:v>
                </c:pt>
                <c:pt idx="20">
                  <c:v>145</c:v>
                </c:pt>
                <c:pt idx="21">
                  <c:v>141</c:v>
                </c:pt>
                <c:pt idx="22">
                  <c:v>136</c:v>
                </c:pt>
                <c:pt idx="23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2B-4F9F-89B4-B0CACF7F70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372</c:v>
                </c:pt>
                <c:pt idx="1">
                  <c:v>287</c:v>
                </c:pt>
                <c:pt idx="2">
                  <c:v>124</c:v>
                </c:pt>
                <c:pt idx="3">
                  <c:v>124</c:v>
                </c:pt>
                <c:pt idx="4">
                  <c:v>157</c:v>
                </c:pt>
                <c:pt idx="5">
                  <c:v>186</c:v>
                </c:pt>
                <c:pt idx="6">
                  <c:v>240</c:v>
                </c:pt>
                <c:pt idx="7">
                  <c:v>214</c:v>
                </c:pt>
                <c:pt idx="8">
                  <c:v>205</c:v>
                </c:pt>
                <c:pt idx="9">
                  <c:v>134</c:v>
                </c:pt>
                <c:pt idx="10">
                  <c:v>102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636</c:v>
                </c:pt>
                <c:pt idx="18">
                  <c:v>1190</c:v>
                </c:pt>
                <c:pt idx="19">
                  <c:v>1662</c:v>
                </c:pt>
                <c:pt idx="20">
                  <c:v>1679</c:v>
                </c:pt>
                <c:pt idx="21">
                  <c:v>1717</c:v>
                </c:pt>
                <c:pt idx="22">
                  <c:v>1192</c:v>
                </c:pt>
                <c:pt idx="23">
                  <c:v>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2B-4F9F-89B4-B0CACF7F7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116.7</c:v>
                </c:pt>
                <c:pt idx="1">
                  <c:v>108.5</c:v>
                </c:pt>
                <c:pt idx="2">
                  <c:v>118.23</c:v>
                </c:pt>
                <c:pt idx="3">
                  <c:v>108.5</c:v>
                </c:pt>
                <c:pt idx="4">
                  <c:v>106.56</c:v>
                </c:pt>
                <c:pt idx="5">
                  <c:v>102.97</c:v>
                </c:pt>
                <c:pt idx="6">
                  <c:v>103.76</c:v>
                </c:pt>
                <c:pt idx="7">
                  <c:v>101.04</c:v>
                </c:pt>
                <c:pt idx="8">
                  <c:v>89.58</c:v>
                </c:pt>
                <c:pt idx="9">
                  <c:v>86.26</c:v>
                </c:pt>
                <c:pt idx="10">
                  <c:v>82.59</c:v>
                </c:pt>
                <c:pt idx="11">
                  <c:v>60</c:v>
                </c:pt>
                <c:pt idx="12">
                  <c:v>68.760000000000005</c:v>
                </c:pt>
                <c:pt idx="13">
                  <c:v>65.67</c:v>
                </c:pt>
                <c:pt idx="14">
                  <c:v>65.989999999999995</c:v>
                </c:pt>
                <c:pt idx="15">
                  <c:v>78.97</c:v>
                </c:pt>
                <c:pt idx="16">
                  <c:v>105.1</c:v>
                </c:pt>
                <c:pt idx="17">
                  <c:v>142.09</c:v>
                </c:pt>
                <c:pt idx="18">
                  <c:v>142.38</c:v>
                </c:pt>
                <c:pt idx="19">
                  <c:v>174.09</c:v>
                </c:pt>
                <c:pt idx="20">
                  <c:v>215.53</c:v>
                </c:pt>
                <c:pt idx="21">
                  <c:v>182.13</c:v>
                </c:pt>
                <c:pt idx="22">
                  <c:v>129.16</c:v>
                </c:pt>
                <c:pt idx="23">
                  <c:v>109.77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2B-4F9F-89B4-B0CACF7F7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181.5</c:v>
                </c:pt>
                <c:pt idx="1">
                  <c:v>173</c:v>
                </c:pt>
                <c:pt idx="2">
                  <c:v>166.5</c:v>
                </c:pt>
                <c:pt idx="3">
                  <c:v>162</c:v>
                </c:pt>
                <c:pt idx="4">
                  <c:v>159.5</c:v>
                </c:pt>
                <c:pt idx="5">
                  <c:v>156.5</c:v>
                </c:pt>
                <c:pt idx="6">
                  <c:v>153.5</c:v>
                </c:pt>
                <c:pt idx="7">
                  <c:v>146.5</c:v>
                </c:pt>
                <c:pt idx="8">
                  <c:v>136</c:v>
                </c:pt>
                <c:pt idx="9">
                  <c:v>125.5</c:v>
                </c:pt>
                <c:pt idx="10">
                  <c:v>118</c:v>
                </c:pt>
                <c:pt idx="11">
                  <c:v>117</c:v>
                </c:pt>
                <c:pt idx="12">
                  <c:v>121</c:v>
                </c:pt>
                <c:pt idx="13">
                  <c:v>123.5</c:v>
                </c:pt>
                <c:pt idx="14">
                  <c:v>128</c:v>
                </c:pt>
                <c:pt idx="15">
                  <c:v>140.5</c:v>
                </c:pt>
                <c:pt idx="16">
                  <c:v>158.5</c:v>
                </c:pt>
                <c:pt idx="17">
                  <c:v>179.5</c:v>
                </c:pt>
                <c:pt idx="18">
                  <c:v>199.5</c:v>
                </c:pt>
                <c:pt idx="19">
                  <c:v>206</c:v>
                </c:pt>
                <c:pt idx="20">
                  <c:v>208</c:v>
                </c:pt>
                <c:pt idx="21">
                  <c:v>202</c:v>
                </c:pt>
                <c:pt idx="22">
                  <c:v>194.5</c:v>
                </c:pt>
                <c:pt idx="23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41-4E5F-B56F-CABC635D62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834.49200000000008</c:v>
                </c:pt>
                <c:pt idx="1">
                  <c:v>863.04899999999986</c:v>
                </c:pt>
                <c:pt idx="2">
                  <c:v>854.61400000000015</c:v>
                </c:pt>
                <c:pt idx="3">
                  <c:v>841.19</c:v>
                </c:pt>
                <c:pt idx="4">
                  <c:v>832.90099999999995</c:v>
                </c:pt>
                <c:pt idx="5">
                  <c:v>846.48399999999992</c:v>
                </c:pt>
                <c:pt idx="6">
                  <c:v>758.83199999999999</c:v>
                </c:pt>
                <c:pt idx="7">
                  <c:v>827.73300000000006</c:v>
                </c:pt>
                <c:pt idx="8">
                  <c:v>814.85400000000004</c:v>
                </c:pt>
                <c:pt idx="9">
                  <c:v>871.97</c:v>
                </c:pt>
                <c:pt idx="10">
                  <c:v>870.72699999999998</c:v>
                </c:pt>
                <c:pt idx="11">
                  <c:v>872.596</c:v>
                </c:pt>
                <c:pt idx="12">
                  <c:v>872.79700000000003</c:v>
                </c:pt>
                <c:pt idx="13">
                  <c:v>869.67</c:v>
                </c:pt>
                <c:pt idx="14">
                  <c:v>866.90899999999999</c:v>
                </c:pt>
                <c:pt idx="15">
                  <c:v>873.625</c:v>
                </c:pt>
                <c:pt idx="16">
                  <c:v>879.18700000000001</c:v>
                </c:pt>
                <c:pt idx="17">
                  <c:v>880.99099999999999</c:v>
                </c:pt>
                <c:pt idx="18">
                  <c:v>738.69200000000001</c:v>
                </c:pt>
                <c:pt idx="19">
                  <c:v>709.24099999999999</c:v>
                </c:pt>
                <c:pt idx="20">
                  <c:v>683.67499999999995</c:v>
                </c:pt>
                <c:pt idx="21">
                  <c:v>671.61400000000003</c:v>
                </c:pt>
                <c:pt idx="22">
                  <c:v>746.12099999999998</c:v>
                </c:pt>
                <c:pt idx="23">
                  <c:v>802.71600000000012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41-4E5F-B56F-CABC635D62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1627.4580000000001</c:v>
                </c:pt>
                <c:pt idx="1">
                  <c:v>1624.4580000000001</c:v>
                </c:pt>
                <c:pt idx="2">
                  <c:v>1598.4650000000001</c:v>
                </c:pt>
                <c:pt idx="3">
                  <c:v>1573.4160000000002</c:v>
                </c:pt>
                <c:pt idx="4">
                  <c:v>1570.2690000000002</c:v>
                </c:pt>
                <c:pt idx="5">
                  <c:v>1594.7329999999999</c:v>
                </c:pt>
                <c:pt idx="6">
                  <c:v>1668.0170000000001</c:v>
                </c:pt>
                <c:pt idx="7">
                  <c:v>1726.2179999999998</c:v>
                </c:pt>
                <c:pt idx="8">
                  <c:v>1739.2839999999999</c:v>
                </c:pt>
                <c:pt idx="9">
                  <c:v>1710.9359999999999</c:v>
                </c:pt>
                <c:pt idx="10">
                  <c:v>1672.5210000000002</c:v>
                </c:pt>
                <c:pt idx="11">
                  <c:v>1705.181</c:v>
                </c:pt>
                <c:pt idx="12">
                  <c:v>1696.4170000000001</c:v>
                </c:pt>
                <c:pt idx="13">
                  <c:v>1665.8700000000003</c:v>
                </c:pt>
                <c:pt idx="14">
                  <c:v>1673.3260000000002</c:v>
                </c:pt>
                <c:pt idx="15">
                  <c:v>1697.8979999999997</c:v>
                </c:pt>
                <c:pt idx="16">
                  <c:v>1727.54</c:v>
                </c:pt>
                <c:pt idx="17">
                  <c:v>1700.6569999999999</c:v>
                </c:pt>
                <c:pt idx="18">
                  <c:v>1718</c:v>
                </c:pt>
                <c:pt idx="19">
                  <c:v>1658.258</c:v>
                </c:pt>
                <c:pt idx="20">
                  <c:v>1608.2280000000001</c:v>
                </c:pt>
                <c:pt idx="21">
                  <c:v>1515.8039999999999</c:v>
                </c:pt>
                <c:pt idx="22">
                  <c:v>1492.9450000000004</c:v>
                </c:pt>
                <c:pt idx="23">
                  <c:v>1468.6670000000001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41-4E5F-B56F-CABC635D62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5048.335</c:v>
                </c:pt>
                <c:pt idx="1">
                  <c:v>4650.2820000000011</c:v>
                </c:pt>
                <c:pt idx="2">
                  <c:v>4441.5120000000006</c:v>
                </c:pt>
                <c:pt idx="3">
                  <c:v>4248.7849999999999</c:v>
                </c:pt>
                <c:pt idx="4">
                  <c:v>4177.3940000000011</c:v>
                </c:pt>
                <c:pt idx="5">
                  <c:v>4107.7829999999994</c:v>
                </c:pt>
                <c:pt idx="6">
                  <c:v>4289.7700000000004</c:v>
                </c:pt>
                <c:pt idx="7">
                  <c:v>4753.2780000000002</c:v>
                </c:pt>
                <c:pt idx="8">
                  <c:v>5265.0340000000015</c:v>
                </c:pt>
                <c:pt idx="9">
                  <c:v>5774.348</c:v>
                </c:pt>
                <c:pt idx="10">
                  <c:v>6216.8930000000009</c:v>
                </c:pt>
                <c:pt idx="11">
                  <c:v>6620.2769999999991</c:v>
                </c:pt>
                <c:pt idx="12">
                  <c:v>6950.7400000000007</c:v>
                </c:pt>
                <c:pt idx="13">
                  <c:v>6992.4640000000009</c:v>
                </c:pt>
                <c:pt idx="14">
                  <c:v>6848.6059999999998</c:v>
                </c:pt>
                <c:pt idx="15">
                  <c:v>6681.1059999999998</c:v>
                </c:pt>
                <c:pt idx="16">
                  <c:v>6567.8160000000007</c:v>
                </c:pt>
                <c:pt idx="17">
                  <c:v>6453.4630000000006</c:v>
                </c:pt>
                <c:pt idx="18">
                  <c:v>6286.8350000000009</c:v>
                </c:pt>
                <c:pt idx="19">
                  <c:v>6152.0960000000005</c:v>
                </c:pt>
                <c:pt idx="20">
                  <c:v>6230.6850000000013</c:v>
                </c:pt>
                <c:pt idx="21">
                  <c:v>6039.1130000000003</c:v>
                </c:pt>
                <c:pt idx="22">
                  <c:v>5740.643</c:v>
                </c:pt>
                <c:pt idx="23">
                  <c:v>5342.4860000000008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41-4E5F-B56F-CABC635D62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501.00000000000006</c:v>
                </c:pt>
                <c:pt idx="1">
                  <c:v>470.00000000000006</c:v>
                </c:pt>
                <c:pt idx="2">
                  <c:v>454.00000000000006</c:v>
                </c:pt>
                <c:pt idx="3">
                  <c:v>447</c:v>
                </c:pt>
                <c:pt idx="4">
                  <c:v>448</c:v>
                </c:pt>
                <c:pt idx="5">
                  <c:v>461.99999999999994</c:v>
                </c:pt>
                <c:pt idx="6">
                  <c:v>520</c:v>
                </c:pt>
                <c:pt idx="7">
                  <c:v>595</c:v>
                </c:pt>
                <c:pt idx="8">
                  <c:v>660</c:v>
                </c:pt>
                <c:pt idx="9">
                  <c:v>690.99999999999989</c:v>
                </c:pt>
                <c:pt idx="10">
                  <c:v>707</c:v>
                </c:pt>
                <c:pt idx="11">
                  <c:v>725</c:v>
                </c:pt>
                <c:pt idx="12">
                  <c:v>743</c:v>
                </c:pt>
                <c:pt idx="13">
                  <c:v>745.00000000000011</c:v>
                </c:pt>
                <c:pt idx="14">
                  <c:v>732.99999999999989</c:v>
                </c:pt>
                <c:pt idx="15">
                  <c:v>729</c:v>
                </c:pt>
                <c:pt idx="16">
                  <c:v>734</c:v>
                </c:pt>
                <c:pt idx="17">
                  <c:v>737</c:v>
                </c:pt>
                <c:pt idx="18">
                  <c:v>723</c:v>
                </c:pt>
                <c:pt idx="19">
                  <c:v>701</c:v>
                </c:pt>
                <c:pt idx="20">
                  <c:v>686</c:v>
                </c:pt>
                <c:pt idx="21">
                  <c:v>648.00000000000011</c:v>
                </c:pt>
                <c:pt idx="22">
                  <c:v>600</c:v>
                </c:pt>
                <c:pt idx="23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1-4E5F-B56F-CABC635D62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41-4E5F-B56F-CABC635D62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7.0259999999999998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41-4E5F-B56F-CABC635D62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41-4E5F-B56F-CABC635D62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C41-4E5F-B56F-CABC635D62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C41-4E5F-B56F-CABC635D62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552.6</c:v>
                </c:pt>
                <c:pt idx="1">
                  <c:v>748</c:v>
                </c:pt>
                <c:pt idx="2">
                  <c:v>584.9</c:v>
                </c:pt>
                <c:pt idx="3">
                  <c:v>709</c:v>
                </c:pt>
                <c:pt idx="4">
                  <c:v>706</c:v>
                </c:pt>
                <c:pt idx="5">
                  <c:v>706</c:v>
                </c:pt>
                <c:pt idx="6">
                  <c:v>723</c:v>
                </c:pt>
                <c:pt idx="7">
                  <c:v>990</c:v>
                </c:pt>
                <c:pt idx="8">
                  <c:v>1731.9</c:v>
                </c:pt>
                <c:pt idx="9">
                  <c:v>1950</c:v>
                </c:pt>
                <c:pt idx="10">
                  <c:v>1943.5</c:v>
                </c:pt>
                <c:pt idx="11">
                  <c:v>1964</c:v>
                </c:pt>
                <c:pt idx="12">
                  <c:v>1921.2</c:v>
                </c:pt>
                <c:pt idx="13">
                  <c:v>1829.1</c:v>
                </c:pt>
                <c:pt idx="14">
                  <c:v>1696.8</c:v>
                </c:pt>
                <c:pt idx="15">
                  <c:v>1140.4000000000001</c:v>
                </c:pt>
                <c:pt idx="16">
                  <c:v>1350</c:v>
                </c:pt>
                <c:pt idx="17">
                  <c:v>1178.2</c:v>
                </c:pt>
                <c:pt idx="18">
                  <c:v>908.2</c:v>
                </c:pt>
                <c:pt idx="19">
                  <c:v>1176.5999999999999</c:v>
                </c:pt>
                <c:pt idx="20">
                  <c:v>997.5</c:v>
                </c:pt>
                <c:pt idx="21">
                  <c:v>1441.2</c:v>
                </c:pt>
                <c:pt idx="22">
                  <c:v>1145.3</c:v>
                </c:pt>
                <c:pt idx="23">
                  <c:v>324.5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41-4E5F-B56F-CABC635D62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23.876000000000001</c:v>
                </c:pt>
                <c:pt idx="6">
                  <c:v>17.099</c:v>
                </c:pt>
                <c:pt idx="7">
                  <c:v>2.12</c:v>
                </c:pt>
                <c:pt idx="17">
                  <c:v>9.8849999999999998</c:v>
                </c:pt>
                <c:pt idx="18">
                  <c:v>19.079000000000001</c:v>
                </c:pt>
                <c:pt idx="19">
                  <c:v>24.027999999999999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41-4E5F-B56F-CABC635D62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C41-4E5F-B56F-CABC635D62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C41-4E5F-B56F-CABC635D6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116.7</c:v>
                </c:pt>
                <c:pt idx="1">
                  <c:v>108.5</c:v>
                </c:pt>
                <c:pt idx="2">
                  <c:v>118.23</c:v>
                </c:pt>
                <c:pt idx="3">
                  <c:v>108.5</c:v>
                </c:pt>
                <c:pt idx="4">
                  <c:v>106.56</c:v>
                </c:pt>
                <c:pt idx="5">
                  <c:v>102.97</c:v>
                </c:pt>
                <c:pt idx="6">
                  <c:v>103.76</c:v>
                </c:pt>
                <c:pt idx="7">
                  <c:v>101.04</c:v>
                </c:pt>
                <c:pt idx="8">
                  <c:v>89.58</c:v>
                </c:pt>
                <c:pt idx="9">
                  <c:v>86.26</c:v>
                </c:pt>
                <c:pt idx="10">
                  <c:v>82.59</c:v>
                </c:pt>
                <c:pt idx="11">
                  <c:v>60</c:v>
                </c:pt>
                <c:pt idx="12">
                  <c:v>68.760000000000005</c:v>
                </c:pt>
                <c:pt idx="13">
                  <c:v>65.67</c:v>
                </c:pt>
                <c:pt idx="14">
                  <c:v>65.989999999999995</c:v>
                </c:pt>
                <c:pt idx="15">
                  <c:v>78.97</c:v>
                </c:pt>
                <c:pt idx="16">
                  <c:v>105.1</c:v>
                </c:pt>
                <c:pt idx="17">
                  <c:v>142.09</c:v>
                </c:pt>
                <c:pt idx="18">
                  <c:v>142.38</c:v>
                </c:pt>
                <c:pt idx="19">
                  <c:v>174.09</c:v>
                </c:pt>
                <c:pt idx="20">
                  <c:v>215.53</c:v>
                </c:pt>
                <c:pt idx="21">
                  <c:v>182.13</c:v>
                </c:pt>
                <c:pt idx="22">
                  <c:v>129.16</c:v>
                </c:pt>
                <c:pt idx="23">
                  <c:v>109.77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41-4E5F-B56F-CABC635D6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8770.3460000000014</v>
      </c>
      <c r="C4" s="18">
        <v>8553.8249999999989</v>
      </c>
      <c r="D4" s="18">
        <v>8124.9830000000002</v>
      </c>
      <c r="E4" s="18">
        <v>8006.393</v>
      </c>
      <c r="F4" s="18">
        <v>7919.0869999999995</v>
      </c>
      <c r="G4" s="18">
        <v>7897.3300000000008</v>
      </c>
      <c r="H4" s="18">
        <v>8130.2300000000005</v>
      </c>
      <c r="I4" s="18">
        <v>9040.8690000000024</v>
      </c>
      <c r="J4" s="18">
        <v>10347.035999999998</v>
      </c>
      <c r="K4" s="18">
        <v>11123.753999999999</v>
      </c>
      <c r="L4" s="18">
        <v>11528.61</v>
      </c>
      <c r="M4" s="18">
        <v>12011.08</v>
      </c>
      <c r="N4" s="18">
        <v>12305.133</v>
      </c>
      <c r="O4" s="18">
        <v>12225.570999999998</v>
      </c>
      <c r="P4" s="18">
        <v>11946.638000000001</v>
      </c>
      <c r="Q4" s="18">
        <v>11262.495000000003</v>
      </c>
      <c r="R4" s="18">
        <v>11417.059000000001</v>
      </c>
      <c r="S4" s="18">
        <v>11139.652</v>
      </c>
      <c r="T4" s="18">
        <v>10593.324999999999</v>
      </c>
      <c r="U4" s="18">
        <v>10627.173999999999</v>
      </c>
      <c r="V4" s="18">
        <v>10439.122000000001</v>
      </c>
      <c r="W4" s="18">
        <v>10542.715999999999</v>
      </c>
      <c r="X4" s="18">
        <v>9944.5569999999989</v>
      </c>
      <c r="Y4" s="18">
        <v>8678.375</v>
      </c>
      <c r="Z4" s="19"/>
      <c r="AA4" s="20">
        <f>SUM(B4:Z4)</f>
        <v>242575.36000000002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116.7</v>
      </c>
      <c r="C7" s="28">
        <v>108.5</v>
      </c>
      <c r="D7" s="28">
        <v>118.23</v>
      </c>
      <c r="E7" s="28">
        <v>108.5</v>
      </c>
      <c r="F7" s="28">
        <v>106.56</v>
      </c>
      <c r="G7" s="28">
        <v>102.97</v>
      </c>
      <c r="H7" s="28">
        <v>103.76</v>
      </c>
      <c r="I7" s="28">
        <v>101.04</v>
      </c>
      <c r="J7" s="28">
        <v>89.58</v>
      </c>
      <c r="K7" s="28">
        <v>86.26</v>
      </c>
      <c r="L7" s="28">
        <v>82.59</v>
      </c>
      <c r="M7" s="28">
        <v>60</v>
      </c>
      <c r="N7" s="28">
        <v>68.760000000000005</v>
      </c>
      <c r="O7" s="28">
        <v>65.67</v>
      </c>
      <c r="P7" s="28">
        <v>65.989999999999995</v>
      </c>
      <c r="Q7" s="28">
        <v>78.97</v>
      </c>
      <c r="R7" s="28">
        <v>105.1</v>
      </c>
      <c r="S7" s="28">
        <v>142.09</v>
      </c>
      <c r="T7" s="28">
        <v>142.38</v>
      </c>
      <c r="U7" s="28">
        <v>174.09</v>
      </c>
      <c r="V7" s="28">
        <v>215.53</v>
      </c>
      <c r="W7" s="28">
        <v>182.13</v>
      </c>
      <c r="X7" s="28">
        <v>129.16</v>
      </c>
      <c r="Y7" s="28">
        <v>109.77</v>
      </c>
      <c r="Z7" s="29"/>
      <c r="AA7" s="30">
        <f>IF(SUM(B7:Z7)&lt;&gt;0,AVERAGEIF(B7:Z7,"&lt;&gt;"""),"")</f>
        <v>111.01375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442</v>
      </c>
    </row>
    <row r="11" spans="1:27" ht="24.95" customHeight="1" x14ac:dyDescent="0.2">
      <c r="A11" s="45" t="s">
        <v>7</v>
      </c>
      <c r="B11" s="46">
        <v>209</v>
      </c>
      <c r="C11" s="47">
        <v>177</v>
      </c>
      <c r="D11" s="47">
        <v>161</v>
      </c>
      <c r="E11" s="47">
        <v>154</v>
      </c>
      <c r="F11" s="47">
        <v>154</v>
      </c>
      <c r="G11" s="47">
        <v>167</v>
      </c>
      <c r="H11" s="47">
        <v>222</v>
      </c>
      <c r="I11" s="47">
        <v>288</v>
      </c>
      <c r="J11" s="47">
        <v>336</v>
      </c>
      <c r="K11" s="47">
        <v>351</v>
      </c>
      <c r="L11" s="47">
        <v>355</v>
      </c>
      <c r="M11" s="47">
        <v>366</v>
      </c>
      <c r="N11" s="47">
        <v>380</v>
      </c>
      <c r="O11" s="47">
        <v>382</v>
      </c>
      <c r="P11" s="47">
        <v>374</v>
      </c>
      <c r="Q11" s="47">
        <v>380</v>
      </c>
      <c r="R11" s="47">
        <v>400</v>
      </c>
      <c r="S11" s="47">
        <v>420</v>
      </c>
      <c r="T11" s="47">
        <v>419</v>
      </c>
      <c r="U11" s="47">
        <v>403</v>
      </c>
      <c r="V11" s="47">
        <v>391</v>
      </c>
      <c r="W11" s="47">
        <v>357</v>
      </c>
      <c r="X11" s="47">
        <v>314</v>
      </c>
      <c r="Y11" s="47">
        <v>253</v>
      </c>
      <c r="Z11" s="48"/>
      <c r="AA11" s="49">
        <f t="shared" si="0"/>
        <v>7413</v>
      </c>
    </row>
    <row r="12" spans="1:27" ht="24.95" customHeight="1" x14ac:dyDescent="0.2">
      <c r="A12" s="50" t="s">
        <v>8</v>
      </c>
      <c r="B12" s="51">
        <v>5280.0810000000001</v>
      </c>
      <c r="C12" s="52">
        <v>4955.0240000000003</v>
      </c>
      <c r="D12" s="52">
        <v>4321.4790000000003</v>
      </c>
      <c r="E12" s="52">
        <v>4257.0619999999999</v>
      </c>
      <c r="F12" s="52">
        <v>4220.47</v>
      </c>
      <c r="G12" s="52">
        <v>3787.8419999999996</v>
      </c>
      <c r="H12" s="52">
        <v>3820.596</v>
      </c>
      <c r="I12" s="52">
        <v>3736.9070000000002</v>
      </c>
      <c r="J12" s="52">
        <v>3353.4660000000003</v>
      </c>
      <c r="K12" s="52">
        <v>2823.2920000000004</v>
      </c>
      <c r="L12" s="52">
        <v>2328.1890000000003</v>
      </c>
      <c r="M12" s="52">
        <v>2344.9</v>
      </c>
      <c r="N12" s="52">
        <v>2344.9</v>
      </c>
      <c r="O12" s="52">
        <v>2344.9</v>
      </c>
      <c r="P12" s="52">
        <v>2444.9</v>
      </c>
      <c r="Q12" s="52">
        <v>2577.9</v>
      </c>
      <c r="R12" s="52">
        <v>3764.0470000000005</v>
      </c>
      <c r="S12" s="52">
        <v>4299.9650000000001</v>
      </c>
      <c r="T12" s="52">
        <v>4724.4009999999998</v>
      </c>
      <c r="U12" s="52">
        <v>5069.6730000000007</v>
      </c>
      <c r="V12" s="52">
        <v>5135.7070000000003</v>
      </c>
      <c r="W12" s="52">
        <v>5269.5120000000006</v>
      </c>
      <c r="X12" s="52">
        <v>5260.4650000000001</v>
      </c>
      <c r="Y12" s="52">
        <v>5078.8220000000001</v>
      </c>
      <c r="Z12" s="53"/>
      <c r="AA12" s="54">
        <f t="shared" si="0"/>
        <v>93544.5</v>
      </c>
    </row>
    <row r="13" spans="1:27" ht="24.95" customHeight="1" x14ac:dyDescent="0.2">
      <c r="A13" s="50" t="s">
        <v>9</v>
      </c>
      <c r="B13" s="51">
        <v>372</v>
      </c>
      <c r="C13" s="52">
        <v>287</v>
      </c>
      <c r="D13" s="52">
        <v>124</v>
      </c>
      <c r="E13" s="52">
        <v>124</v>
      </c>
      <c r="F13" s="52">
        <v>157</v>
      </c>
      <c r="G13" s="52">
        <v>186</v>
      </c>
      <c r="H13" s="52">
        <v>240</v>
      </c>
      <c r="I13" s="52">
        <v>214</v>
      </c>
      <c r="J13" s="52">
        <v>205</v>
      </c>
      <c r="K13" s="52">
        <v>134</v>
      </c>
      <c r="L13" s="52">
        <v>102</v>
      </c>
      <c r="M13" s="52">
        <v>114</v>
      </c>
      <c r="N13" s="52">
        <v>118</v>
      </c>
      <c r="O13" s="52">
        <v>118</v>
      </c>
      <c r="P13" s="52">
        <v>114</v>
      </c>
      <c r="Q13" s="52">
        <v>114</v>
      </c>
      <c r="R13" s="52">
        <v>114</v>
      </c>
      <c r="S13" s="52">
        <v>636</v>
      </c>
      <c r="T13" s="52">
        <v>1190</v>
      </c>
      <c r="U13" s="52">
        <v>1662</v>
      </c>
      <c r="V13" s="52">
        <v>1679</v>
      </c>
      <c r="W13" s="52">
        <v>1717</v>
      </c>
      <c r="X13" s="52">
        <v>1192</v>
      </c>
      <c r="Y13" s="52">
        <v>372</v>
      </c>
      <c r="Z13" s="53"/>
      <c r="AA13" s="54">
        <f t="shared" si="0"/>
        <v>11285</v>
      </c>
    </row>
    <row r="14" spans="1:27" ht="24.95" customHeight="1" x14ac:dyDescent="0.2">
      <c r="A14" s="55" t="s">
        <v>10</v>
      </c>
      <c r="B14" s="56">
        <v>1921.5650000000003</v>
      </c>
      <c r="C14" s="57">
        <v>2022.9010000000003</v>
      </c>
      <c r="D14" s="57">
        <v>2156.904</v>
      </c>
      <c r="E14" s="57">
        <v>2289.7310000000002</v>
      </c>
      <c r="F14" s="57">
        <v>2426.4169999999995</v>
      </c>
      <c r="G14" s="57">
        <v>2609.0880000000006</v>
      </c>
      <c r="H14" s="57">
        <v>3199.6339999999987</v>
      </c>
      <c r="I14" s="57">
        <v>4514.9619999999986</v>
      </c>
      <c r="J14" s="57">
        <v>6178.5700000000006</v>
      </c>
      <c r="K14" s="57">
        <v>7525.4620000000004</v>
      </c>
      <c r="L14" s="57">
        <v>8448.4210000000003</v>
      </c>
      <c r="M14" s="57">
        <v>8884.18</v>
      </c>
      <c r="N14" s="57">
        <v>9156.2329999999984</v>
      </c>
      <c r="O14" s="57">
        <v>9054.6710000000003</v>
      </c>
      <c r="P14" s="57">
        <v>8671.7379999999976</v>
      </c>
      <c r="Q14" s="57">
        <v>7876.5949999999993</v>
      </c>
      <c r="R14" s="57">
        <v>6566.2120000000004</v>
      </c>
      <c r="S14" s="57">
        <v>4966.6870000000017</v>
      </c>
      <c r="T14" s="57">
        <v>3421.9239999999991</v>
      </c>
      <c r="U14" s="57">
        <v>2618.5010000000002</v>
      </c>
      <c r="V14" s="57">
        <v>2398.415</v>
      </c>
      <c r="W14" s="57">
        <v>2306.2039999999997</v>
      </c>
      <c r="X14" s="57">
        <v>2255.0920000000001</v>
      </c>
      <c r="Y14" s="57">
        <v>2262.0530000000003</v>
      </c>
      <c r="Z14" s="58"/>
      <c r="AA14" s="59">
        <f t="shared" si="0"/>
        <v>113732.16</v>
      </c>
    </row>
    <row r="15" spans="1:27" ht="24.95" customHeight="1" x14ac:dyDescent="0.2">
      <c r="A15" s="55" t="s">
        <v>11</v>
      </c>
      <c r="B15" s="56">
        <v>142</v>
      </c>
      <c r="C15" s="57">
        <v>143</v>
      </c>
      <c r="D15" s="57">
        <v>143</v>
      </c>
      <c r="E15" s="57">
        <v>143</v>
      </c>
      <c r="F15" s="57">
        <v>144</v>
      </c>
      <c r="G15" s="57">
        <v>145</v>
      </c>
      <c r="H15" s="57">
        <v>148</v>
      </c>
      <c r="I15" s="57">
        <v>157</v>
      </c>
      <c r="J15" s="57">
        <v>174</v>
      </c>
      <c r="K15" s="57">
        <v>190</v>
      </c>
      <c r="L15" s="57">
        <v>202</v>
      </c>
      <c r="M15" s="57">
        <v>209</v>
      </c>
      <c r="N15" s="57">
        <v>213</v>
      </c>
      <c r="O15" s="57">
        <v>213</v>
      </c>
      <c r="P15" s="57">
        <v>209</v>
      </c>
      <c r="Q15" s="57">
        <v>199</v>
      </c>
      <c r="R15" s="57">
        <v>184</v>
      </c>
      <c r="S15" s="57">
        <v>167</v>
      </c>
      <c r="T15" s="57">
        <v>154</v>
      </c>
      <c r="U15" s="57">
        <v>148</v>
      </c>
      <c r="V15" s="57">
        <v>145</v>
      </c>
      <c r="W15" s="57">
        <v>141</v>
      </c>
      <c r="X15" s="57">
        <v>136</v>
      </c>
      <c r="Y15" s="57">
        <v>129</v>
      </c>
      <c r="Z15" s="58"/>
      <c r="AA15" s="59">
        <f t="shared" si="0"/>
        <v>3978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8366.6460000000006</v>
      </c>
      <c r="C16" s="62">
        <f t="shared" si="1"/>
        <v>7584.9250000000011</v>
      </c>
      <c r="D16" s="62">
        <f t="shared" si="1"/>
        <v>6906.3829999999998</v>
      </c>
      <c r="E16" s="62">
        <f t="shared" si="1"/>
        <v>6967.7929999999997</v>
      </c>
      <c r="F16" s="62">
        <f t="shared" si="1"/>
        <v>7101.8869999999997</v>
      </c>
      <c r="G16" s="62">
        <f t="shared" si="1"/>
        <v>6894.93</v>
      </c>
      <c r="H16" s="62">
        <f t="shared" si="1"/>
        <v>7630.2299999999977</v>
      </c>
      <c r="I16" s="62">
        <f t="shared" si="1"/>
        <v>8910.8689999999988</v>
      </c>
      <c r="J16" s="62">
        <f t="shared" si="1"/>
        <v>10247.036</v>
      </c>
      <c r="K16" s="62">
        <f t="shared" si="1"/>
        <v>11023.754000000001</v>
      </c>
      <c r="L16" s="62">
        <f t="shared" si="1"/>
        <v>11435.61</v>
      </c>
      <c r="M16" s="62">
        <f t="shared" si="1"/>
        <v>11918.08</v>
      </c>
      <c r="N16" s="62">
        <f t="shared" si="1"/>
        <v>12212.132999999998</v>
      </c>
      <c r="O16" s="62">
        <f t="shared" si="1"/>
        <v>12112.571</v>
      </c>
      <c r="P16" s="62">
        <f t="shared" si="1"/>
        <v>11813.637999999997</v>
      </c>
      <c r="Q16" s="62">
        <f t="shared" si="1"/>
        <v>11147.494999999999</v>
      </c>
      <c r="R16" s="62">
        <f t="shared" si="1"/>
        <v>11028.259000000002</v>
      </c>
      <c r="S16" s="62">
        <f t="shared" si="1"/>
        <v>10489.652000000002</v>
      </c>
      <c r="T16" s="62">
        <f t="shared" si="1"/>
        <v>9909.3249999999989</v>
      </c>
      <c r="U16" s="62">
        <f t="shared" si="1"/>
        <v>9901.1740000000009</v>
      </c>
      <c r="V16" s="62">
        <f t="shared" si="1"/>
        <v>9749.1219999999994</v>
      </c>
      <c r="W16" s="62">
        <f t="shared" si="1"/>
        <v>9790.7160000000003</v>
      </c>
      <c r="X16" s="62">
        <f t="shared" si="1"/>
        <v>9157.5570000000007</v>
      </c>
      <c r="Y16" s="62">
        <f t="shared" si="1"/>
        <v>8094.875</v>
      </c>
      <c r="Z16" s="63" t="str">
        <f t="shared" si="1"/>
        <v/>
      </c>
      <c r="AA16" s="64">
        <f>SUM(AA10:AA15)</f>
        <v>230394.66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3251.9</v>
      </c>
      <c r="C29" s="72">
        <v>3186.9</v>
      </c>
      <c r="D29" s="72">
        <v>3065.9</v>
      </c>
      <c r="E29" s="72">
        <v>3119.9</v>
      </c>
      <c r="F29" s="72">
        <v>3213.9</v>
      </c>
      <c r="G29" s="72">
        <v>3341.9</v>
      </c>
      <c r="H29" s="72">
        <v>3628.9</v>
      </c>
      <c r="I29" s="72">
        <v>4074.9</v>
      </c>
      <c r="J29" s="72">
        <v>4527.8999999999996</v>
      </c>
      <c r="K29" s="72">
        <v>4637.8999999999996</v>
      </c>
      <c r="L29" s="72">
        <v>4646.8999999999996</v>
      </c>
      <c r="M29" s="72">
        <v>4873.8999999999996</v>
      </c>
      <c r="N29" s="72">
        <v>5007.8999999999996</v>
      </c>
      <c r="O29" s="72">
        <v>4989.8999999999996</v>
      </c>
      <c r="P29" s="72">
        <v>4923.8999999999996</v>
      </c>
      <c r="Q29" s="72">
        <v>4725.8999999999996</v>
      </c>
      <c r="R29" s="72">
        <v>4595.8999999999996</v>
      </c>
      <c r="S29" s="72">
        <v>4636.8999999999996</v>
      </c>
      <c r="T29" s="72">
        <v>4585.8999999999996</v>
      </c>
      <c r="U29" s="72">
        <v>4901.8999999999996</v>
      </c>
      <c r="V29" s="72">
        <v>4818.8999999999996</v>
      </c>
      <c r="W29" s="72">
        <v>4764.8999999999996</v>
      </c>
      <c r="X29" s="72">
        <v>4201.8999999999996</v>
      </c>
      <c r="Y29" s="72">
        <v>3300.9</v>
      </c>
      <c r="Z29" s="73"/>
      <c r="AA29" s="74">
        <f>SUM(B29:Z29)</f>
        <v>101025.59999999998</v>
      </c>
    </row>
    <row r="30" spans="1:27" ht="24.95" customHeight="1" x14ac:dyDescent="0.2">
      <c r="A30" s="75" t="s">
        <v>24</v>
      </c>
      <c r="B30" s="76">
        <v>2383.7460000000001</v>
      </c>
      <c r="C30" s="77">
        <v>2071.0250000000001</v>
      </c>
      <c r="D30" s="77">
        <v>2095.4830000000002</v>
      </c>
      <c r="E30" s="77">
        <v>2164.893</v>
      </c>
      <c r="F30" s="77">
        <v>2204.9870000000001</v>
      </c>
      <c r="G30" s="77">
        <v>2063.0300000000002</v>
      </c>
      <c r="H30" s="77">
        <v>2509.33</v>
      </c>
      <c r="I30" s="77">
        <v>3281.9690000000001</v>
      </c>
      <c r="J30" s="77">
        <v>4160.1360000000004</v>
      </c>
      <c r="K30" s="77">
        <v>5109.8540000000003</v>
      </c>
      <c r="L30" s="77">
        <v>5405.71</v>
      </c>
      <c r="M30" s="77">
        <v>5601.18</v>
      </c>
      <c r="N30" s="77">
        <v>5761.2330000000002</v>
      </c>
      <c r="O30" s="77">
        <v>5699.6710000000003</v>
      </c>
      <c r="P30" s="77">
        <v>5486.7380000000003</v>
      </c>
      <c r="Q30" s="77">
        <v>4967.5950000000003</v>
      </c>
      <c r="R30" s="77">
        <v>4576.3590000000004</v>
      </c>
      <c r="S30" s="77">
        <v>3787.752</v>
      </c>
      <c r="T30" s="77">
        <v>2643.4250000000002</v>
      </c>
      <c r="U30" s="77">
        <v>2088.2739999999999</v>
      </c>
      <c r="V30" s="77">
        <v>1959.222</v>
      </c>
      <c r="W30" s="77">
        <v>2104.8159999999998</v>
      </c>
      <c r="X30" s="77">
        <v>2226.6570000000002</v>
      </c>
      <c r="Y30" s="77">
        <v>2068.9749999999999</v>
      </c>
      <c r="Z30" s="78"/>
      <c r="AA30" s="79">
        <f>SUM(B30:Z30)</f>
        <v>82422.060000000012</v>
      </c>
    </row>
    <row r="31" spans="1:27" ht="24.95" customHeight="1" x14ac:dyDescent="0.2">
      <c r="A31" s="82" t="s">
        <v>25</v>
      </c>
      <c r="B31" s="80">
        <v>3113</v>
      </c>
      <c r="C31" s="81">
        <v>2709</v>
      </c>
      <c r="D31" s="81">
        <v>2147</v>
      </c>
      <c r="E31" s="81">
        <v>2060</v>
      </c>
      <c r="F31" s="81">
        <v>2064</v>
      </c>
      <c r="G31" s="81">
        <v>1889</v>
      </c>
      <c r="H31" s="81">
        <v>1764</v>
      </c>
      <c r="I31" s="81">
        <v>1684</v>
      </c>
      <c r="J31" s="81">
        <v>1659</v>
      </c>
      <c r="K31" s="81">
        <v>1376</v>
      </c>
      <c r="L31" s="81">
        <v>1476</v>
      </c>
      <c r="M31" s="81">
        <v>1536</v>
      </c>
      <c r="N31" s="81">
        <v>1536</v>
      </c>
      <c r="O31" s="81">
        <v>1536</v>
      </c>
      <c r="P31" s="81">
        <v>1536</v>
      </c>
      <c r="Q31" s="81">
        <v>1569</v>
      </c>
      <c r="R31" s="81">
        <v>1970</v>
      </c>
      <c r="S31" s="81">
        <v>2215</v>
      </c>
      <c r="T31" s="81">
        <v>2864</v>
      </c>
      <c r="U31" s="81">
        <v>3137</v>
      </c>
      <c r="V31" s="81">
        <v>3161</v>
      </c>
      <c r="W31" s="81">
        <v>3173</v>
      </c>
      <c r="X31" s="81">
        <v>3016</v>
      </c>
      <c r="Y31" s="81">
        <v>3016</v>
      </c>
      <c r="Z31" s="83"/>
      <c r="AA31" s="84">
        <f>SUM(B31:Z31)</f>
        <v>52206</v>
      </c>
    </row>
    <row r="32" spans="1:27" ht="30" customHeight="1" thickBot="1" x14ac:dyDescent="0.25">
      <c r="A32" s="60" t="s">
        <v>26</v>
      </c>
      <c r="B32" s="61">
        <f>IF(LEN(B$2)&gt;0,SUM(B29:B31),"")</f>
        <v>8748.6460000000006</v>
      </c>
      <c r="C32" s="62">
        <f t="shared" ref="C32:Z32" si="4">IF(LEN(C$2)&gt;0,SUM(C29:C31),"")</f>
        <v>7966.9250000000002</v>
      </c>
      <c r="D32" s="62">
        <f t="shared" si="4"/>
        <v>7308.3829999999998</v>
      </c>
      <c r="E32" s="62">
        <f t="shared" si="4"/>
        <v>7344.7929999999997</v>
      </c>
      <c r="F32" s="62">
        <f t="shared" si="4"/>
        <v>7482.8870000000006</v>
      </c>
      <c r="G32" s="62">
        <f t="shared" si="4"/>
        <v>7293.93</v>
      </c>
      <c r="H32" s="62">
        <f t="shared" si="4"/>
        <v>7902.23</v>
      </c>
      <c r="I32" s="62">
        <f t="shared" si="4"/>
        <v>9040.8690000000006</v>
      </c>
      <c r="J32" s="62">
        <f t="shared" si="4"/>
        <v>10347.036</v>
      </c>
      <c r="K32" s="62">
        <f t="shared" si="4"/>
        <v>11123.754000000001</v>
      </c>
      <c r="L32" s="62">
        <f t="shared" si="4"/>
        <v>11528.61</v>
      </c>
      <c r="M32" s="62">
        <f t="shared" si="4"/>
        <v>12011.08</v>
      </c>
      <c r="N32" s="62">
        <f t="shared" si="4"/>
        <v>12305.133</v>
      </c>
      <c r="O32" s="62">
        <f t="shared" si="4"/>
        <v>12225.571</v>
      </c>
      <c r="P32" s="62">
        <f t="shared" si="4"/>
        <v>11946.637999999999</v>
      </c>
      <c r="Q32" s="62">
        <f t="shared" si="4"/>
        <v>11262.494999999999</v>
      </c>
      <c r="R32" s="62">
        <f t="shared" si="4"/>
        <v>11142.259</v>
      </c>
      <c r="S32" s="62">
        <f t="shared" si="4"/>
        <v>10639.652</v>
      </c>
      <c r="T32" s="62">
        <f t="shared" si="4"/>
        <v>10093.325000000001</v>
      </c>
      <c r="U32" s="62">
        <f t="shared" si="4"/>
        <v>10127.173999999999</v>
      </c>
      <c r="V32" s="62">
        <f t="shared" si="4"/>
        <v>9939.1219999999994</v>
      </c>
      <c r="W32" s="62">
        <f t="shared" si="4"/>
        <v>10042.716</v>
      </c>
      <c r="X32" s="62">
        <f t="shared" si="4"/>
        <v>9444.5570000000007</v>
      </c>
      <c r="Y32" s="62">
        <f t="shared" si="4"/>
        <v>8385.875</v>
      </c>
      <c r="Z32" s="63" t="str">
        <f t="shared" si="4"/>
        <v/>
      </c>
      <c r="AA32" s="64">
        <f>SUM(AA29:AA31)</f>
        <v>235653.65999999997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35</v>
      </c>
      <c r="U35" s="95">
        <v>76</v>
      </c>
      <c r="V35" s="95">
        <v>76</v>
      </c>
      <c r="W35" s="95">
        <v>69</v>
      </c>
      <c r="X35" s="95">
        <v>55</v>
      </c>
      <c r="Y35" s="95">
        <v>10</v>
      </c>
      <c r="Z35" s="96"/>
      <c r="AA35" s="74">
        <f t="shared" ref="AA35:AA40" si="5">SUM(B35:Z35)</f>
        <v>331</v>
      </c>
    </row>
    <row r="36" spans="1:27" ht="24.95" customHeight="1" x14ac:dyDescent="0.2">
      <c r="A36" s="97" t="s">
        <v>29</v>
      </c>
      <c r="B36" s="98">
        <v>307</v>
      </c>
      <c r="C36" s="99">
        <v>307</v>
      </c>
      <c r="D36" s="99">
        <v>327</v>
      </c>
      <c r="E36" s="99">
        <v>302</v>
      </c>
      <c r="F36" s="99">
        <v>306</v>
      </c>
      <c r="G36" s="99">
        <v>324</v>
      </c>
      <c r="H36" s="99">
        <v>197</v>
      </c>
      <c r="I36" s="99">
        <v>55</v>
      </c>
      <c r="J36" s="99">
        <v>25</v>
      </c>
      <c r="K36" s="99">
        <v>25</v>
      </c>
      <c r="L36" s="99">
        <v>5</v>
      </c>
      <c r="M36" s="99">
        <v>5</v>
      </c>
      <c r="N36" s="99">
        <v>5</v>
      </c>
      <c r="O36" s="99">
        <v>25</v>
      </c>
      <c r="P36" s="99">
        <v>45</v>
      </c>
      <c r="Q36" s="99">
        <v>32</v>
      </c>
      <c r="R36" s="99">
        <v>39</v>
      </c>
      <c r="S36" s="99">
        <v>65</v>
      </c>
      <c r="T36" s="99">
        <v>74</v>
      </c>
      <c r="U36" s="99">
        <v>75</v>
      </c>
      <c r="V36" s="99">
        <v>39</v>
      </c>
      <c r="W36" s="99">
        <v>108</v>
      </c>
      <c r="X36" s="99">
        <v>157</v>
      </c>
      <c r="Y36" s="99">
        <v>206</v>
      </c>
      <c r="Z36" s="100"/>
      <c r="AA36" s="79">
        <f t="shared" si="5"/>
        <v>3055</v>
      </c>
    </row>
    <row r="37" spans="1:27" ht="24.95" customHeight="1" x14ac:dyDescent="0.2">
      <c r="A37" s="97" t="s">
        <v>30</v>
      </c>
      <c r="B37" s="98">
        <v>21.7</v>
      </c>
      <c r="C37" s="99">
        <v>586.9</v>
      </c>
      <c r="D37" s="99">
        <v>816.6</v>
      </c>
      <c r="E37" s="99">
        <v>661.6</v>
      </c>
      <c r="F37" s="99">
        <v>436.2</v>
      </c>
      <c r="G37" s="99">
        <v>603.4</v>
      </c>
      <c r="H37" s="99">
        <v>228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3354.4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88</v>
      </c>
      <c r="M38" s="99">
        <v>88</v>
      </c>
      <c r="N38" s="99">
        <v>88</v>
      </c>
      <c r="O38" s="99">
        <v>88</v>
      </c>
      <c r="P38" s="99">
        <v>88</v>
      </c>
      <c r="Q38" s="99">
        <v>83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1873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274.8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292.5</v>
      </c>
      <c r="Z39" s="100"/>
      <c r="AA39" s="79">
        <f t="shared" si="5"/>
        <v>3567.3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403.7</v>
      </c>
      <c r="C40" s="88">
        <f t="shared" si="6"/>
        <v>968.9</v>
      </c>
      <c r="D40" s="88">
        <f t="shared" si="6"/>
        <v>1218.5999999999999</v>
      </c>
      <c r="E40" s="88">
        <f t="shared" si="6"/>
        <v>1038.5999999999999</v>
      </c>
      <c r="F40" s="88">
        <f t="shared" si="6"/>
        <v>817.2</v>
      </c>
      <c r="G40" s="88">
        <f t="shared" si="6"/>
        <v>1002.4</v>
      </c>
      <c r="H40" s="88">
        <f t="shared" si="6"/>
        <v>500</v>
      </c>
      <c r="I40" s="88">
        <f t="shared" si="6"/>
        <v>130</v>
      </c>
      <c r="J40" s="88">
        <f t="shared" si="6"/>
        <v>100</v>
      </c>
      <c r="K40" s="88">
        <f t="shared" si="6"/>
        <v>100</v>
      </c>
      <c r="L40" s="88">
        <f t="shared" si="6"/>
        <v>93</v>
      </c>
      <c r="M40" s="88">
        <f t="shared" si="6"/>
        <v>93</v>
      </c>
      <c r="N40" s="88">
        <f t="shared" si="6"/>
        <v>93</v>
      </c>
      <c r="O40" s="88">
        <f t="shared" si="6"/>
        <v>113</v>
      </c>
      <c r="P40" s="88">
        <f t="shared" si="6"/>
        <v>133</v>
      </c>
      <c r="Q40" s="88">
        <f t="shared" si="6"/>
        <v>115</v>
      </c>
      <c r="R40" s="88">
        <f t="shared" si="6"/>
        <v>388.8</v>
      </c>
      <c r="S40" s="88">
        <f t="shared" si="6"/>
        <v>650</v>
      </c>
      <c r="T40" s="88">
        <f t="shared" si="6"/>
        <v>684</v>
      </c>
      <c r="U40" s="88">
        <f t="shared" si="6"/>
        <v>726</v>
      </c>
      <c r="V40" s="88">
        <f t="shared" si="6"/>
        <v>690</v>
      </c>
      <c r="W40" s="88">
        <f t="shared" si="6"/>
        <v>752</v>
      </c>
      <c r="X40" s="88">
        <f t="shared" si="6"/>
        <v>787</v>
      </c>
      <c r="Y40" s="88">
        <f t="shared" si="6"/>
        <v>583.5</v>
      </c>
      <c r="Z40" s="89" t="str">
        <f t="shared" si="6"/>
        <v/>
      </c>
      <c r="AA40" s="90">
        <f t="shared" si="5"/>
        <v>12180.7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21.7</v>
      </c>
      <c r="C45" s="99">
        <v>586.9</v>
      </c>
      <c r="D45" s="99">
        <v>816.6</v>
      </c>
      <c r="E45" s="99">
        <v>661.6</v>
      </c>
      <c r="F45" s="99">
        <v>436.2</v>
      </c>
      <c r="G45" s="99">
        <v>603.4</v>
      </c>
      <c r="H45" s="99">
        <v>228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3354.4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274.8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292.5</v>
      </c>
      <c r="Z47" s="100"/>
      <c r="AA47" s="79">
        <f t="shared" si="7"/>
        <v>3567.3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21.7</v>
      </c>
      <c r="C49" s="88">
        <f t="shared" ref="C49:Z49" si="8">IF(LEN(C$2)&gt;0,SUM(C43:C48),"")</f>
        <v>586.9</v>
      </c>
      <c r="D49" s="88">
        <f t="shared" si="8"/>
        <v>816.6</v>
      </c>
      <c r="E49" s="88">
        <f t="shared" si="8"/>
        <v>661.6</v>
      </c>
      <c r="F49" s="88">
        <f t="shared" si="8"/>
        <v>436.2</v>
      </c>
      <c r="G49" s="88">
        <f t="shared" si="8"/>
        <v>603.4</v>
      </c>
      <c r="H49" s="88">
        <f t="shared" si="8"/>
        <v>228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274.8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292.5</v>
      </c>
      <c r="Z49" s="89" t="str">
        <f t="shared" si="8"/>
        <v/>
      </c>
      <c r="AA49" s="90">
        <f t="shared" si="7"/>
        <v>6921.7000000000007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8770.3460000000014</v>
      </c>
      <c r="C52" s="88">
        <f t="shared" si="10"/>
        <v>8553.8250000000007</v>
      </c>
      <c r="D52" s="88">
        <f t="shared" si="10"/>
        <v>8124.9830000000002</v>
      </c>
      <c r="E52" s="88">
        <f t="shared" si="10"/>
        <v>8006.393</v>
      </c>
      <c r="F52" s="88">
        <f t="shared" si="10"/>
        <v>7919.0869999999995</v>
      </c>
      <c r="G52" s="88">
        <f t="shared" si="10"/>
        <v>7897.33</v>
      </c>
      <c r="H52" s="88">
        <f t="shared" si="10"/>
        <v>8130.2299999999977</v>
      </c>
      <c r="I52" s="88">
        <f t="shared" si="10"/>
        <v>9040.8689999999988</v>
      </c>
      <c r="J52" s="88">
        <f t="shared" si="10"/>
        <v>10347.036</v>
      </c>
      <c r="K52" s="88">
        <f t="shared" si="10"/>
        <v>11123.754000000001</v>
      </c>
      <c r="L52" s="88">
        <f t="shared" si="10"/>
        <v>11528.61</v>
      </c>
      <c r="M52" s="88">
        <f t="shared" si="10"/>
        <v>12011.08</v>
      </c>
      <c r="N52" s="88">
        <f t="shared" si="10"/>
        <v>12305.132999999998</v>
      </c>
      <c r="O52" s="88">
        <f t="shared" si="10"/>
        <v>12225.571</v>
      </c>
      <c r="P52" s="88">
        <f t="shared" si="10"/>
        <v>11946.637999999997</v>
      </c>
      <c r="Q52" s="88">
        <f t="shared" si="10"/>
        <v>11262.494999999999</v>
      </c>
      <c r="R52" s="88">
        <f t="shared" si="10"/>
        <v>11417.059000000001</v>
      </c>
      <c r="S52" s="88">
        <f t="shared" si="10"/>
        <v>11139.652000000002</v>
      </c>
      <c r="T52" s="88">
        <f t="shared" si="10"/>
        <v>10593.324999999999</v>
      </c>
      <c r="U52" s="88">
        <f t="shared" si="10"/>
        <v>10627.174000000001</v>
      </c>
      <c r="V52" s="88">
        <f t="shared" si="10"/>
        <v>10439.121999999999</v>
      </c>
      <c r="W52" s="88">
        <f t="shared" si="10"/>
        <v>10542.716</v>
      </c>
      <c r="X52" s="88">
        <f t="shared" si="10"/>
        <v>9944.5570000000007</v>
      </c>
      <c r="Y52" s="88">
        <f t="shared" si="10"/>
        <v>8678.375</v>
      </c>
      <c r="Z52" s="89" t="str">
        <f t="shared" si="10"/>
        <v/>
      </c>
      <c r="AA52" s="104">
        <f>SUM(B52:Z52)</f>
        <v>242575.36000000002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8770.3850000000002</v>
      </c>
      <c r="C4" s="18">
        <v>8553.788999999997</v>
      </c>
      <c r="D4" s="18">
        <v>8124.9910000000027</v>
      </c>
      <c r="E4" s="18">
        <v>8006.3910000000005</v>
      </c>
      <c r="F4" s="18">
        <v>7919.0640000000003</v>
      </c>
      <c r="G4" s="18">
        <v>7897.3760000000002</v>
      </c>
      <c r="H4" s="18">
        <v>8130.2180000000008</v>
      </c>
      <c r="I4" s="18">
        <v>9040.8489999999983</v>
      </c>
      <c r="J4" s="18">
        <v>10347.072</v>
      </c>
      <c r="K4" s="18">
        <v>11123.754000000003</v>
      </c>
      <c r="L4" s="18">
        <v>11528.640999999996</v>
      </c>
      <c r="M4" s="18">
        <v>12011.079999999996</v>
      </c>
      <c r="N4" s="18">
        <v>12305.153999999997</v>
      </c>
      <c r="O4" s="18">
        <v>12225.603999999999</v>
      </c>
      <c r="P4" s="18">
        <v>11946.641000000001</v>
      </c>
      <c r="Q4" s="18">
        <v>11262.528999999999</v>
      </c>
      <c r="R4" s="18">
        <v>11417.043000000001</v>
      </c>
      <c r="S4" s="18">
        <v>11139.696</v>
      </c>
      <c r="T4" s="18">
        <v>10593.306000000002</v>
      </c>
      <c r="U4" s="18">
        <v>10627.223000000002</v>
      </c>
      <c r="V4" s="18">
        <v>10439.087999999998</v>
      </c>
      <c r="W4" s="18">
        <v>10542.731000000002</v>
      </c>
      <c r="X4" s="18">
        <v>9944.5090000000018</v>
      </c>
      <c r="Y4" s="18">
        <v>8678.3690000000006</v>
      </c>
      <c r="Z4" s="19"/>
      <c r="AA4" s="20">
        <f>SUM(B4:Z4)</f>
        <v>242575.503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116.7</v>
      </c>
      <c r="C7" s="28">
        <v>108.5</v>
      </c>
      <c r="D7" s="28">
        <v>118.23</v>
      </c>
      <c r="E7" s="28">
        <v>108.5</v>
      </c>
      <c r="F7" s="28">
        <v>106.56</v>
      </c>
      <c r="G7" s="28">
        <v>102.97</v>
      </c>
      <c r="H7" s="28">
        <v>103.76</v>
      </c>
      <c r="I7" s="28">
        <v>101.04</v>
      </c>
      <c r="J7" s="28">
        <v>89.58</v>
      </c>
      <c r="K7" s="28">
        <v>86.26</v>
      </c>
      <c r="L7" s="28">
        <v>82.59</v>
      </c>
      <c r="M7" s="28">
        <v>60</v>
      </c>
      <c r="N7" s="28">
        <v>68.760000000000005</v>
      </c>
      <c r="O7" s="28">
        <v>65.67</v>
      </c>
      <c r="P7" s="28">
        <v>65.989999999999995</v>
      </c>
      <c r="Q7" s="28">
        <v>78.97</v>
      </c>
      <c r="R7" s="28">
        <v>105.1</v>
      </c>
      <c r="S7" s="28">
        <v>142.09</v>
      </c>
      <c r="T7" s="28">
        <v>142.38</v>
      </c>
      <c r="U7" s="28">
        <v>174.09</v>
      </c>
      <c r="V7" s="28">
        <v>215.53</v>
      </c>
      <c r="W7" s="28">
        <v>182.13</v>
      </c>
      <c r="X7" s="28">
        <v>129.16</v>
      </c>
      <c r="Y7" s="28">
        <v>109.77</v>
      </c>
      <c r="Z7" s="29"/>
      <c r="AA7" s="30">
        <f>IF(SUM(B7:Z7)&lt;&gt;0,AVERAGEIF(B7:Z7,"&lt;&gt;"""),"")</f>
        <v>111.01375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23.876000000000001</v>
      </c>
      <c r="H14" s="57">
        <v>17.099</v>
      </c>
      <c r="I14" s="57">
        <v>2.12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9.8849999999999998</v>
      </c>
      <c r="T14" s="57">
        <v>19.079000000000001</v>
      </c>
      <c r="U14" s="57">
        <v>24.027999999999999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321.08699999999999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23.876000000000001</v>
      </c>
      <c r="H16" s="62">
        <f t="shared" si="1"/>
        <v>17.099</v>
      </c>
      <c r="I16" s="62">
        <f t="shared" si="1"/>
        <v>2.12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9.8849999999999998</v>
      </c>
      <c r="T16" s="62">
        <f t="shared" si="1"/>
        <v>19.079000000000001</v>
      </c>
      <c r="U16" s="62">
        <f t="shared" si="1"/>
        <v>24.027999999999999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321.08699999999999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834.49200000000008</v>
      </c>
      <c r="C19" s="72">
        <v>863.04899999999986</v>
      </c>
      <c r="D19" s="72">
        <v>854.61400000000015</v>
      </c>
      <c r="E19" s="72">
        <v>841.19</v>
      </c>
      <c r="F19" s="72">
        <v>832.90099999999995</v>
      </c>
      <c r="G19" s="72">
        <v>846.48399999999992</v>
      </c>
      <c r="H19" s="72">
        <v>758.83199999999999</v>
      </c>
      <c r="I19" s="72">
        <v>827.73300000000006</v>
      </c>
      <c r="J19" s="72">
        <v>814.85400000000004</v>
      </c>
      <c r="K19" s="72">
        <v>871.97</v>
      </c>
      <c r="L19" s="72">
        <v>870.72699999999998</v>
      </c>
      <c r="M19" s="72">
        <v>872.596</v>
      </c>
      <c r="N19" s="72">
        <v>872.79700000000003</v>
      </c>
      <c r="O19" s="72">
        <v>869.67</v>
      </c>
      <c r="P19" s="72">
        <v>866.90899999999999</v>
      </c>
      <c r="Q19" s="72">
        <v>873.625</v>
      </c>
      <c r="R19" s="72">
        <v>879.18700000000001</v>
      </c>
      <c r="S19" s="72">
        <v>880.99099999999999</v>
      </c>
      <c r="T19" s="72">
        <v>738.69200000000001</v>
      </c>
      <c r="U19" s="72">
        <v>709.24099999999999</v>
      </c>
      <c r="V19" s="72">
        <v>683.67499999999995</v>
      </c>
      <c r="W19" s="72">
        <v>671.61400000000003</v>
      </c>
      <c r="X19" s="72">
        <v>746.12099999999998</v>
      </c>
      <c r="Y19" s="72">
        <v>802.71600000000012</v>
      </c>
      <c r="Z19" s="73"/>
      <c r="AA19" s="74">
        <f t="shared" ref="AA19:AA25" si="2">SUM(B19:Z19)</f>
        <v>19684.680000000004</v>
      </c>
    </row>
    <row r="20" spans="1:27" ht="24.95" customHeight="1" x14ac:dyDescent="0.2">
      <c r="A20" s="75" t="s">
        <v>15</v>
      </c>
      <c r="B20" s="76">
        <v>1627.4580000000001</v>
      </c>
      <c r="C20" s="77">
        <v>1624.4580000000001</v>
      </c>
      <c r="D20" s="77">
        <v>1598.4650000000001</v>
      </c>
      <c r="E20" s="77">
        <v>1573.4160000000002</v>
      </c>
      <c r="F20" s="77">
        <v>1570.2690000000002</v>
      </c>
      <c r="G20" s="77">
        <v>1594.7329999999999</v>
      </c>
      <c r="H20" s="77">
        <v>1668.0170000000001</v>
      </c>
      <c r="I20" s="77">
        <v>1726.2179999999998</v>
      </c>
      <c r="J20" s="77">
        <v>1739.2839999999999</v>
      </c>
      <c r="K20" s="77">
        <v>1710.9359999999999</v>
      </c>
      <c r="L20" s="77">
        <v>1672.5210000000002</v>
      </c>
      <c r="M20" s="77">
        <v>1705.181</v>
      </c>
      <c r="N20" s="77">
        <v>1696.4170000000001</v>
      </c>
      <c r="O20" s="77">
        <v>1665.8700000000003</v>
      </c>
      <c r="P20" s="77">
        <v>1673.3260000000002</v>
      </c>
      <c r="Q20" s="77">
        <v>1697.8979999999997</v>
      </c>
      <c r="R20" s="77">
        <v>1727.54</v>
      </c>
      <c r="S20" s="77">
        <v>1700.6569999999999</v>
      </c>
      <c r="T20" s="77">
        <v>1718</v>
      </c>
      <c r="U20" s="77">
        <v>1658.258</v>
      </c>
      <c r="V20" s="77">
        <v>1608.2280000000001</v>
      </c>
      <c r="W20" s="77">
        <v>1515.8039999999999</v>
      </c>
      <c r="X20" s="77">
        <v>1492.9450000000004</v>
      </c>
      <c r="Y20" s="77">
        <v>1468.6670000000001</v>
      </c>
      <c r="Z20" s="78"/>
      <c r="AA20" s="79">
        <f t="shared" si="2"/>
        <v>39434.566000000006</v>
      </c>
    </row>
    <row r="21" spans="1:27" ht="24.95" customHeight="1" x14ac:dyDescent="0.2">
      <c r="A21" s="75" t="s">
        <v>16</v>
      </c>
      <c r="B21" s="80">
        <v>5048.335</v>
      </c>
      <c r="C21" s="81">
        <v>4650.2820000000011</v>
      </c>
      <c r="D21" s="81">
        <v>4441.5120000000006</v>
      </c>
      <c r="E21" s="81">
        <v>4248.7849999999999</v>
      </c>
      <c r="F21" s="81">
        <v>4177.3940000000011</v>
      </c>
      <c r="G21" s="81">
        <v>4107.7829999999994</v>
      </c>
      <c r="H21" s="81">
        <v>4289.7700000000004</v>
      </c>
      <c r="I21" s="81">
        <v>4753.2780000000002</v>
      </c>
      <c r="J21" s="81">
        <v>5265.0340000000015</v>
      </c>
      <c r="K21" s="81">
        <v>5774.348</v>
      </c>
      <c r="L21" s="81">
        <v>6216.8930000000009</v>
      </c>
      <c r="M21" s="81">
        <v>6620.2769999999991</v>
      </c>
      <c r="N21" s="81">
        <v>6950.7400000000007</v>
      </c>
      <c r="O21" s="81">
        <v>6992.4640000000009</v>
      </c>
      <c r="P21" s="81">
        <v>6848.6059999999998</v>
      </c>
      <c r="Q21" s="81">
        <v>6681.1059999999998</v>
      </c>
      <c r="R21" s="81">
        <v>6567.8160000000007</v>
      </c>
      <c r="S21" s="81">
        <v>6453.4630000000006</v>
      </c>
      <c r="T21" s="81">
        <v>6286.8350000000009</v>
      </c>
      <c r="U21" s="81">
        <v>6152.0960000000005</v>
      </c>
      <c r="V21" s="81">
        <v>6230.6850000000013</v>
      </c>
      <c r="W21" s="81">
        <v>6039.1130000000003</v>
      </c>
      <c r="X21" s="81">
        <v>5740.643</v>
      </c>
      <c r="Y21" s="81">
        <v>5342.4860000000008</v>
      </c>
      <c r="Z21" s="78"/>
      <c r="AA21" s="79">
        <f t="shared" si="2"/>
        <v>135879.74400000004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7.0259999999999998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7.0259999999999998</v>
      </c>
    </row>
    <row r="23" spans="1:27" ht="24.95" customHeight="1" x14ac:dyDescent="0.2">
      <c r="A23" s="85" t="s">
        <v>18</v>
      </c>
      <c r="B23" s="77">
        <v>181.5</v>
      </c>
      <c r="C23" s="77">
        <v>173</v>
      </c>
      <c r="D23" s="77">
        <v>166.5</v>
      </c>
      <c r="E23" s="77">
        <v>162</v>
      </c>
      <c r="F23" s="77">
        <v>159.5</v>
      </c>
      <c r="G23" s="77">
        <v>156.5</v>
      </c>
      <c r="H23" s="77">
        <v>153.5</v>
      </c>
      <c r="I23" s="77">
        <v>146.5</v>
      </c>
      <c r="J23" s="77">
        <v>136</v>
      </c>
      <c r="K23" s="77">
        <v>125.5</v>
      </c>
      <c r="L23" s="77">
        <v>118</v>
      </c>
      <c r="M23" s="77">
        <v>117</v>
      </c>
      <c r="N23" s="77">
        <v>121</v>
      </c>
      <c r="O23" s="77">
        <v>123.5</v>
      </c>
      <c r="P23" s="77">
        <v>128</v>
      </c>
      <c r="Q23" s="77">
        <v>140.5</v>
      </c>
      <c r="R23" s="77">
        <v>158.5</v>
      </c>
      <c r="S23" s="77">
        <v>179.5</v>
      </c>
      <c r="T23" s="77">
        <v>199.5</v>
      </c>
      <c r="U23" s="77">
        <v>206</v>
      </c>
      <c r="V23" s="77">
        <v>208</v>
      </c>
      <c r="W23" s="77">
        <v>202</v>
      </c>
      <c r="X23" s="77">
        <v>194.5</v>
      </c>
      <c r="Y23" s="77">
        <v>183</v>
      </c>
      <c r="Z23" s="77"/>
      <c r="AA23" s="79">
        <f t="shared" si="2"/>
        <v>3839.5</v>
      </c>
    </row>
    <row r="24" spans="1:27" ht="24.95" customHeight="1" x14ac:dyDescent="0.2">
      <c r="A24" s="85" t="s">
        <v>19</v>
      </c>
      <c r="B24" s="77">
        <v>501.00000000000006</v>
      </c>
      <c r="C24" s="77">
        <v>470.00000000000006</v>
      </c>
      <c r="D24" s="77">
        <v>454.00000000000006</v>
      </c>
      <c r="E24" s="77">
        <v>447</v>
      </c>
      <c r="F24" s="77">
        <v>448</v>
      </c>
      <c r="G24" s="77">
        <v>461.99999999999994</v>
      </c>
      <c r="H24" s="77">
        <v>520</v>
      </c>
      <c r="I24" s="77">
        <v>595</v>
      </c>
      <c r="J24" s="77">
        <v>660</v>
      </c>
      <c r="K24" s="77">
        <v>690.99999999999989</v>
      </c>
      <c r="L24" s="77">
        <v>707</v>
      </c>
      <c r="M24" s="77">
        <v>725</v>
      </c>
      <c r="N24" s="77">
        <v>743</v>
      </c>
      <c r="O24" s="77">
        <v>745.00000000000011</v>
      </c>
      <c r="P24" s="77">
        <v>732.99999999999989</v>
      </c>
      <c r="Q24" s="77">
        <v>729</v>
      </c>
      <c r="R24" s="77">
        <v>734</v>
      </c>
      <c r="S24" s="77">
        <v>737</v>
      </c>
      <c r="T24" s="77">
        <v>723</v>
      </c>
      <c r="U24" s="77">
        <v>701</v>
      </c>
      <c r="V24" s="77">
        <v>686</v>
      </c>
      <c r="W24" s="77">
        <v>648.00000000000011</v>
      </c>
      <c r="X24" s="77">
        <v>600</v>
      </c>
      <c r="Y24" s="77">
        <v>532</v>
      </c>
      <c r="Z24" s="77"/>
      <c r="AA24" s="79">
        <f t="shared" si="2"/>
        <v>14991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8192.7849999999999</v>
      </c>
      <c r="C26" s="88">
        <f t="shared" ref="C26:Z26" si="3">IF(LEN(C$2)&gt;0,SUM(C19:C25),"")</f>
        <v>7780.7890000000007</v>
      </c>
      <c r="D26" s="88">
        <f t="shared" si="3"/>
        <v>7515.0910000000003</v>
      </c>
      <c r="E26" s="88">
        <f t="shared" si="3"/>
        <v>7272.3909999999996</v>
      </c>
      <c r="F26" s="88">
        <f t="shared" si="3"/>
        <v>7188.0640000000012</v>
      </c>
      <c r="G26" s="88">
        <f t="shared" si="3"/>
        <v>7167.4999999999991</v>
      </c>
      <c r="H26" s="88">
        <f t="shared" si="3"/>
        <v>7390.1190000000006</v>
      </c>
      <c r="I26" s="88">
        <f t="shared" si="3"/>
        <v>8048.7290000000003</v>
      </c>
      <c r="J26" s="88">
        <f t="shared" si="3"/>
        <v>8615.1720000000023</v>
      </c>
      <c r="K26" s="88">
        <f t="shared" si="3"/>
        <v>9173.7540000000008</v>
      </c>
      <c r="L26" s="88">
        <f t="shared" si="3"/>
        <v>9585.1410000000014</v>
      </c>
      <c r="M26" s="88">
        <f t="shared" si="3"/>
        <v>10047.08</v>
      </c>
      <c r="N26" s="88">
        <f t="shared" si="3"/>
        <v>10383.954000000002</v>
      </c>
      <c r="O26" s="88">
        <f t="shared" si="3"/>
        <v>10396.504000000001</v>
      </c>
      <c r="P26" s="88">
        <f t="shared" si="3"/>
        <v>10249.841</v>
      </c>
      <c r="Q26" s="88">
        <f t="shared" si="3"/>
        <v>10122.128999999999</v>
      </c>
      <c r="R26" s="88">
        <f t="shared" si="3"/>
        <v>10067.043000000001</v>
      </c>
      <c r="S26" s="88">
        <f t="shared" si="3"/>
        <v>9951.6110000000008</v>
      </c>
      <c r="T26" s="88">
        <f t="shared" si="3"/>
        <v>9666.0270000000019</v>
      </c>
      <c r="U26" s="88">
        <f t="shared" si="3"/>
        <v>9426.5950000000012</v>
      </c>
      <c r="V26" s="88">
        <f t="shared" si="3"/>
        <v>9416.5880000000016</v>
      </c>
      <c r="W26" s="88">
        <f t="shared" si="3"/>
        <v>9076.530999999999</v>
      </c>
      <c r="X26" s="88">
        <f t="shared" si="3"/>
        <v>8774.2090000000007</v>
      </c>
      <c r="Y26" s="88">
        <f t="shared" si="3"/>
        <v>8328.8690000000006</v>
      </c>
      <c r="Z26" s="89" t="str">
        <f t="shared" si="3"/>
        <v/>
      </c>
      <c r="AA26" s="90">
        <f>SUM(AA19:AA25)</f>
        <v>213836.51600000006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849.5</v>
      </c>
      <c r="C29" s="72">
        <v>810</v>
      </c>
      <c r="D29" s="72">
        <v>787.5</v>
      </c>
      <c r="E29" s="72">
        <v>761</v>
      </c>
      <c r="F29" s="72">
        <v>759.5</v>
      </c>
      <c r="G29" s="72">
        <v>770.5</v>
      </c>
      <c r="H29" s="72">
        <v>825.5</v>
      </c>
      <c r="I29" s="72">
        <v>903.5</v>
      </c>
      <c r="J29" s="72">
        <v>990</v>
      </c>
      <c r="K29" s="72">
        <v>1030.5</v>
      </c>
      <c r="L29" s="72">
        <v>1052</v>
      </c>
      <c r="M29" s="72">
        <v>1069</v>
      </c>
      <c r="N29" s="72">
        <v>1091</v>
      </c>
      <c r="O29" s="72">
        <v>1095.5</v>
      </c>
      <c r="P29" s="72">
        <v>1068</v>
      </c>
      <c r="Q29" s="72">
        <v>1071.5</v>
      </c>
      <c r="R29" s="72">
        <v>1064.5</v>
      </c>
      <c r="S29" s="72">
        <v>1083.5</v>
      </c>
      <c r="T29" s="72">
        <v>1019.5</v>
      </c>
      <c r="U29" s="72">
        <v>1015</v>
      </c>
      <c r="V29" s="72">
        <v>1002</v>
      </c>
      <c r="W29" s="72">
        <v>958</v>
      </c>
      <c r="X29" s="72">
        <v>966.5</v>
      </c>
      <c r="Y29" s="72">
        <v>887</v>
      </c>
      <c r="Z29" s="73"/>
      <c r="AA29" s="74">
        <f>SUM(B29:Z29)</f>
        <v>22930.5</v>
      </c>
    </row>
    <row r="30" spans="1:27" ht="24.95" customHeight="1" x14ac:dyDescent="0.2">
      <c r="A30" s="75" t="s">
        <v>24</v>
      </c>
      <c r="B30" s="76">
        <v>7661.2849999999999</v>
      </c>
      <c r="C30" s="77">
        <v>7243.7889999999998</v>
      </c>
      <c r="D30" s="77">
        <v>6984.5910000000003</v>
      </c>
      <c r="E30" s="77">
        <v>6745.3909999999996</v>
      </c>
      <c r="F30" s="77">
        <v>6659.5640000000003</v>
      </c>
      <c r="G30" s="77">
        <v>6626.8760000000002</v>
      </c>
      <c r="H30" s="77">
        <v>6804.7179999999998</v>
      </c>
      <c r="I30" s="77">
        <v>7517.3490000000002</v>
      </c>
      <c r="J30" s="77">
        <v>8165.1719999999996</v>
      </c>
      <c r="K30" s="77">
        <v>8743.2540000000008</v>
      </c>
      <c r="L30" s="77">
        <v>9147.1409999999996</v>
      </c>
      <c r="M30" s="77">
        <v>9592.08</v>
      </c>
      <c r="N30" s="77">
        <v>9906.9539999999997</v>
      </c>
      <c r="O30" s="77">
        <v>9915.0040000000008</v>
      </c>
      <c r="P30" s="77">
        <v>9792.8410000000003</v>
      </c>
      <c r="Q30" s="77">
        <v>9659.6290000000008</v>
      </c>
      <c r="R30" s="77">
        <v>9502.5429999999997</v>
      </c>
      <c r="S30" s="77">
        <v>9359.9959999999992</v>
      </c>
      <c r="T30" s="77">
        <v>9068.6059999999998</v>
      </c>
      <c r="U30" s="77">
        <v>8820.6229999999996</v>
      </c>
      <c r="V30" s="77">
        <v>8866.5879999999997</v>
      </c>
      <c r="W30" s="77">
        <v>8498.5310000000009</v>
      </c>
      <c r="X30" s="77">
        <v>8184.7089999999998</v>
      </c>
      <c r="Y30" s="77">
        <v>7757.8689999999997</v>
      </c>
      <c r="Z30" s="78"/>
      <c r="AA30" s="79">
        <f>SUM(B30:Z30)</f>
        <v>201225.103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8510.7849999999999</v>
      </c>
      <c r="C32" s="62">
        <f t="shared" ref="C32:Z32" si="4">IF(LEN(C$2)&gt;0,SUM(C29:C31),"")</f>
        <v>8053.7889999999998</v>
      </c>
      <c r="D32" s="62">
        <f t="shared" si="4"/>
        <v>7772.0910000000003</v>
      </c>
      <c r="E32" s="62">
        <f t="shared" si="4"/>
        <v>7506.3909999999996</v>
      </c>
      <c r="F32" s="62">
        <f t="shared" si="4"/>
        <v>7419.0640000000003</v>
      </c>
      <c r="G32" s="62">
        <f t="shared" si="4"/>
        <v>7397.3760000000002</v>
      </c>
      <c r="H32" s="62">
        <f t="shared" si="4"/>
        <v>7630.2179999999998</v>
      </c>
      <c r="I32" s="62">
        <f t="shared" si="4"/>
        <v>8420.8490000000002</v>
      </c>
      <c r="J32" s="62">
        <f t="shared" si="4"/>
        <v>9155.1719999999987</v>
      </c>
      <c r="K32" s="62">
        <f t="shared" si="4"/>
        <v>9773.7540000000008</v>
      </c>
      <c r="L32" s="62">
        <f t="shared" si="4"/>
        <v>10199.141</v>
      </c>
      <c r="M32" s="62">
        <f t="shared" si="4"/>
        <v>10661.08</v>
      </c>
      <c r="N32" s="62">
        <f t="shared" si="4"/>
        <v>10997.954</v>
      </c>
      <c r="O32" s="62">
        <f t="shared" si="4"/>
        <v>11010.504000000001</v>
      </c>
      <c r="P32" s="62">
        <f t="shared" si="4"/>
        <v>10860.841</v>
      </c>
      <c r="Q32" s="62">
        <f t="shared" si="4"/>
        <v>10731.129000000001</v>
      </c>
      <c r="R32" s="62">
        <f t="shared" si="4"/>
        <v>10567.043</v>
      </c>
      <c r="S32" s="62">
        <f t="shared" si="4"/>
        <v>10443.495999999999</v>
      </c>
      <c r="T32" s="62">
        <f t="shared" si="4"/>
        <v>10088.106</v>
      </c>
      <c r="U32" s="62">
        <f t="shared" si="4"/>
        <v>9835.6229999999996</v>
      </c>
      <c r="V32" s="62">
        <f t="shared" si="4"/>
        <v>9868.5879999999997</v>
      </c>
      <c r="W32" s="62">
        <f t="shared" si="4"/>
        <v>9456.5310000000009</v>
      </c>
      <c r="X32" s="62">
        <f t="shared" si="4"/>
        <v>9151.2089999999989</v>
      </c>
      <c r="Y32" s="62">
        <f t="shared" si="4"/>
        <v>8644.8689999999988</v>
      </c>
      <c r="Z32" s="63" t="str">
        <f t="shared" si="4"/>
        <v/>
      </c>
      <c r="AA32" s="64">
        <f>SUM(AA29:AA31)</f>
        <v>224155.603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195</v>
      </c>
      <c r="C35" s="95">
        <v>191</v>
      </c>
      <c r="D35" s="95">
        <v>196</v>
      </c>
      <c r="E35" s="95">
        <v>185</v>
      </c>
      <c r="F35" s="95">
        <v>180</v>
      </c>
      <c r="G35" s="95">
        <v>180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205</v>
      </c>
      <c r="T35" s="95">
        <v>181</v>
      </c>
      <c r="U35" s="95">
        <v>160</v>
      </c>
      <c r="V35" s="95">
        <v>203</v>
      </c>
      <c r="W35" s="95">
        <v>140</v>
      </c>
      <c r="X35" s="95">
        <v>150</v>
      </c>
      <c r="Y35" s="95">
        <v>156</v>
      </c>
      <c r="Z35" s="96"/>
      <c r="AA35" s="74">
        <f t="shared" ref="AA35:AA40" si="5">SUM(B35:Z35)</f>
        <v>4522</v>
      </c>
    </row>
    <row r="36" spans="1:27" ht="24.95" customHeight="1" x14ac:dyDescent="0.2">
      <c r="A36" s="97" t="s">
        <v>42</v>
      </c>
      <c r="B36" s="98">
        <v>98</v>
      </c>
      <c r="C36" s="99">
        <v>57</v>
      </c>
      <c r="D36" s="99">
        <v>36</v>
      </c>
      <c r="E36" s="99">
        <v>24</v>
      </c>
      <c r="F36" s="99">
        <v>26</v>
      </c>
      <c r="G36" s="99">
        <v>26</v>
      </c>
      <c r="H36" s="99">
        <v>23</v>
      </c>
      <c r="I36" s="99">
        <v>170</v>
      </c>
      <c r="J36" s="99">
        <v>340</v>
      </c>
      <c r="K36" s="99">
        <v>400</v>
      </c>
      <c r="L36" s="99">
        <v>400</v>
      </c>
      <c r="M36" s="99">
        <v>400</v>
      </c>
      <c r="N36" s="99">
        <v>400</v>
      </c>
      <c r="O36" s="99">
        <v>400</v>
      </c>
      <c r="P36" s="99">
        <v>397</v>
      </c>
      <c r="Q36" s="99">
        <v>400</v>
      </c>
      <c r="R36" s="99">
        <v>300</v>
      </c>
      <c r="S36" s="99">
        <v>277</v>
      </c>
      <c r="T36" s="99">
        <v>222</v>
      </c>
      <c r="U36" s="99">
        <v>225</v>
      </c>
      <c r="V36" s="99">
        <v>224</v>
      </c>
      <c r="W36" s="99">
        <v>215</v>
      </c>
      <c r="X36" s="99">
        <v>202</v>
      </c>
      <c r="Y36" s="99">
        <v>135</v>
      </c>
      <c r="Z36" s="100"/>
      <c r="AA36" s="79">
        <f t="shared" si="5"/>
        <v>5397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120</v>
      </c>
      <c r="J37" s="99">
        <v>691.9</v>
      </c>
      <c r="K37" s="99">
        <v>850</v>
      </c>
      <c r="L37" s="99">
        <v>829.5</v>
      </c>
      <c r="M37" s="99">
        <v>850</v>
      </c>
      <c r="N37" s="99">
        <v>807.2</v>
      </c>
      <c r="O37" s="99">
        <v>715.1</v>
      </c>
      <c r="P37" s="99">
        <v>585.79999999999995</v>
      </c>
      <c r="Q37" s="99">
        <v>31.4</v>
      </c>
      <c r="R37" s="99">
        <v>850</v>
      </c>
      <c r="S37" s="99">
        <v>696.2</v>
      </c>
      <c r="T37" s="99">
        <v>505.2</v>
      </c>
      <c r="U37" s="99">
        <v>791.6</v>
      </c>
      <c r="V37" s="99">
        <v>570.5</v>
      </c>
      <c r="W37" s="99">
        <v>1086.2</v>
      </c>
      <c r="X37" s="99">
        <v>793.3</v>
      </c>
      <c r="Y37" s="99">
        <v>33.5</v>
      </c>
      <c r="Z37" s="100"/>
      <c r="AA37" s="79">
        <f t="shared" si="5"/>
        <v>10807.4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14</v>
      </c>
      <c r="M38" s="99">
        <v>14</v>
      </c>
      <c r="N38" s="99">
        <v>14</v>
      </c>
      <c r="O38" s="99">
        <v>14</v>
      </c>
      <c r="P38" s="99">
        <v>14</v>
      </c>
      <c r="Q38" s="99">
        <v>9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79</v>
      </c>
    </row>
    <row r="39" spans="1:27" ht="24.95" customHeight="1" x14ac:dyDescent="0.2">
      <c r="A39" s="97" t="s">
        <v>45</v>
      </c>
      <c r="B39" s="98">
        <v>259.60000000000002</v>
      </c>
      <c r="C39" s="99">
        <v>500</v>
      </c>
      <c r="D39" s="99">
        <v>352.9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7612.5</v>
      </c>
    </row>
    <row r="40" spans="1:27" ht="30" customHeight="1" thickBot="1" x14ac:dyDescent="0.25">
      <c r="A40" s="86" t="s">
        <v>46</v>
      </c>
      <c r="B40" s="87">
        <f>IF(LEN(B$2)&gt;0,SUM(B35:B39),"")</f>
        <v>552.6</v>
      </c>
      <c r="C40" s="88">
        <f t="shared" ref="C40:Z40" si="6">IF(LEN(C$2)&gt;0,SUM(C35:C39),"")</f>
        <v>748</v>
      </c>
      <c r="D40" s="88">
        <f t="shared" si="6"/>
        <v>584.9</v>
      </c>
      <c r="E40" s="88">
        <f t="shared" si="6"/>
        <v>709</v>
      </c>
      <c r="F40" s="88">
        <f t="shared" si="6"/>
        <v>706</v>
      </c>
      <c r="G40" s="88">
        <f t="shared" si="6"/>
        <v>706</v>
      </c>
      <c r="H40" s="88">
        <f t="shared" si="6"/>
        <v>723</v>
      </c>
      <c r="I40" s="88">
        <f t="shared" si="6"/>
        <v>990</v>
      </c>
      <c r="J40" s="88">
        <f t="shared" si="6"/>
        <v>1731.9</v>
      </c>
      <c r="K40" s="88">
        <f t="shared" si="6"/>
        <v>1950</v>
      </c>
      <c r="L40" s="88">
        <f t="shared" si="6"/>
        <v>1943.5</v>
      </c>
      <c r="M40" s="88">
        <f t="shared" si="6"/>
        <v>1964</v>
      </c>
      <c r="N40" s="88">
        <f t="shared" si="6"/>
        <v>1921.2</v>
      </c>
      <c r="O40" s="88">
        <f t="shared" si="6"/>
        <v>1829.1</v>
      </c>
      <c r="P40" s="88">
        <f t="shared" si="6"/>
        <v>1696.8</v>
      </c>
      <c r="Q40" s="88">
        <f t="shared" si="6"/>
        <v>1140.4000000000001</v>
      </c>
      <c r="R40" s="88">
        <f t="shared" si="6"/>
        <v>1350</v>
      </c>
      <c r="S40" s="88">
        <f t="shared" si="6"/>
        <v>1178.2</v>
      </c>
      <c r="T40" s="88">
        <f t="shared" si="6"/>
        <v>908.2</v>
      </c>
      <c r="U40" s="88">
        <f t="shared" si="6"/>
        <v>1176.5999999999999</v>
      </c>
      <c r="V40" s="88">
        <f t="shared" si="6"/>
        <v>997.5</v>
      </c>
      <c r="W40" s="88">
        <f t="shared" si="6"/>
        <v>1441.2</v>
      </c>
      <c r="X40" s="88">
        <f t="shared" si="6"/>
        <v>1145.3</v>
      </c>
      <c r="Y40" s="88">
        <f t="shared" si="6"/>
        <v>324.5</v>
      </c>
      <c r="Z40" s="89" t="str">
        <f t="shared" si="6"/>
        <v/>
      </c>
      <c r="AA40" s="90">
        <f t="shared" si="5"/>
        <v>28417.9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120</v>
      </c>
      <c r="J45" s="99">
        <v>691.9</v>
      </c>
      <c r="K45" s="99">
        <v>850</v>
      </c>
      <c r="L45" s="99">
        <v>829.5</v>
      </c>
      <c r="M45" s="99">
        <v>850</v>
      </c>
      <c r="N45" s="99">
        <v>807.2</v>
      </c>
      <c r="O45" s="99">
        <v>715.1</v>
      </c>
      <c r="P45" s="99">
        <v>585.79999999999995</v>
      </c>
      <c r="Q45" s="99">
        <v>31.4</v>
      </c>
      <c r="R45" s="99">
        <v>850</v>
      </c>
      <c r="S45" s="99">
        <v>696.2</v>
      </c>
      <c r="T45" s="99">
        <v>505.2</v>
      </c>
      <c r="U45" s="99">
        <v>791.6</v>
      </c>
      <c r="V45" s="99">
        <v>570.5</v>
      </c>
      <c r="W45" s="99">
        <v>1086.2</v>
      </c>
      <c r="X45" s="99">
        <v>793.3</v>
      </c>
      <c r="Y45" s="99">
        <v>33.5</v>
      </c>
      <c r="Z45" s="100"/>
      <c r="AA45" s="79">
        <f t="shared" si="7"/>
        <v>10807.4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259.60000000000002</v>
      </c>
      <c r="C47" s="99">
        <v>500</v>
      </c>
      <c r="D47" s="99">
        <v>352.9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7612.5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409.6</v>
      </c>
      <c r="C49" s="88">
        <f t="shared" ref="C49:Z49" si="8">IF(LEN(C$2)&gt;0,SUM(C43:C48),"")</f>
        <v>650</v>
      </c>
      <c r="D49" s="88">
        <f t="shared" si="8"/>
        <v>502.9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650</v>
      </c>
      <c r="I49" s="88">
        <f t="shared" si="8"/>
        <v>770</v>
      </c>
      <c r="J49" s="88">
        <f t="shared" si="8"/>
        <v>1341.9</v>
      </c>
      <c r="K49" s="88">
        <f t="shared" si="8"/>
        <v>1500</v>
      </c>
      <c r="L49" s="88">
        <f t="shared" si="8"/>
        <v>1479.5</v>
      </c>
      <c r="M49" s="88">
        <f t="shared" si="8"/>
        <v>1500</v>
      </c>
      <c r="N49" s="88">
        <f t="shared" si="8"/>
        <v>1457.2</v>
      </c>
      <c r="O49" s="88">
        <f t="shared" si="8"/>
        <v>1365.1</v>
      </c>
      <c r="P49" s="88">
        <f t="shared" si="8"/>
        <v>1235.8</v>
      </c>
      <c r="Q49" s="88">
        <f t="shared" si="8"/>
        <v>681.4</v>
      </c>
      <c r="R49" s="88">
        <f t="shared" si="8"/>
        <v>1000</v>
      </c>
      <c r="S49" s="88">
        <f t="shared" si="8"/>
        <v>846.2</v>
      </c>
      <c r="T49" s="88">
        <f t="shared" si="8"/>
        <v>655.20000000000005</v>
      </c>
      <c r="U49" s="88">
        <f t="shared" si="8"/>
        <v>941.6</v>
      </c>
      <c r="V49" s="88">
        <f t="shared" si="8"/>
        <v>720.5</v>
      </c>
      <c r="W49" s="88">
        <f t="shared" si="8"/>
        <v>1236.2</v>
      </c>
      <c r="X49" s="88">
        <f t="shared" si="8"/>
        <v>943.3</v>
      </c>
      <c r="Y49" s="88">
        <f t="shared" si="8"/>
        <v>183.5</v>
      </c>
      <c r="Z49" s="89" t="str">
        <f t="shared" si="8"/>
        <v/>
      </c>
      <c r="AA49" s="90">
        <f t="shared" si="7"/>
        <v>22019.9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8770.3850000000002</v>
      </c>
      <c r="C52" s="88">
        <f t="shared" ref="C52:Z52" si="10">IF(LEN(C$2)&gt;0,SUM(C10:C15)+C26+C40,"")</f>
        <v>8553.7890000000007</v>
      </c>
      <c r="D52" s="88">
        <f t="shared" si="10"/>
        <v>8124.991</v>
      </c>
      <c r="E52" s="88">
        <f t="shared" si="10"/>
        <v>8006.3909999999996</v>
      </c>
      <c r="F52" s="88">
        <f t="shared" si="10"/>
        <v>7919.0640000000012</v>
      </c>
      <c r="G52" s="88">
        <f t="shared" si="10"/>
        <v>7897.3759999999993</v>
      </c>
      <c r="H52" s="88">
        <f t="shared" si="10"/>
        <v>8130.2180000000008</v>
      </c>
      <c r="I52" s="88">
        <f t="shared" si="10"/>
        <v>9040.8490000000002</v>
      </c>
      <c r="J52" s="88">
        <f t="shared" si="10"/>
        <v>10347.072000000002</v>
      </c>
      <c r="K52" s="88">
        <f t="shared" si="10"/>
        <v>11123.754000000001</v>
      </c>
      <c r="L52" s="88">
        <f t="shared" si="10"/>
        <v>11528.641000000001</v>
      </c>
      <c r="M52" s="88">
        <f t="shared" si="10"/>
        <v>12011.08</v>
      </c>
      <c r="N52" s="88">
        <f t="shared" si="10"/>
        <v>12305.154000000002</v>
      </c>
      <c r="O52" s="88">
        <f t="shared" si="10"/>
        <v>12225.604000000001</v>
      </c>
      <c r="P52" s="88">
        <f t="shared" si="10"/>
        <v>11946.641</v>
      </c>
      <c r="Q52" s="88">
        <f t="shared" si="10"/>
        <v>11262.528999999999</v>
      </c>
      <c r="R52" s="88">
        <f t="shared" si="10"/>
        <v>11417.043000000001</v>
      </c>
      <c r="S52" s="88">
        <f t="shared" si="10"/>
        <v>11139.696000000002</v>
      </c>
      <c r="T52" s="88">
        <f t="shared" si="10"/>
        <v>10593.306000000002</v>
      </c>
      <c r="U52" s="88">
        <f t="shared" si="10"/>
        <v>10627.223000000002</v>
      </c>
      <c r="V52" s="88">
        <f t="shared" si="10"/>
        <v>10439.088000000002</v>
      </c>
      <c r="W52" s="88">
        <f t="shared" si="10"/>
        <v>10542.731</v>
      </c>
      <c r="X52" s="88">
        <f t="shared" si="10"/>
        <v>9944.509</v>
      </c>
      <c r="Y52" s="88">
        <f t="shared" si="10"/>
        <v>8678.3690000000006</v>
      </c>
      <c r="Z52" s="89" t="str">
        <f t="shared" si="10"/>
        <v/>
      </c>
      <c r="AA52" s="104">
        <f>SUM(B52:Z52)</f>
        <v>242575.503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237.90000000000003</v>
      </c>
      <c r="C4" s="18">
        <v>-86.899999999999977</v>
      </c>
      <c r="D4" s="18">
        <v>-463.70000000000005</v>
      </c>
      <c r="E4" s="18">
        <v>-161.60000000000002</v>
      </c>
      <c r="F4" s="18">
        <v>63.800000000000011</v>
      </c>
      <c r="G4" s="18">
        <v>-103.39999999999998</v>
      </c>
      <c r="H4" s="18">
        <v>272</v>
      </c>
      <c r="I4" s="18">
        <v>620</v>
      </c>
      <c r="J4" s="18">
        <v>1191.9000000000001</v>
      </c>
      <c r="K4" s="18">
        <v>1350</v>
      </c>
      <c r="L4" s="18">
        <v>1329.5</v>
      </c>
      <c r="M4" s="18">
        <v>1350</v>
      </c>
      <c r="N4" s="18">
        <v>1307.2</v>
      </c>
      <c r="O4" s="18">
        <v>1215.0999999999999</v>
      </c>
      <c r="P4" s="18">
        <v>1085.8</v>
      </c>
      <c r="Q4" s="18">
        <v>531.4</v>
      </c>
      <c r="R4" s="18">
        <v>575.20000000000005</v>
      </c>
      <c r="S4" s="18">
        <v>196.20000000000005</v>
      </c>
      <c r="T4" s="18">
        <v>5.1999999999999886</v>
      </c>
      <c r="U4" s="18">
        <v>291.60000000000002</v>
      </c>
      <c r="V4" s="18">
        <v>70.5</v>
      </c>
      <c r="W4" s="18">
        <v>586.20000000000005</v>
      </c>
      <c r="X4" s="18">
        <v>293.29999999999995</v>
      </c>
      <c r="Y4" s="18">
        <v>-259</v>
      </c>
      <c r="Z4" s="19"/>
      <c r="AA4" s="111">
        <f>SUM(B4:Z4)</f>
        <v>11498.2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116.7</v>
      </c>
      <c r="C7" s="117">
        <v>108.5</v>
      </c>
      <c r="D7" s="117">
        <v>118.23</v>
      </c>
      <c r="E7" s="117">
        <v>108.5</v>
      </c>
      <c r="F7" s="117">
        <v>106.56</v>
      </c>
      <c r="G7" s="117">
        <v>102.97</v>
      </c>
      <c r="H7" s="117">
        <v>103.76</v>
      </c>
      <c r="I7" s="117">
        <v>101.04</v>
      </c>
      <c r="J7" s="117">
        <v>89.58</v>
      </c>
      <c r="K7" s="117">
        <v>86.26</v>
      </c>
      <c r="L7" s="117">
        <v>82.59</v>
      </c>
      <c r="M7" s="117">
        <v>60</v>
      </c>
      <c r="N7" s="117">
        <v>68.760000000000005</v>
      </c>
      <c r="O7" s="117">
        <v>65.67</v>
      </c>
      <c r="P7" s="117">
        <v>65.989999999999995</v>
      </c>
      <c r="Q7" s="117">
        <v>78.97</v>
      </c>
      <c r="R7" s="117">
        <v>105.1</v>
      </c>
      <c r="S7" s="117">
        <v>142.09</v>
      </c>
      <c r="T7" s="117">
        <v>142.38</v>
      </c>
      <c r="U7" s="117">
        <v>174.09</v>
      </c>
      <c r="V7" s="117">
        <v>215.53</v>
      </c>
      <c r="W7" s="117">
        <v>182.13</v>
      </c>
      <c r="X7" s="117">
        <v>129.16</v>
      </c>
      <c r="Y7" s="117">
        <v>109.77</v>
      </c>
      <c r="Z7" s="118"/>
      <c r="AA7" s="119">
        <f>IF(SUM(B7:Z7)&lt;&gt;0,AVERAGEIF(B7:Z7,"&lt;&gt;"""),"")</f>
        <v>111.01375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21.7</v>
      </c>
      <c r="C13" s="129">
        <v>586.9</v>
      </c>
      <c r="D13" s="129">
        <v>816.6</v>
      </c>
      <c r="E13" s="129">
        <v>661.6</v>
      </c>
      <c r="F13" s="129">
        <v>436.2</v>
      </c>
      <c r="G13" s="129">
        <v>603.4</v>
      </c>
      <c r="H13" s="129">
        <v>228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3354.4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274.8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292.5</v>
      </c>
      <c r="Z15" s="131"/>
      <c r="AA15" s="132">
        <f t="shared" si="0"/>
        <v>3567.3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21.7</v>
      </c>
      <c r="C16" s="135">
        <f t="shared" si="1"/>
        <v>586.9</v>
      </c>
      <c r="D16" s="135">
        <f t="shared" si="1"/>
        <v>816.6</v>
      </c>
      <c r="E16" s="135">
        <f t="shared" si="1"/>
        <v>661.6</v>
      </c>
      <c r="F16" s="135">
        <f t="shared" si="1"/>
        <v>436.2</v>
      </c>
      <c r="G16" s="135">
        <f t="shared" si="1"/>
        <v>603.4</v>
      </c>
      <c r="H16" s="135">
        <f t="shared" si="1"/>
        <v>228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274.8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292.5</v>
      </c>
      <c r="Z16" s="136" t="str">
        <f t="shared" si="1"/>
        <v/>
      </c>
      <c r="AA16" s="90">
        <f t="shared" si="0"/>
        <v>6921.7000000000007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120</v>
      </c>
      <c r="J21" s="129">
        <v>691.9</v>
      </c>
      <c r="K21" s="129">
        <v>850</v>
      </c>
      <c r="L21" s="129">
        <v>829.5</v>
      </c>
      <c r="M21" s="129">
        <v>850</v>
      </c>
      <c r="N21" s="129">
        <v>807.2</v>
      </c>
      <c r="O21" s="129">
        <v>715.1</v>
      </c>
      <c r="P21" s="129">
        <v>585.79999999999995</v>
      </c>
      <c r="Q21" s="129">
        <v>31.4</v>
      </c>
      <c r="R21" s="129">
        <v>850</v>
      </c>
      <c r="S21" s="129">
        <v>696.2</v>
      </c>
      <c r="T21" s="129">
        <v>505.2</v>
      </c>
      <c r="U21" s="129">
        <v>791.6</v>
      </c>
      <c r="V21" s="129">
        <v>570.5</v>
      </c>
      <c r="W21" s="129">
        <v>1086.2</v>
      </c>
      <c r="X21" s="129">
        <v>793.3</v>
      </c>
      <c r="Y21" s="130">
        <v>33.5</v>
      </c>
      <c r="Z21" s="131"/>
      <c r="AA21" s="132">
        <f t="shared" si="2"/>
        <v>10807.4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259.60000000000002</v>
      </c>
      <c r="C23" s="133">
        <v>500</v>
      </c>
      <c r="D23" s="133">
        <v>352.9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7612.5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259.60000000000002</v>
      </c>
      <c r="C24" s="135">
        <f t="shared" si="3"/>
        <v>500</v>
      </c>
      <c r="D24" s="135">
        <f t="shared" si="3"/>
        <v>352.9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620</v>
      </c>
      <c r="J24" s="135">
        <f t="shared" si="3"/>
        <v>1191.9000000000001</v>
      </c>
      <c r="K24" s="135">
        <f t="shared" si="3"/>
        <v>1350</v>
      </c>
      <c r="L24" s="135">
        <f t="shared" si="3"/>
        <v>1329.5</v>
      </c>
      <c r="M24" s="135">
        <f t="shared" si="3"/>
        <v>1350</v>
      </c>
      <c r="N24" s="135">
        <f t="shared" si="3"/>
        <v>1307.2</v>
      </c>
      <c r="O24" s="135">
        <f t="shared" si="3"/>
        <v>1215.0999999999999</v>
      </c>
      <c r="P24" s="135">
        <f t="shared" si="3"/>
        <v>1085.8</v>
      </c>
      <c r="Q24" s="135">
        <f t="shared" si="3"/>
        <v>531.4</v>
      </c>
      <c r="R24" s="135">
        <f t="shared" si="3"/>
        <v>850</v>
      </c>
      <c r="S24" s="135">
        <f t="shared" si="3"/>
        <v>696.2</v>
      </c>
      <c r="T24" s="135">
        <f t="shared" si="3"/>
        <v>505.2</v>
      </c>
      <c r="U24" s="135">
        <f t="shared" si="3"/>
        <v>791.6</v>
      </c>
      <c r="V24" s="135">
        <f t="shared" si="3"/>
        <v>570.5</v>
      </c>
      <c r="W24" s="135">
        <f t="shared" si="3"/>
        <v>1086.2</v>
      </c>
      <c r="X24" s="135">
        <f t="shared" si="3"/>
        <v>793.3</v>
      </c>
      <c r="Y24" s="135">
        <f t="shared" si="3"/>
        <v>33.5</v>
      </c>
      <c r="Z24" s="136" t="str">
        <f t="shared" si="3"/>
        <v/>
      </c>
      <c r="AA24" s="90">
        <f t="shared" si="2"/>
        <v>18419.900000000001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2025-07-25T11:10:22Z</dcterms:created>
  <dcterms:modified xsi:type="dcterms:W3CDTF">2025-07-25T11:10:24Z</dcterms:modified>
</cp:coreProperties>
</file>