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<sst xmlns="http://schemas.openxmlformats.org/spreadsheetml/2006/main" count="119" uniqueCount="54">
  <si>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23/07/2025 14:08:39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</si>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</sst>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702-44A5-93DA-F175B42AAA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702-44A5-93DA-F175B42AAA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702-44A5-93DA-F175B42AAA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702-44A5-93DA-F175B42AAA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702-44A5-93DA-F175B42AAA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02-44A5-93DA-F175B42AAA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702-44A5-93DA-F175B42AAA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02-44A5-93DA-F175B42AAA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351</c:v>
                </c:pt>
                <c:pt idx="1">
                  <c:v>321</c:v>
                </c:pt>
                <c:pt idx="2">
                  <c:v>301</c:v>
                </c:pt>
                <c:pt idx="3">
                  <c:v>290</c:v>
                </c:pt>
                <c:pt idx="4">
                  <c:v>287</c:v>
                </c:pt>
                <c:pt idx="5">
                  <c:v>297</c:v>
                </c:pt>
                <c:pt idx="6">
                  <c:v>354</c:v>
                </c:pt>
                <c:pt idx="7">
                  <c:v>418</c:v>
                </c:pt>
                <c:pt idx="8">
                  <c:v>459</c:v>
                </c:pt>
                <c:pt idx="9">
                  <c:v>480</c:v>
                </c:pt>
                <c:pt idx="10">
                  <c:v>482</c:v>
                </c:pt>
                <c:pt idx="11">
                  <c:v>492</c:v>
                </c:pt>
                <c:pt idx="12">
                  <c:v>505</c:v>
                </c:pt>
                <c:pt idx="13">
                  <c:v>503</c:v>
                </c:pt>
                <c:pt idx="14">
                  <c:v>495</c:v>
                </c:pt>
                <c:pt idx="15">
                  <c:v>502</c:v>
                </c:pt>
                <c:pt idx="16">
                  <c:v>520</c:v>
                </c:pt>
                <c:pt idx="17">
                  <c:v>542</c:v>
                </c:pt>
                <c:pt idx="18">
                  <c:v>540</c:v>
                </c:pt>
                <c:pt idx="19">
                  <c:v>516</c:v>
                </c:pt>
                <c:pt idx="20">
                  <c:v>492</c:v>
                </c:pt>
                <c:pt idx="21">
                  <c:v>453</c:v>
                </c:pt>
                <c:pt idx="22">
                  <c:v>407</c:v>
                </c:pt>
                <c:pt idx="23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702-44A5-93DA-F175B42AAA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5236.4960000000001</c:v>
                </c:pt>
                <c:pt idx="1">
                  <c:v>4766.1679999999997</c:v>
                </c:pt>
                <c:pt idx="2">
                  <c:v>4600.6940000000004</c:v>
                </c:pt>
                <c:pt idx="3">
                  <c:v>4559.3410000000003</c:v>
                </c:pt>
                <c:pt idx="4">
                  <c:v>4529.3310000000001</c:v>
                </c:pt>
                <c:pt idx="5">
                  <c:v>4401.643</c:v>
                </c:pt>
                <c:pt idx="6">
                  <c:v>4461.6329999999998</c:v>
                </c:pt>
                <c:pt idx="7">
                  <c:v>4431.22</c:v>
                </c:pt>
                <c:pt idx="8">
                  <c:v>4146.1450000000004</c:v>
                </c:pt>
                <c:pt idx="9">
                  <c:v>3907.5619999999999</c:v>
                </c:pt>
                <c:pt idx="10">
                  <c:v>3471.855</c:v>
                </c:pt>
                <c:pt idx="11">
                  <c:v>3227.165</c:v>
                </c:pt>
                <c:pt idx="12">
                  <c:v>3084.4920000000002</c:v>
                </c:pt>
                <c:pt idx="13">
                  <c:v>3197.9400000000005</c:v>
                </c:pt>
                <c:pt idx="14">
                  <c:v>3411.4459999999999</c:v>
                </c:pt>
                <c:pt idx="15">
                  <c:v>3955.422</c:v>
                </c:pt>
                <c:pt idx="16">
                  <c:v>4406.9709999999995</c:v>
                </c:pt>
                <c:pt idx="17">
                  <c:v>4709.6760000000004</c:v>
                </c:pt>
                <c:pt idx="18">
                  <c:v>5138.0570000000007</c:v>
                </c:pt>
                <c:pt idx="19">
                  <c:v>5182.88</c:v>
                </c:pt>
                <c:pt idx="20">
                  <c:v>5290.3710000000001</c:v>
                </c:pt>
                <c:pt idx="21">
                  <c:v>5294.6310000000003</c:v>
                </c:pt>
                <c:pt idx="22">
                  <c:v>5373.1980000000003</c:v>
                </c:pt>
                <c:pt idx="23">
                  <c:v>5299.1620000000003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02-44A5-93DA-F175B42AAAE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1154.1000000000001</c:v>
                </c:pt>
                <c:pt idx="1">
                  <c:v>1427.6999999999998</c:v>
                </c:pt>
                <c:pt idx="2">
                  <c:v>1363.3</c:v>
                </c:pt>
                <c:pt idx="3">
                  <c:v>1064.9000000000001</c:v>
                </c:pt>
                <c:pt idx="4">
                  <c:v>975.2</c:v>
                </c:pt>
                <c:pt idx="5">
                  <c:v>902.2</c:v>
                </c:pt>
                <c:pt idx="6">
                  <c:v>835.59999999999991</c:v>
                </c:pt>
                <c:pt idx="7">
                  <c:v>777.7</c:v>
                </c:pt>
                <c:pt idx="8">
                  <c:v>276.7</c:v>
                </c:pt>
                <c:pt idx="9">
                  <c:v>70</c:v>
                </c:pt>
                <c:pt idx="10">
                  <c:v>140</c:v>
                </c:pt>
                <c:pt idx="11">
                  <c:v>154</c:v>
                </c:pt>
                <c:pt idx="12">
                  <c:v>194</c:v>
                </c:pt>
                <c:pt idx="13">
                  <c:v>183</c:v>
                </c:pt>
                <c:pt idx="14">
                  <c:v>172</c:v>
                </c:pt>
                <c:pt idx="15">
                  <c:v>187</c:v>
                </c:pt>
                <c:pt idx="16">
                  <c:v>732</c:v>
                </c:pt>
                <c:pt idx="17">
                  <c:v>1173.5</c:v>
                </c:pt>
                <c:pt idx="18">
                  <c:v>904</c:v>
                </c:pt>
                <c:pt idx="19">
                  <c:v>895</c:v>
                </c:pt>
                <c:pt idx="20">
                  <c:v>947</c:v>
                </c:pt>
                <c:pt idx="21">
                  <c:v>880</c:v>
                </c:pt>
                <c:pt idx="22">
                  <c:v>945</c:v>
                </c:pt>
                <c:pt idx="23">
                  <c:v>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02-44A5-93DA-F175B42AAA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895.97300000000018</c:v>
                </c:pt>
                <c:pt idx="1">
                  <c:v>908.05700000000013</c:v>
                </c:pt>
                <c:pt idx="2">
                  <c:v>960.71799999999996</c:v>
                </c:pt>
                <c:pt idx="3">
                  <c:v>1007.6019999999999</c:v>
                </c:pt>
                <c:pt idx="4">
                  <c:v>1065</c:v>
                </c:pt>
                <c:pt idx="5">
                  <c:v>1201.8739999999996</c:v>
                </c:pt>
                <c:pt idx="6">
                  <c:v>1771.827</c:v>
                </c:pt>
                <c:pt idx="7">
                  <c:v>3090.3850000000007</c:v>
                </c:pt>
                <c:pt idx="8">
                  <c:v>4761.9430000000011</c:v>
                </c:pt>
                <c:pt idx="9">
                  <c:v>6131.8960000000006</c:v>
                </c:pt>
                <c:pt idx="10">
                  <c:v>7156.7259999999997</c:v>
                </c:pt>
                <c:pt idx="11">
                  <c:v>7812.648000000001</c:v>
                </c:pt>
                <c:pt idx="12">
                  <c:v>8109.5770000000011</c:v>
                </c:pt>
                <c:pt idx="13">
                  <c:v>8033.0040000000017</c:v>
                </c:pt>
                <c:pt idx="14">
                  <c:v>7617.2260000000015</c:v>
                </c:pt>
                <c:pt idx="15">
                  <c:v>6830.3850000000002</c:v>
                </c:pt>
                <c:pt idx="16">
                  <c:v>5596.5860000000011</c:v>
                </c:pt>
                <c:pt idx="17">
                  <c:v>4024.48</c:v>
                </c:pt>
                <c:pt idx="18">
                  <c:v>2556.1799999999998</c:v>
                </c:pt>
                <c:pt idx="19">
                  <c:v>1840.3650000000002</c:v>
                </c:pt>
                <c:pt idx="20">
                  <c:v>1694.9950000000001</c:v>
                </c:pt>
                <c:pt idx="21">
                  <c:v>1690.913</c:v>
                </c:pt>
                <c:pt idx="22">
                  <c:v>1693.127</c:v>
                </c:pt>
                <c:pt idx="23">
                  <c:v>1732.6849999999999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02-44A5-93DA-F175B42AAA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11</c:v>
                </c:pt>
                <c:pt idx="4">
                  <c:v>14</c:v>
                </c:pt>
                <c:pt idx="5">
                  <c:v>16</c:v>
                </c:pt>
                <c:pt idx="6">
                  <c:v>19</c:v>
                </c:pt>
                <c:pt idx="7">
                  <c:v>28</c:v>
                </c:pt>
                <c:pt idx="8">
                  <c:v>42</c:v>
                </c:pt>
                <c:pt idx="9">
                  <c:v>55</c:v>
                </c:pt>
                <c:pt idx="10">
                  <c:v>67</c:v>
                </c:pt>
                <c:pt idx="11">
                  <c:v>77</c:v>
                </c:pt>
                <c:pt idx="12">
                  <c:v>85</c:v>
                </c:pt>
                <c:pt idx="13">
                  <c:v>89</c:v>
                </c:pt>
                <c:pt idx="14">
                  <c:v>89</c:v>
                </c:pt>
                <c:pt idx="15">
                  <c:v>84</c:v>
                </c:pt>
                <c:pt idx="16">
                  <c:v>78</c:v>
                </c:pt>
                <c:pt idx="17">
                  <c:v>67</c:v>
                </c:pt>
                <c:pt idx="18">
                  <c:v>59</c:v>
                </c:pt>
                <c:pt idx="19">
                  <c:v>62</c:v>
                </c:pt>
                <c:pt idx="20">
                  <c:v>70</c:v>
                </c:pt>
                <c:pt idx="21">
                  <c:v>78</c:v>
                </c:pt>
                <c:pt idx="22">
                  <c:v>86</c:v>
                </c:pt>
                <c:pt idx="23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02-44A5-93DA-F175B42AAA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281</c:v>
                </c:pt>
                <c:pt idx="6">
                  <c:v>335</c:v>
                </c:pt>
                <c:pt idx="7">
                  <c:v>404</c:v>
                </c:pt>
                <c:pt idx="8">
                  <c:v>218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118</c:v>
                </c:pt>
                <c:pt idx="13">
                  <c:v>118</c:v>
                </c:pt>
                <c:pt idx="14">
                  <c:v>114</c:v>
                </c:pt>
                <c:pt idx="15">
                  <c:v>114</c:v>
                </c:pt>
                <c:pt idx="16">
                  <c:v>114</c:v>
                </c:pt>
                <c:pt idx="17">
                  <c:v>493</c:v>
                </c:pt>
                <c:pt idx="18">
                  <c:v>1278</c:v>
                </c:pt>
                <c:pt idx="19">
                  <c:v>1646</c:v>
                </c:pt>
                <c:pt idx="20">
                  <c:v>1753</c:v>
                </c:pt>
                <c:pt idx="21">
                  <c:v>1621</c:v>
                </c:pt>
                <c:pt idx="22">
                  <c:v>1052</c:v>
                </c:pt>
                <c:pt idx="23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02-44A5-93DA-F175B42AAA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120.67</c:v>
                </c:pt>
                <c:pt idx="1">
                  <c:v>120</c:v>
                </c:pt>
                <c:pt idx="2">
                  <c:v>108.86</c:v>
                </c:pt>
                <c:pt idx="3">
                  <c:v>107.09</c:v>
                </c:pt>
                <c:pt idx="4">
                  <c:v>105.76</c:v>
                </c:pt>
                <c:pt idx="5">
                  <c:v>105.47</c:v>
                </c:pt>
                <c:pt idx="6">
                  <c:v>110.65</c:v>
                </c:pt>
                <c:pt idx="7">
                  <c:v>115.31</c:v>
                </c:pt>
                <c:pt idx="8">
                  <c:v>110.75</c:v>
                </c:pt>
                <c:pt idx="9">
                  <c:v>96.57</c:v>
                </c:pt>
                <c:pt idx="10">
                  <c:v>90.36</c:v>
                </c:pt>
                <c:pt idx="11">
                  <c:v>85.6</c:v>
                </c:pt>
                <c:pt idx="12">
                  <c:v>83.3</c:v>
                </c:pt>
                <c:pt idx="13">
                  <c:v>89.87</c:v>
                </c:pt>
                <c:pt idx="14">
                  <c:v>95.15</c:v>
                </c:pt>
                <c:pt idx="15">
                  <c:v>99.99</c:v>
                </c:pt>
                <c:pt idx="16">
                  <c:v>108.47</c:v>
                </c:pt>
                <c:pt idx="17">
                  <c:v>116.44</c:v>
                </c:pt>
                <c:pt idx="18">
                  <c:v>211.14</c:v>
                </c:pt>
                <c:pt idx="19">
                  <c:v>350</c:v>
                </c:pt>
                <c:pt idx="20">
                  <c:v>392.98</c:v>
                </c:pt>
                <c:pt idx="21">
                  <c:v>222.58</c:v>
                </c:pt>
                <c:pt idx="22">
                  <c:v>164.13</c:v>
                </c:pt>
                <c:pt idx="23">
                  <c:v>120.13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02-44A5-93DA-F175B42AAA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180.5</c:v>
                </c:pt>
                <c:pt idx="1">
                  <c:v>173</c:v>
                </c:pt>
                <c:pt idx="2">
                  <c:v>166</c:v>
                </c:pt>
                <c:pt idx="3">
                  <c:v>161.5</c:v>
                </c:pt>
                <c:pt idx="4">
                  <c:v>160</c:v>
                </c:pt>
                <c:pt idx="5">
                  <c:v>160.5</c:v>
                </c:pt>
                <c:pt idx="6">
                  <c:v>167</c:v>
                </c:pt>
                <c:pt idx="7">
                  <c:v>165</c:v>
                </c:pt>
                <c:pt idx="8">
                  <c:v>158.5</c:v>
                </c:pt>
                <c:pt idx="9">
                  <c:v>149.5</c:v>
                </c:pt>
                <c:pt idx="10">
                  <c:v>141.5</c:v>
                </c:pt>
                <c:pt idx="11">
                  <c:v>141.5</c:v>
                </c:pt>
                <c:pt idx="12">
                  <c:v>146</c:v>
                </c:pt>
                <c:pt idx="13">
                  <c:v>148.5</c:v>
                </c:pt>
                <c:pt idx="14">
                  <c:v>152.5</c:v>
                </c:pt>
                <c:pt idx="15">
                  <c:v>161.5</c:v>
                </c:pt>
                <c:pt idx="16">
                  <c:v>179.5</c:v>
                </c:pt>
                <c:pt idx="17">
                  <c:v>203.5</c:v>
                </c:pt>
                <c:pt idx="18">
                  <c:v>223.5</c:v>
                </c:pt>
                <c:pt idx="19">
                  <c:v>227</c:v>
                </c:pt>
                <c:pt idx="20">
                  <c:v>228</c:v>
                </c:pt>
                <c:pt idx="21">
                  <c:v>221</c:v>
                </c:pt>
                <c:pt idx="22">
                  <c:v>212.5</c:v>
                </c:pt>
                <c:pt idx="23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F-4D11-B05C-435D9F0007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839.20500000000004</c:v>
                </c:pt>
                <c:pt idx="1">
                  <c:v>882.48899999999992</c:v>
                </c:pt>
                <c:pt idx="2">
                  <c:v>856.57</c:v>
                </c:pt>
                <c:pt idx="3">
                  <c:v>867.726</c:v>
                </c:pt>
                <c:pt idx="4">
                  <c:v>849.01</c:v>
                </c:pt>
                <c:pt idx="5">
                  <c:v>852.0329999999999</c:v>
                </c:pt>
                <c:pt idx="6">
                  <c:v>764.39300000000003</c:v>
                </c:pt>
                <c:pt idx="7">
                  <c:v>836.60900000000004</c:v>
                </c:pt>
                <c:pt idx="8">
                  <c:v>807.69899999999996</c:v>
                </c:pt>
                <c:pt idx="9">
                  <c:v>873.83400000000006</c:v>
                </c:pt>
                <c:pt idx="10">
                  <c:v>877.66399999999999</c:v>
                </c:pt>
                <c:pt idx="11">
                  <c:v>877.33699999999999</c:v>
                </c:pt>
                <c:pt idx="12">
                  <c:v>879.93300000000011</c:v>
                </c:pt>
                <c:pt idx="13">
                  <c:v>808.745</c:v>
                </c:pt>
                <c:pt idx="14">
                  <c:v>816.30899999999997</c:v>
                </c:pt>
                <c:pt idx="15">
                  <c:v>789.92900000000009</c:v>
                </c:pt>
                <c:pt idx="16">
                  <c:v>721.87599999999998</c:v>
                </c:pt>
                <c:pt idx="17">
                  <c:v>700.03</c:v>
                </c:pt>
                <c:pt idx="18">
                  <c:v>690.52299999999991</c:v>
                </c:pt>
                <c:pt idx="19">
                  <c:v>679.9799999999999</c:v>
                </c:pt>
                <c:pt idx="20">
                  <c:v>684.78899999999999</c:v>
                </c:pt>
                <c:pt idx="21">
                  <c:v>692.18499999999995</c:v>
                </c:pt>
                <c:pt idx="22">
                  <c:v>696.08600000000001</c:v>
                </c:pt>
                <c:pt idx="23">
                  <c:v>829.22600000000011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F-4D11-B05C-435D9F0007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1656.8080000000002</c:v>
                </c:pt>
                <c:pt idx="1">
                  <c:v>1615.002</c:v>
                </c:pt>
                <c:pt idx="2">
                  <c:v>1610.88</c:v>
                </c:pt>
                <c:pt idx="3">
                  <c:v>1601.5819999999999</c:v>
                </c:pt>
                <c:pt idx="4">
                  <c:v>1628.8239999999998</c:v>
                </c:pt>
                <c:pt idx="5">
                  <c:v>1757.9459999999999</c:v>
                </c:pt>
                <c:pt idx="6">
                  <c:v>1992.1720000000003</c:v>
                </c:pt>
                <c:pt idx="7">
                  <c:v>2170.5319999999997</c:v>
                </c:pt>
                <c:pt idx="8">
                  <c:v>2273.5949999999993</c:v>
                </c:pt>
                <c:pt idx="9">
                  <c:v>2299.665</c:v>
                </c:pt>
                <c:pt idx="10">
                  <c:v>2302.6709999999998</c:v>
                </c:pt>
                <c:pt idx="11">
                  <c:v>2306.6460000000006</c:v>
                </c:pt>
                <c:pt idx="12">
                  <c:v>2332.4639999999999</c:v>
                </c:pt>
                <c:pt idx="13">
                  <c:v>2327.4220000000005</c:v>
                </c:pt>
                <c:pt idx="14">
                  <c:v>2291.8249999999998</c:v>
                </c:pt>
                <c:pt idx="15">
                  <c:v>2268.6949999999997</c:v>
                </c:pt>
                <c:pt idx="16">
                  <c:v>2260.0229999999997</c:v>
                </c:pt>
                <c:pt idx="17">
                  <c:v>2228.529</c:v>
                </c:pt>
                <c:pt idx="18">
                  <c:v>2157.0010000000002</c:v>
                </c:pt>
                <c:pt idx="19">
                  <c:v>2066.6260000000002</c:v>
                </c:pt>
                <c:pt idx="20">
                  <c:v>1954.355</c:v>
                </c:pt>
                <c:pt idx="21">
                  <c:v>1846.7670000000001</c:v>
                </c:pt>
                <c:pt idx="22">
                  <c:v>1756.229</c:v>
                </c:pt>
                <c:pt idx="23">
                  <c:v>1697.9170000000004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F-4D11-B05C-435D9F0007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4800.0520000000006</c:v>
                </c:pt>
                <c:pt idx="1">
                  <c:v>4509.3640000000005</c:v>
                </c:pt>
                <c:pt idx="2">
                  <c:v>4312.7210000000005</c:v>
                </c:pt>
                <c:pt idx="3">
                  <c:v>4126.0209999999997</c:v>
                </c:pt>
                <c:pt idx="4">
                  <c:v>4023.953</c:v>
                </c:pt>
                <c:pt idx="5">
                  <c:v>4011.4049999999997</c:v>
                </c:pt>
                <c:pt idx="6">
                  <c:v>4357.612000000001</c:v>
                </c:pt>
                <c:pt idx="7">
                  <c:v>4900.1469999999999</c:v>
                </c:pt>
                <c:pt idx="8">
                  <c:v>5499.9920000000011</c:v>
                </c:pt>
                <c:pt idx="9">
                  <c:v>5994.5410000000002</c:v>
                </c:pt>
                <c:pt idx="10">
                  <c:v>6403.4130000000005</c:v>
                </c:pt>
                <c:pt idx="11">
                  <c:v>6707.1629999999996</c:v>
                </c:pt>
                <c:pt idx="12">
                  <c:v>7042.8369999999995</c:v>
                </c:pt>
                <c:pt idx="13">
                  <c:v>7178.5129999999999</c:v>
                </c:pt>
                <c:pt idx="14">
                  <c:v>7068.8789999999999</c:v>
                </c:pt>
                <c:pt idx="15">
                  <c:v>6953.1959999999999</c:v>
                </c:pt>
                <c:pt idx="16">
                  <c:v>6872.2000000000007</c:v>
                </c:pt>
                <c:pt idx="17">
                  <c:v>6796.7079999999996</c:v>
                </c:pt>
                <c:pt idx="18">
                  <c:v>6689.3709999999992</c:v>
                </c:pt>
                <c:pt idx="19">
                  <c:v>6405.2719999999999</c:v>
                </c:pt>
                <c:pt idx="20">
                  <c:v>6429.8279999999995</c:v>
                </c:pt>
                <c:pt idx="21">
                  <c:v>6324.1770000000006</c:v>
                </c:pt>
                <c:pt idx="22">
                  <c:v>5958.1050000000005</c:v>
                </c:pt>
                <c:pt idx="23">
                  <c:v>5389.6580000000004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7F-4D11-B05C-435D9F0007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509</c:v>
                </c:pt>
                <c:pt idx="1">
                  <c:v>479</c:v>
                </c:pt>
                <c:pt idx="2">
                  <c:v>460</c:v>
                </c:pt>
                <c:pt idx="3">
                  <c:v>451</c:v>
                </c:pt>
                <c:pt idx="4">
                  <c:v>451</c:v>
                </c:pt>
                <c:pt idx="5">
                  <c:v>463</c:v>
                </c:pt>
                <c:pt idx="6">
                  <c:v>523</c:v>
                </c:pt>
                <c:pt idx="7">
                  <c:v>596</c:v>
                </c:pt>
                <c:pt idx="8">
                  <c:v>651</c:v>
                </c:pt>
                <c:pt idx="9">
                  <c:v>684.99999999999989</c:v>
                </c:pt>
                <c:pt idx="10">
                  <c:v>699.00000000000011</c:v>
                </c:pt>
                <c:pt idx="11">
                  <c:v>719.00000000000011</c:v>
                </c:pt>
                <c:pt idx="12">
                  <c:v>740</c:v>
                </c:pt>
                <c:pt idx="13">
                  <c:v>742</c:v>
                </c:pt>
                <c:pt idx="14">
                  <c:v>734</c:v>
                </c:pt>
                <c:pt idx="15">
                  <c:v>736</c:v>
                </c:pt>
                <c:pt idx="16">
                  <c:v>748.00000000000011</c:v>
                </c:pt>
                <c:pt idx="17">
                  <c:v>759</c:v>
                </c:pt>
                <c:pt idx="18">
                  <c:v>749.00000000000011</c:v>
                </c:pt>
                <c:pt idx="19">
                  <c:v>728.00000000000011</c:v>
                </c:pt>
                <c:pt idx="20">
                  <c:v>712</c:v>
                </c:pt>
                <c:pt idx="21">
                  <c:v>680.99999999999989</c:v>
                </c:pt>
                <c:pt idx="22">
                  <c:v>642.99999999999989</c:v>
                </c:pt>
                <c:pt idx="23">
                  <c:v>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7F-4D11-B05C-435D9F0007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97F-4D11-B05C-435D9F0007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97F-4D11-B05C-435D9F0007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97F-4D11-B05C-435D9F0007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97F-4D11-B05C-435D9F0007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97F-4D11-B05C-435D9F0007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179</c:v>
                </c:pt>
                <c:pt idx="1">
                  <c:v>151</c:v>
                </c:pt>
                <c:pt idx="2">
                  <c:v>207.5</c:v>
                </c:pt>
                <c:pt idx="3">
                  <c:v>104</c:v>
                </c:pt>
                <c:pt idx="4">
                  <c:v>190.8</c:v>
                </c:pt>
                <c:pt idx="5">
                  <c:v>133</c:v>
                </c:pt>
                <c:pt idx="6">
                  <c:v>258</c:v>
                </c:pt>
                <c:pt idx="7">
                  <c:v>781</c:v>
                </c:pt>
                <c:pt idx="8">
                  <c:v>815</c:v>
                </c:pt>
                <c:pt idx="9">
                  <c:v>1115.9000000000001</c:v>
                </c:pt>
                <c:pt idx="10">
                  <c:v>1335.3</c:v>
                </c:pt>
                <c:pt idx="11">
                  <c:v>1317.2</c:v>
                </c:pt>
                <c:pt idx="12">
                  <c:v>1146.8</c:v>
                </c:pt>
                <c:pt idx="13">
                  <c:v>1110.8</c:v>
                </c:pt>
                <c:pt idx="14">
                  <c:v>1137.2</c:v>
                </c:pt>
                <c:pt idx="15">
                  <c:v>1065.5</c:v>
                </c:pt>
                <c:pt idx="16">
                  <c:v>968</c:v>
                </c:pt>
                <c:pt idx="17">
                  <c:v>614.6</c:v>
                </c:pt>
                <c:pt idx="18">
                  <c:v>496.6</c:v>
                </c:pt>
                <c:pt idx="19">
                  <c:v>561.29999999999995</c:v>
                </c:pt>
                <c:pt idx="20">
                  <c:v>763.4</c:v>
                </c:pt>
                <c:pt idx="21">
                  <c:v>777.4</c:v>
                </c:pt>
                <c:pt idx="22">
                  <c:v>815.4</c:v>
                </c:pt>
                <c:pt idx="23">
                  <c:v>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7F-4D11-B05C-435D9F0007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23.826000000000001</c:v>
                </c:pt>
                <c:pt idx="6">
                  <c:v>16.920999999999999</c:v>
                </c:pt>
                <c:pt idx="7">
                  <c:v>2.04</c:v>
                </c:pt>
                <c:pt idx="17">
                  <c:v>9.3170000000000002</c:v>
                </c:pt>
                <c:pt idx="18">
                  <c:v>19.245000000000001</c:v>
                </c:pt>
                <c:pt idx="19">
                  <c:v>24.033000000000001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7F-4D11-B05C-435D9F0007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97F-4D11-B05C-435D9F0007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97F-4D11-B05C-435D9F000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120.67</c:v>
                </c:pt>
                <c:pt idx="1">
                  <c:v>120</c:v>
                </c:pt>
                <c:pt idx="2">
                  <c:v>108.86</c:v>
                </c:pt>
                <c:pt idx="3">
                  <c:v>107.09</c:v>
                </c:pt>
                <c:pt idx="4">
                  <c:v>105.76</c:v>
                </c:pt>
                <c:pt idx="5">
                  <c:v>105.47</c:v>
                </c:pt>
                <c:pt idx="6">
                  <c:v>110.65</c:v>
                </c:pt>
                <c:pt idx="7">
                  <c:v>115.31</c:v>
                </c:pt>
                <c:pt idx="8">
                  <c:v>110.75</c:v>
                </c:pt>
                <c:pt idx="9">
                  <c:v>96.57</c:v>
                </c:pt>
                <c:pt idx="10">
                  <c:v>90.36</c:v>
                </c:pt>
                <c:pt idx="11">
                  <c:v>85.6</c:v>
                </c:pt>
                <c:pt idx="12">
                  <c:v>83.3</c:v>
                </c:pt>
                <c:pt idx="13">
                  <c:v>89.87</c:v>
                </c:pt>
                <c:pt idx="14">
                  <c:v>95.15</c:v>
                </c:pt>
                <c:pt idx="15">
                  <c:v>99.99</c:v>
                </c:pt>
                <c:pt idx="16">
                  <c:v>108.47</c:v>
                </c:pt>
                <c:pt idx="17">
                  <c:v>116.44</c:v>
                </c:pt>
                <c:pt idx="18">
                  <c:v>211.14</c:v>
                </c:pt>
                <c:pt idx="19">
                  <c:v>350</c:v>
                </c:pt>
                <c:pt idx="20">
                  <c:v>392.98</c:v>
                </c:pt>
                <c:pt idx="21">
                  <c:v>222.58</c:v>
                </c:pt>
                <c:pt idx="22">
                  <c:v>164.13</c:v>
                </c:pt>
                <c:pt idx="23">
                  <c:v>120.13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7F-4D11-B05C-435D9F000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8189.5689999999986</v>
      </c>
      <c r="C4" s="18">
        <v>7834.9250000000002</v>
      </c>
      <c r="D4" s="18">
        <v>7638.7119999999986</v>
      </c>
      <c r="E4" s="18">
        <v>7336.8430000000008</v>
      </c>
      <c r="F4" s="18">
        <v>7328.5310000000018</v>
      </c>
      <c r="G4" s="18">
        <v>7401.7170000000006</v>
      </c>
      <c r="H4" s="18">
        <v>8079.0599999999986</v>
      </c>
      <c r="I4" s="18">
        <v>9451.3049999999985</v>
      </c>
      <c r="J4" s="18">
        <v>10205.788</v>
      </c>
      <c r="K4" s="18">
        <v>11118.458000000001</v>
      </c>
      <c r="L4" s="18">
        <v>11759.581</v>
      </c>
      <c r="M4" s="18">
        <v>12178.813000000002</v>
      </c>
      <c r="N4" s="18">
        <v>12398.068999999998</v>
      </c>
      <c r="O4" s="18">
        <v>12425.944000000001</v>
      </c>
      <c r="P4" s="18">
        <v>12200.671999999997</v>
      </c>
      <c r="Q4" s="18">
        <v>11974.807000000001</v>
      </c>
      <c r="R4" s="18">
        <v>11749.556999999997</v>
      </c>
      <c r="S4" s="18">
        <v>11311.655999999997</v>
      </c>
      <c r="T4" s="18">
        <v>11025.236999999999</v>
      </c>
      <c r="U4" s="18">
        <v>10692.244999999999</v>
      </c>
      <c r="V4" s="18">
        <v>10797.365999999998</v>
      </c>
      <c r="W4" s="18">
        <v>10567.544000000002</v>
      </c>
      <c r="X4" s="18">
        <v>10106.325000000001</v>
      </c>
      <c r="Y4" s="18">
        <v>9114.8470000000016</v>
      </c>
      <c r="Z4" s="19"/>
      <c r="AA4" s="20">
        <f>SUM(B4:Z4)</f>
        <v>242887.57100000003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120.67</v>
      </c>
      <c r="C7" s="28">
        <v>120</v>
      </c>
      <c r="D7" s="28">
        <v>108.86</v>
      </c>
      <c r="E7" s="28">
        <v>107.09</v>
      </c>
      <c r="F7" s="28">
        <v>105.76</v>
      </c>
      <c r="G7" s="28">
        <v>105.47</v>
      </c>
      <c r="H7" s="28">
        <v>110.65</v>
      </c>
      <c r="I7" s="28">
        <v>115.31</v>
      </c>
      <c r="J7" s="28">
        <v>110.75</v>
      </c>
      <c r="K7" s="28">
        <v>96.57</v>
      </c>
      <c r="L7" s="28">
        <v>90.36</v>
      </c>
      <c r="M7" s="28">
        <v>85.6</v>
      </c>
      <c r="N7" s="28">
        <v>83.3</v>
      </c>
      <c r="O7" s="28">
        <v>89.87</v>
      </c>
      <c r="P7" s="28">
        <v>95.15</v>
      </c>
      <c r="Q7" s="28">
        <v>99.99</v>
      </c>
      <c r="R7" s="28">
        <v>108.47</v>
      </c>
      <c r="S7" s="28">
        <v>116.44</v>
      </c>
      <c r="T7" s="28">
        <v>211.14</v>
      </c>
      <c r="U7" s="28">
        <v>350</v>
      </c>
      <c r="V7" s="28">
        <v>392.98</v>
      </c>
      <c r="W7" s="28">
        <v>222.58</v>
      </c>
      <c r="X7" s="28">
        <v>164.13</v>
      </c>
      <c r="Y7" s="28">
        <v>120.13</v>
      </c>
      <c r="Z7" s="29"/>
      <c r="AA7" s="30">
        <f>IF(SUM(B7:Z7)&lt;&gt;0,AVERAGEIF(B7:Z7,"&lt;&gt;"""),"")</f>
        <v>138.80291666666668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550</v>
      </c>
      <c r="U10" s="42">
        <v>550</v>
      </c>
      <c r="V10" s="42">
        <v>550</v>
      </c>
      <c r="W10" s="42">
        <v>550</v>
      </c>
      <c r="X10" s="42">
        <v>550</v>
      </c>
      <c r="Y10" s="42">
        <v>302</v>
      </c>
      <c r="Z10" s="43"/>
      <c r="AA10" s="44">
        <f t="shared" ref="AA10:AA15" si="0">SUM(B10:Z10)</f>
        <v>8628</v>
      </c>
    </row>
    <row r="11" spans="1:27" ht="24.95" customHeight="1" x14ac:dyDescent="0.2">
      <c r="A11" s="45" t="s">
        <v>7</v>
      </c>
      <c r="B11" s="46">
        <v>351</v>
      </c>
      <c r="C11" s="47">
        <v>321</v>
      </c>
      <c r="D11" s="47">
        <v>301</v>
      </c>
      <c r="E11" s="47">
        <v>290</v>
      </c>
      <c r="F11" s="47">
        <v>287</v>
      </c>
      <c r="G11" s="47">
        <v>297</v>
      </c>
      <c r="H11" s="47">
        <v>354</v>
      </c>
      <c r="I11" s="47">
        <v>418</v>
      </c>
      <c r="J11" s="47">
        <v>459</v>
      </c>
      <c r="K11" s="47">
        <v>480</v>
      </c>
      <c r="L11" s="47">
        <v>482</v>
      </c>
      <c r="M11" s="47">
        <v>492</v>
      </c>
      <c r="N11" s="47">
        <v>505</v>
      </c>
      <c r="O11" s="47">
        <v>503</v>
      </c>
      <c r="P11" s="47">
        <v>495</v>
      </c>
      <c r="Q11" s="47">
        <v>502</v>
      </c>
      <c r="R11" s="47">
        <v>520</v>
      </c>
      <c r="S11" s="47">
        <v>542</v>
      </c>
      <c r="T11" s="47">
        <v>540</v>
      </c>
      <c r="U11" s="47">
        <v>516</v>
      </c>
      <c r="V11" s="47">
        <v>492</v>
      </c>
      <c r="W11" s="47">
        <v>453</v>
      </c>
      <c r="X11" s="47">
        <v>407</v>
      </c>
      <c r="Y11" s="47">
        <v>325</v>
      </c>
      <c r="Z11" s="48"/>
      <c r="AA11" s="49">
        <f t="shared" si="0"/>
        <v>10332</v>
      </c>
    </row>
    <row r="12" spans="1:27" ht="24.95" customHeight="1" x14ac:dyDescent="0.2">
      <c r="A12" s="50" t="s">
        <v>8</v>
      </c>
      <c r="B12" s="51">
        <v>5236.4960000000001</v>
      </c>
      <c r="C12" s="52">
        <v>4766.1679999999997</v>
      </c>
      <c r="D12" s="52">
        <v>4600.6940000000004</v>
      </c>
      <c r="E12" s="52">
        <v>4559.3410000000003</v>
      </c>
      <c r="F12" s="52">
        <v>4529.3310000000001</v>
      </c>
      <c r="G12" s="52">
        <v>4401.643</v>
      </c>
      <c r="H12" s="52">
        <v>4461.6329999999998</v>
      </c>
      <c r="I12" s="52">
        <v>4431.22</v>
      </c>
      <c r="J12" s="52">
        <v>4146.1450000000004</v>
      </c>
      <c r="K12" s="52">
        <v>3907.5619999999999</v>
      </c>
      <c r="L12" s="52">
        <v>3471.855</v>
      </c>
      <c r="M12" s="52">
        <v>3227.165</v>
      </c>
      <c r="N12" s="52">
        <v>3084.4920000000002</v>
      </c>
      <c r="O12" s="52">
        <v>3197.9400000000005</v>
      </c>
      <c r="P12" s="52">
        <v>3411.4459999999999</v>
      </c>
      <c r="Q12" s="52">
        <v>3955.422</v>
      </c>
      <c r="R12" s="52">
        <v>4406.9709999999995</v>
      </c>
      <c r="S12" s="52">
        <v>4709.6760000000004</v>
      </c>
      <c r="T12" s="52">
        <v>5138.0570000000007</v>
      </c>
      <c r="U12" s="52">
        <v>5182.88</v>
      </c>
      <c r="V12" s="52">
        <v>5290.3710000000001</v>
      </c>
      <c r="W12" s="52">
        <v>5294.6310000000003</v>
      </c>
      <c r="X12" s="52">
        <v>5373.1980000000003</v>
      </c>
      <c r="Y12" s="52">
        <v>5299.1620000000003</v>
      </c>
      <c r="Z12" s="53"/>
      <c r="AA12" s="54">
        <f t="shared" si="0"/>
        <v>106083.49900000001</v>
      </c>
    </row>
    <row r="13" spans="1:27" ht="24.95" customHeight="1" x14ac:dyDescent="0.2">
      <c r="A13" s="50" t="s">
        <v>9</v>
      </c>
      <c r="B13" s="51">
        <v>102</v>
      </c>
      <c r="C13" s="52">
        <v>102</v>
      </c>
      <c r="D13" s="52">
        <v>102</v>
      </c>
      <c r="E13" s="52">
        <v>102</v>
      </c>
      <c r="F13" s="52">
        <v>156</v>
      </c>
      <c r="G13" s="52">
        <v>281</v>
      </c>
      <c r="H13" s="52">
        <v>335</v>
      </c>
      <c r="I13" s="52">
        <v>404</v>
      </c>
      <c r="J13" s="52">
        <v>218</v>
      </c>
      <c r="K13" s="52">
        <v>172</v>
      </c>
      <c r="L13" s="52">
        <v>140</v>
      </c>
      <c r="M13" s="52">
        <v>114</v>
      </c>
      <c r="N13" s="52">
        <v>118</v>
      </c>
      <c r="O13" s="52">
        <v>118</v>
      </c>
      <c r="P13" s="52">
        <v>114</v>
      </c>
      <c r="Q13" s="52">
        <v>114</v>
      </c>
      <c r="R13" s="52">
        <v>114</v>
      </c>
      <c r="S13" s="52">
        <v>493</v>
      </c>
      <c r="T13" s="52">
        <v>1278</v>
      </c>
      <c r="U13" s="52">
        <v>1646</v>
      </c>
      <c r="V13" s="52">
        <v>1753</v>
      </c>
      <c r="W13" s="52">
        <v>1621</v>
      </c>
      <c r="X13" s="52">
        <v>1052</v>
      </c>
      <c r="Y13" s="52">
        <v>566</v>
      </c>
      <c r="Z13" s="53"/>
      <c r="AA13" s="54">
        <f t="shared" si="0"/>
        <v>11215</v>
      </c>
    </row>
    <row r="14" spans="1:27" ht="24.95" customHeight="1" x14ac:dyDescent="0.2">
      <c r="A14" s="55" t="s">
        <v>10</v>
      </c>
      <c r="B14" s="56">
        <v>895.97300000000018</v>
      </c>
      <c r="C14" s="57">
        <v>908.05700000000013</v>
      </c>
      <c r="D14" s="57">
        <v>960.71799999999996</v>
      </c>
      <c r="E14" s="57">
        <v>1007.6019999999999</v>
      </c>
      <c r="F14" s="57">
        <v>1065</v>
      </c>
      <c r="G14" s="57">
        <v>1201.8739999999996</v>
      </c>
      <c r="H14" s="57">
        <v>1771.827</v>
      </c>
      <c r="I14" s="57">
        <v>3090.3850000000007</v>
      </c>
      <c r="J14" s="57">
        <v>4761.9430000000011</v>
      </c>
      <c r="K14" s="57">
        <v>6131.8960000000006</v>
      </c>
      <c r="L14" s="57">
        <v>7156.7259999999997</v>
      </c>
      <c r="M14" s="57">
        <v>7812.648000000001</v>
      </c>
      <c r="N14" s="57">
        <v>8109.5770000000011</v>
      </c>
      <c r="O14" s="57">
        <v>8033.0040000000017</v>
      </c>
      <c r="P14" s="57">
        <v>7617.2260000000015</v>
      </c>
      <c r="Q14" s="57">
        <v>6830.3850000000002</v>
      </c>
      <c r="R14" s="57">
        <v>5596.5860000000011</v>
      </c>
      <c r="S14" s="57">
        <v>4024.48</v>
      </c>
      <c r="T14" s="57">
        <v>2556.1799999999998</v>
      </c>
      <c r="U14" s="57">
        <v>1840.3650000000002</v>
      </c>
      <c r="V14" s="57">
        <v>1694.9950000000001</v>
      </c>
      <c r="W14" s="57">
        <v>1690.913</v>
      </c>
      <c r="X14" s="57">
        <v>1693.127</v>
      </c>
      <c r="Y14" s="57">
        <v>1732.6849999999999</v>
      </c>
      <c r="Z14" s="58"/>
      <c r="AA14" s="59">
        <f t="shared" si="0"/>
        <v>88184.171999999991</v>
      </c>
    </row>
    <row r="15" spans="1:27" ht="24.95" customHeight="1" x14ac:dyDescent="0.2">
      <c r="A15" s="55" t="s">
        <v>11</v>
      </c>
      <c r="B15" s="56">
        <v>8</v>
      </c>
      <c r="C15" s="57">
        <v>8</v>
      </c>
      <c r="D15" s="57">
        <v>9</v>
      </c>
      <c r="E15" s="57">
        <v>11</v>
      </c>
      <c r="F15" s="57">
        <v>14</v>
      </c>
      <c r="G15" s="57">
        <v>16</v>
      </c>
      <c r="H15" s="57">
        <v>19</v>
      </c>
      <c r="I15" s="57">
        <v>28</v>
      </c>
      <c r="J15" s="57">
        <v>42</v>
      </c>
      <c r="K15" s="57">
        <v>55</v>
      </c>
      <c r="L15" s="57">
        <v>67</v>
      </c>
      <c r="M15" s="57">
        <v>77</v>
      </c>
      <c r="N15" s="57">
        <v>85</v>
      </c>
      <c r="O15" s="57">
        <v>89</v>
      </c>
      <c r="P15" s="57">
        <v>89</v>
      </c>
      <c r="Q15" s="57">
        <v>84</v>
      </c>
      <c r="R15" s="57">
        <v>78</v>
      </c>
      <c r="S15" s="57">
        <v>67</v>
      </c>
      <c r="T15" s="57">
        <v>59</v>
      </c>
      <c r="U15" s="57">
        <v>62</v>
      </c>
      <c r="V15" s="57">
        <v>70</v>
      </c>
      <c r="W15" s="57">
        <v>78</v>
      </c>
      <c r="X15" s="57">
        <v>86</v>
      </c>
      <c r="Y15" s="57">
        <v>95</v>
      </c>
      <c r="Z15" s="58"/>
      <c r="AA15" s="59">
        <f t="shared" si="0"/>
        <v>1296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7035.4690000000001</v>
      </c>
      <c r="C16" s="62">
        <f t="shared" si="1"/>
        <v>6407.2249999999995</v>
      </c>
      <c r="D16" s="62">
        <f t="shared" si="1"/>
        <v>6275.4120000000003</v>
      </c>
      <c r="E16" s="62">
        <f t="shared" si="1"/>
        <v>6271.9430000000002</v>
      </c>
      <c r="F16" s="62">
        <f t="shared" si="1"/>
        <v>6353.3310000000001</v>
      </c>
      <c r="G16" s="62">
        <f t="shared" si="1"/>
        <v>6499.5169999999998</v>
      </c>
      <c r="H16" s="62">
        <f t="shared" si="1"/>
        <v>7243.46</v>
      </c>
      <c r="I16" s="62">
        <f t="shared" si="1"/>
        <v>8673.6050000000014</v>
      </c>
      <c r="J16" s="62">
        <f t="shared" si="1"/>
        <v>9929.0880000000016</v>
      </c>
      <c r="K16" s="62">
        <f t="shared" si="1"/>
        <v>11048.458000000001</v>
      </c>
      <c r="L16" s="62">
        <f t="shared" si="1"/>
        <v>11619.580999999998</v>
      </c>
      <c r="M16" s="62">
        <f t="shared" si="1"/>
        <v>12024.813000000002</v>
      </c>
      <c r="N16" s="62">
        <f t="shared" si="1"/>
        <v>12204.069000000001</v>
      </c>
      <c r="O16" s="62">
        <f t="shared" si="1"/>
        <v>12242.944000000003</v>
      </c>
      <c r="P16" s="62">
        <f t="shared" si="1"/>
        <v>12028.672000000002</v>
      </c>
      <c r="Q16" s="62">
        <f t="shared" si="1"/>
        <v>11787.807000000001</v>
      </c>
      <c r="R16" s="62">
        <f t="shared" si="1"/>
        <v>11017.557000000001</v>
      </c>
      <c r="S16" s="62">
        <f t="shared" si="1"/>
        <v>10138.156000000001</v>
      </c>
      <c r="T16" s="62">
        <f t="shared" si="1"/>
        <v>10121.237000000001</v>
      </c>
      <c r="U16" s="62">
        <f t="shared" si="1"/>
        <v>9797.2450000000008</v>
      </c>
      <c r="V16" s="62">
        <f t="shared" si="1"/>
        <v>9850.366</v>
      </c>
      <c r="W16" s="62">
        <f t="shared" si="1"/>
        <v>9687.5439999999999</v>
      </c>
      <c r="X16" s="62">
        <f t="shared" si="1"/>
        <v>9161.3250000000007</v>
      </c>
      <c r="Y16" s="62">
        <f t="shared" si="1"/>
        <v>8319.8469999999998</v>
      </c>
      <c r="Z16" s="63" t="str">
        <f t="shared" si="1"/>
        <v/>
      </c>
      <c r="AA16" s="64">
        <f>SUM(AA10:AA15)</f>
        <v>225738.671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2643.9</v>
      </c>
      <c r="C29" s="72">
        <v>2583.9</v>
      </c>
      <c r="D29" s="72">
        <v>2600.9</v>
      </c>
      <c r="E29" s="72">
        <v>2605.9</v>
      </c>
      <c r="F29" s="72">
        <v>2681.9</v>
      </c>
      <c r="G29" s="72">
        <v>2866.9</v>
      </c>
      <c r="H29" s="72">
        <v>3133.9</v>
      </c>
      <c r="I29" s="72">
        <v>3636.9</v>
      </c>
      <c r="J29" s="72">
        <v>3967.9</v>
      </c>
      <c r="K29" s="72">
        <v>4381.8999999999996</v>
      </c>
      <c r="L29" s="72">
        <v>4593.8999999999996</v>
      </c>
      <c r="M29" s="72">
        <v>4699.8999999999996</v>
      </c>
      <c r="N29" s="72">
        <v>4716.8999999999996</v>
      </c>
      <c r="O29" s="72">
        <v>4713.8999999999996</v>
      </c>
      <c r="P29" s="72">
        <v>4666.8999999999996</v>
      </c>
      <c r="Q29" s="72">
        <v>4592.8999999999996</v>
      </c>
      <c r="R29" s="72">
        <v>4234.8999999999996</v>
      </c>
      <c r="S29" s="72">
        <v>4157.8999999999996</v>
      </c>
      <c r="T29" s="72">
        <v>4471.8999999999996</v>
      </c>
      <c r="U29" s="72">
        <v>4684.8999999999996</v>
      </c>
      <c r="V29" s="72">
        <v>4652.8999999999996</v>
      </c>
      <c r="W29" s="72">
        <v>4623.8999999999996</v>
      </c>
      <c r="X29" s="72">
        <v>3979.9</v>
      </c>
      <c r="Y29" s="72">
        <v>3431.9</v>
      </c>
      <c r="Z29" s="73"/>
      <c r="AA29" s="74">
        <f>SUM(B29:Z29)</f>
        <v>93326.599999999977</v>
      </c>
    </row>
    <row r="30" spans="1:27" ht="24.95" customHeight="1" x14ac:dyDescent="0.2">
      <c r="A30" s="75" t="s">
        <v>24</v>
      </c>
      <c r="B30" s="76">
        <v>1589.569</v>
      </c>
      <c r="C30" s="77">
        <v>1659.325</v>
      </c>
      <c r="D30" s="77">
        <v>1494.5119999999999</v>
      </c>
      <c r="E30" s="77">
        <v>1543.0429999999999</v>
      </c>
      <c r="F30" s="77">
        <v>1570.431</v>
      </c>
      <c r="G30" s="77">
        <v>1446.617</v>
      </c>
      <c r="H30" s="77">
        <v>1857.56</v>
      </c>
      <c r="I30" s="77">
        <v>2697.7049999999999</v>
      </c>
      <c r="J30" s="77">
        <v>3705.1880000000001</v>
      </c>
      <c r="K30" s="77">
        <v>4525.558</v>
      </c>
      <c r="L30" s="77">
        <v>5049.6809999999996</v>
      </c>
      <c r="M30" s="77">
        <v>5364.9129999999996</v>
      </c>
      <c r="N30" s="77">
        <v>5575.1689999999999</v>
      </c>
      <c r="O30" s="77">
        <v>5606.0439999999999</v>
      </c>
      <c r="P30" s="77">
        <v>5427.7719999999999</v>
      </c>
      <c r="Q30" s="77">
        <v>4935.9070000000002</v>
      </c>
      <c r="R30" s="77">
        <v>4124.6570000000002</v>
      </c>
      <c r="S30" s="77">
        <v>3196.2559999999999</v>
      </c>
      <c r="T30" s="77">
        <v>2393.337</v>
      </c>
      <c r="U30" s="77">
        <v>1845.345</v>
      </c>
      <c r="V30" s="77">
        <v>1976.4659999999999</v>
      </c>
      <c r="W30" s="77">
        <v>1772.644</v>
      </c>
      <c r="X30" s="77">
        <v>1950.425</v>
      </c>
      <c r="Y30" s="77">
        <v>1754.9469999999999</v>
      </c>
      <c r="Z30" s="78"/>
      <c r="AA30" s="79">
        <f>SUM(B30:Z30)</f>
        <v>73063.070999999996</v>
      </c>
    </row>
    <row r="31" spans="1:27" ht="24.95" customHeight="1" x14ac:dyDescent="0.2">
      <c r="A31" s="82" t="s">
        <v>25</v>
      </c>
      <c r="B31" s="80">
        <v>3186</v>
      </c>
      <c r="C31" s="81">
        <v>2531</v>
      </c>
      <c r="D31" s="81">
        <v>2531</v>
      </c>
      <c r="E31" s="81">
        <v>2481</v>
      </c>
      <c r="F31" s="81">
        <v>2481</v>
      </c>
      <c r="G31" s="81">
        <v>2531</v>
      </c>
      <c r="H31" s="81">
        <v>2456</v>
      </c>
      <c r="I31" s="81">
        <v>2456</v>
      </c>
      <c r="J31" s="81">
        <v>2356</v>
      </c>
      <c r="K31" s="81">
        <v>2211</v>
      </c>
      <c r="L31" s="81">
        <v>2116</v>
      </c>
      <c r="M31" s="81">
        <v>2114</v>
      </c>
      <c r="N31" s="81">
        <v>2106</v>
      </c>
      <c r="O31" s="81">
        <v>2106</v>
      </c>
      <c r="P31" s="81">
        <v>2106</v>
      </c>
      <c r="Q31" s="81">
        <v>2446</v>
      </c>
      <c r="R31" s="81">
        <v>2801</v>
      </c>
      <c r="S31" s="81">
        <v>3096</v>
      </c>
      <c r="T31" s="81">
        <v>3660</v>
      </c>
      <c r="U31" s="81">
        <v>3662</v>
      </c>
      <c r="V31" s="81">
        <v>3668</v>
      </c>
      <c r="W31" s="81">
        <v>3671</v>
      </c>
      <c r="X31" s="81">
        <v>3676</v>
      </c>
      <c r="Y31" s="81">
        <v>3428</v>
      </c>
      <c r="Z31" s="83"/>
      <c r="AA31" s="84">
        <f>SUM(B31:Z31)</f>
        <v>65876</v>
      </c>
    </row>
    <row r="32" spans="1:27" ht="30" customHeight="1" thickBot="1" x14ac:dyDescent="0.25">
      <c r="A32" s="60" t="s">
        <v>26</v>
      </c>
      <c r="B32" s="61">
        <f>IF(LEN(B$2)&gt;0,SUM(B29:B31),"")</f>
        <v>7419.4690000000001</v>
      </c>
      <c r="C32" s="62">
        <f t="shared" ref="C32:Z32" si="4">IF(LEN(C$2)&gt;0,SUM(C29:C31),"")</f>
        <v>6774.2250000000004</v>
      </c>
      <c r="D32" s="62">
        <f t="shared" si="4"/>
        <v>6626.4120000000003</v>
      </c>
      <c r="E32" s="62">
        <f t="shared" si="4"/>
        <v>6629.9430000000002</v>
      </c>
      <c r="F32" s="62">
        <f t="shared" si="4"/>
        <v>6733.3310000000001</v>
      </c>
      <c r="G32" s="62">
        <f t="shared" si="4"/>
        <v>6844.5169999999998</v>
      </c>
      <c r="H32" s="62">
        <f t="shared" si="4"/>
        <v>7447.46</v>
      </c>
      <c r="I32" s="62">
        <f t="shared" si="4"/>
        <v>8790.6049999999996</v>
      </c>
      <c r="J32" s="62">
        <f t="shared" si="4"/>
        <v>10029.088</v>
      </c>
      <c r="K32" s="62">
        <f t="shared" si="4"/>
        <v>11118.457999999999</v>
      </c>
      <c r="L32" s="62">
        <f t="shared" si="4"/>
        <v>11759.580999999998</v>
      </c>
      <c r="M32" s="62">
        <f t="shared" si="4"/>
        <v>12178.812999999998</v>
      </c>
      <c r="N32" s="62">
        <f t="shared" si="4"/>
        <v>12398.069</v>
      </c>
      <c r="O32" s="62">
        <f t="shared" si="4"/>
        <v>12425.944</v>
      </c>
      <c r="P32" s="62">
        <f t="shared" si="4"/>
        <v>12200.671999999999</v>
      </c>
      <c r="Q32" s="62">
        <f t="shared" si="4"/>
        <v>11974.807000000001</v>
      </c>
      <c r="R32" s="62">
        <f t="shared" si="4"/>
        <v>11160.557000000001</v>
      </c>
      <c r="S32" s="62">
        <f t="shared" si="4"/>
        <v>10450.155999999999</v>
      </c>
      <c r="T32" s="62">
        <f t="shared" si="4"/>
        <v>10525.236999999999</v>
      </c>
      <c r="U32" s="62">
        <f t="shared" si="4"/>
        <v>10192.244999999999</v>
      </c>
      <c r="V32" s="62">
        <f t="shared" si="4"/>
        <v>10297.366</v>
      </c>
      <c r="W32" s="62">
        <f t="shared" si="4"/>
        <v>10067.544</v>
      </c>
      <c r="X32" s="62">
        <f t="shared" si="4"/>
        <v>9606.3250000000007</v>
      </c>
      <c r="Y32" s="62">
        <f t="shared" si="4"/>
        <v>8614.8469999999998</v>
      </c>
      <c r="Z32" s="63" t="str">
        <f t="shared" si="4"/>
        <v/>
      </c>
      <c r="AA32" s="64">
        <f>SUM(AA29:AA31)</f>
        <v>232265.67099999997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41</v>
      </c>
      <c r="C35" s="95">
        <v>23</v>
      </c>
      <c r="D35" s="95">
        <v>32</v>
      </c>
      <c r="E35" s="95">
        <v>10</v>
      </c>
      <c r="F35" s="95">
        <v>18</v>
      </c>
      <c r="G35" s="95">
        <v>10</v>
      </c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41</v>
      </c>
      <c r="T35" s="95">
        <v>150</v>
      </c>
      <c r="U35" s="95">
        <v>163</v>
      </c>
      <c r="V35" s="95">
        <v>171</v>
      </c>
      <c r="W35" s="95">
        <v>151</v>
      </c>
      <c r="X35" s="95">
        <v>78</v>
      </c>
      <c r="Y35" s="95">
        <v>10</v>
      </c>
      <c r="Z35" s="96"/>
      <c r="AA35" s="74">
        <f t="shared" ref="AA35:AA40" si="5">SUM(B35:Z35)</f>
        <v>898</v>
      </c>
    </row>
    <row r="36" spans="1:27" ht="24.95" customHeight="1" x14ac:dyDescent="0.2">
      <c r="A36" s="97" t="s">
        <v>29</v>
      </c>
      <c r="B36" s="98">
        <v>293</v>
      </c>
      <c r="C36" s="99">
        <v>294</v>
      </c>
      <c r="D36" s="99">
        <v>269</v>
      </c>
      <c r="E36" s="99">
        <v>298</v>
      </c>
      <c r="F36" s="99">
        <v>312</v>
      </c>
      <c r="G36" s="99">
        <v>285</v>
      </c>
      <c r="H36" s="99">
        <v>154</v>
      </c>
      <c r="I36" s="99">
        <v>67</v>
      </c>
      <c r="J36" s="99">
        <v>50</v>
      </c>
      <c r="K36" s="99">
        <v>20</v>
      </c>
      <c r="L36" s="99">
        <v>90</v>
      </c>
      <c r="M36" s="99">
        <v>104</v>
      </c>
      <c r="N36" s="99">
        <v>144</v>
      </c>
      <c r="O36" s="99">
        <v>133</v>
      </c>
      <c r="P36" s="99">
        <v>122</v>
      </c>
      <c r="Q36" s="99">
        <v>137</v>
      </c>
      <c r="R36" s="99">
        <v>93</v>
      </c>
      <c r="S36" s="99">
        <v>221</v>
      </c>
      <c r="T36" s="99">
        <v>204</v>
      </c>
      <c r="U36" s="99">
        <v>182</v>
      </c>
      <c r="V36" s="99">
        <v>226</v>
      </c>
      <c r="W36" s="99">
        <v>179</v>
      </c>
      <c r="X36" s="99">
        <v>317</v>
      </c>
      <c r="Y36" s="99">
        <v>235</v>
      </c>
      <c r="Z36" s="100"/>
      <c r="AA36" s="79">
        <f t="shared" si="5"/>
        <v>4429</v>
      </c>
    </row>
    <row r="37" spans="1:27" ht="24.95" customHeight="1" x14ac:dyDescent="0.2">
      <c r="A37" s="97" t="s">
        <v>30</v>
      </c>
      <c r="B37" s="98">
        <v>767.7</v>
      </c>
      <c r="C37" s="99">
        <v>987.6</v>
      </c>
      <c r="D37" s="99">
        <v>1012.3</v>
      </c>
      <c r="E37" s="99">
        <v>617.4</v>
      </c>
      <c r="F37" s="99">
        <v>595.20000000000005</v>
      </c>
      <c r="G37" s="99">
        <v>531.5</v>
      </c>
      <c r="H37" s="99">
        <v>501.9</v>
      </c>
      <c r="I37" s="99">
        <v>660.7</v>
      </c>
      <c r="J37" s="99">
        <v>176.7</v>
      </c>
      <c r="K37" s="99"/>
      <c r="L37" s="99"/>
      <c r="M37" s="99"/>
      <c r="N37" s="99"/>
      <c r="O37" s="99"/>
      <c r="P37" s="99"/>
      <c r="Q37" s="99"/>
      <c r="R37" s="99">
        <v>589</v>
      </c>
      <c r="S37" s="99">
        <v>861.5</v>
      </c>
      <c r="T37" s="99"/>
      <c r="U37" s="99"/>
      <c r="V37" s="99"/>
      <c r="W37" s="99"/>
      <c r="X37" s="99"/>
      <c r="Y37" s="99"/>
      <c r="Z37" s="100"/>
      <c r="AA37" s="79">
        <f t="shared" si="5"/>
        <v>7301.5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>
        <v>2.4</v>
      </c>
      <c r="C39" s="99">
        <v>73.099999999999994</v>
      </c>
      <c r="D39" s="99"/>
      <c r="E39" s="99">
        <v>89.5</v>
      </c>
      <c r="F39" s="99"/>
      <c r="G39" s="99">
        <v>25.7</v>
      </c>
      <c r="H39" s="99">
        <v>129.69999999999999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3320.4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1154.1000000000001</v>
      </c>
      <c r="C40" s="88">
        <f t="shared" si="6"/>
        <v>1427.6999999999998</v>
      </c>
      <c r="D40" s="88">
        <f t="shared" si="6"/>
        <v>1363.3</v>
      </c>
      <c r="E40" s="88">
        <f t="shared" si="6"/>
        <v>1064.9000000000001</v>
      </c>
      <c r="F40" s="88">
        <f t="shared" si="6"/>
        <v>975.2</v>
      </c>
      <c r="G40" s="88">
        <f t="shared" si="6"/>
        <v>902.2</v>
      </c>
      <c r="H40" s="88">
        <f t="shared" si="6"/>
        <v>835.59999999999991</v>
      </c>
      <c r="I40" s="88">
        <f t="shared" si="6"/>
        <v>777.7</v>
      </c>
      <c r="J40" s="88">
        <f t="shared" si="6"/>
        <v>276.7</v>
      </c>
      <c r="K40" s="88">
        <f t="shared" si="6"/>
        <v>70</v>
      </c>
      <c r="L40" s="88">
        <f t="shared" si="6"/>
        <v>140</v>
      </c>
      <c r="M40" s="88">
        <f t="shared" si="6"/>
        <v>154</v>
      </c>
      <c r="N40" s="88">
        <f t="shared" si="6"/>
        <v>194</v>
      </c>
      <c r="O40" s="88">
        <f t="shared" si="6"/>
        <v>183</v>
      </c>
      <c r="P40" s="88">
        <f t="shared" si="6"/>
        <v>172</v>
      </c>
      <c r="Q40" s="88">
        <f t="shared" si="6"/>
        <v>187</v>
      </c>
      <c r="R40" s="88">
        <f t="shared" si="6"/>
        <v>732</v>
      </c>
      <c r="S40" s="88">
        <f t="shared" si="6"/>
        <v>1173.5</v>
      </c>
      <c r="T40" s="88">
        <f t="shared" si="6"/>
        <v>904</v>
      </c>
      <c r="U40" s="88">
        <f t="shared" si="6"/>
        <v>895</v>
      </c>
      <c r="V40" s="88">
        <f t="shared" si="6"/>
        <v>947</v>
      </c>
      <c r="W40" s="88">
        <f t="shared" si="6"/>
        <v>880</v>
      </c>
      <c r="X40" s="88">
        <f t="shared" si="6"/>
        <v>945</v>
      </c>
      <c r="Y40" s="88">
        <f t="shared" si="6"/>
        <v>795</v>
      </c>
      <c r="Z40" s="89" t="str">
        <f t="shared" si="6"/>
        <v/>
      </c>
      <c r="AA40" s="90">
        <f t="shared" si="5"/>
        <v>17148.900000000001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767.7</v>
      </c>
      <c r="C45" s="99">
        <v>987.6</v>
      </c>
      <c r="D45" s="99">
        <v>1012.3</v>
      </c>
      <c r="E45" s="99">
        <v>617.4</v>
      </c>
      <c r="F45" s="99">
        <v>595.20000000000005</v>
      </c>
      <c r="G45" s="99">
        <v>531.5</v>
      </c>
      <c r="H45" s="99">
        <v>501.9</v>
      </c>
      <c r="I45" s="99">
        <v>660.7</v>
      </c>
      <c r="J45" s="99">
        <v>176.7</v>
      </c>
      <c r="K45" s="99"/>
      <c r="L45" s="99"/>
      <c r="M45" s="99"/>
      <c r="N45" s="99"/>
      <c r="O45" s="99"/>
      <c r="P45" s="99"/>
      <c r="Q45" s="99"/>
      <c r="R45" s="99">
        <v>589</v>
      </c>
      <c r="S45" s="99">
        <v>861.5</v>
      </c>
      <c r="T45" s="99"/>
      <c r="U45" s="99"/>
      <c r="V45" s="99"/>
      <c r="W45" s="99"/>
      <c r="X45" s="99"/>
      <c r="Y45" s="99"/>
      <c r="Z45" s="100"/>
      <c r="AA45" s="79">
        <f t="shared" si="7"/>
        <v>7301.5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2.4</v>
      </c>
      <c r="C47" s="99">
        <v>73.099999999999994</v>
      </c>
      <c r="D47" s="99"/>
      <c r="E47" s="99">
        <v>89.5</v>
      </c>
      <c r="F47" s="99"/>
      <c r="G47" s="99">
        <v>25.7</v>
      </c>
      <c r="H47" s="99">
        <v>129.69999999999999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3320.4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770.1</v>
      </c>
      <c r="C49" s="88">
        <f t="shared" ref="C49:Z49" si="8">IF(LEN(C$2)&gt;0,SUM(C43:C48),"")</f>
        <v>1060.7</v>
      </c>
      <c r="D49" s="88">
        <f t="shared" si="8"/>
        <v>1012.3</v>
      </c>
      <c r="E49" s="88">
        <f t="shared" si="8"/>
        <v>706.9</v>
      </c>
      <c r="F49" s="88">
        <f t="shared" si="8"/>
        <v>595.20000000000005</v>
      </c>
      <c r="G49" s="88">
        <f t="shared" si="8"/>
        <v>557.20000000000005</v>
      </c>
      <c r="H49" s="88">
        <f t="shared" si="8"/>
        <v>631.59999999999991</v>
      </c>
      <c r="I49" s="88">
        <f t="shared" si="8"/>
        <v>660.7</v>
      </c>
      <c r="J49" s="88">
        <f t="shared" si="8"/>
        <v>176.7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589</v>
      </c>
      <c r="S49" s="88">
        <f t="shared" si="8"/>
        <v>861.5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500</v>
      </c>
      <c r="Z49" s="89" t="str">
        <f t="shared" si="8"/>
        <v/>
      </c>
      <c r="AA49" s="90">
        <f t="shared" si="7"/>
        <v>10621.9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8189.5690000000004</v>
      </c>
      <c r="C52" s="88">
        <f t="shared" si="10"/>
        <v>7834.9249999999993</v>
      </c>
      <c r="D52" s="88">
        <f t="shared" si="10"/>
        <v>7638.7120000000004</v>
      </c>
      <c r="E52" s="88">
        <f t="shared" si="10"/>
        <v>7336.8430000000008</v>
      </c>
      <c r="F52" s="88">
        <f t="shared" si="10"/>
        <v>7328.5309999999999</v>
      </c>
      <c r="G52" s="88">
        <f t="shared" si="10"/>
        <v>7401.7169999999996</v>
      </c>
      <c r="H52" s="88">
        <f t="shared" si="10"/>
        <v>8079.0599999999995</v>
      </c>
      <c r="I52" s="88">
        <f t="shared" si="10"/>
        <v>9451.3050000000021</v>
      </c>
      <c r="J52" s="88">
        <f t="shared" si="10"/>
        <v>10205.788000000002</v>
      </c>
      <c r="K52" s="88">
        <f t="shared" si="10"/>
        <v>11118.458000000001</v>
      </c>
      <c r="L52" s="88">
        <f t="shared" si="10"/>
        <v>11759.580999999998</v>
      </c>
      <c r="M52" s="88">
        <f t="shared" si="10"/>
        <v>12178.813000000002</v>
      </c>
      <c r="N52" s="88">
        <f t="shared" si="10"/>
        <v>12398.069000000001</v>
      </c>
      <c r="O52" s="88">
        <f t="shared" si="10"/>
        <v>12425.944000000003</v>
      </c>
      <c r="P52" s="88">
        <f t="shared" si="10"/>
        <v>12200.672000000002</v>
      </c>
      <c r="Q52" s="88">
        <f t="shared" si="10"/>
        <v>11974.807000000001</v>
      </c>
      <c r="R52" s="88">
        <f t="shared" si="10"/>
        <v>11749.557000000001</v>
      </c>
      <c r="S52" s="88">
        <f t="shared" si="10"/>
        <v>11311.656000000001</v>
      </c>
      <c r="T52" s="88">
        <f t="shared" si="10"/>
        <v>11025.237000000001</v>
      </c>
      <c r="U52" s="88">
        <f t="shared" si="10"/>
        <v>10692.245000000001</v>
      </c>
      <c r="V52" s="88">
        <f t="shared" si="10"/>
        <v>10797.366</v>
      </c>
      <c r="W52" s="88">
        <f t="shared" si="10"/>
        <v>10567.544</v>
      </c>
      <c r="X52" s="88">
        <f t="shared" si="10"/>
        <v>10106.325000000001</v>
      </c>
      <c r="Y52" s="88">
        <f t="shared" si="10"/>
        <v>9114.8469999999998</v>
      </c>
      <c r="Z52" s="89" t="str">
        <f t="shared" si="10"/>
        <v/>
      </c>
      <c r="AA52" s="104">
        <f>SUM(B52:Z52)</f>
        <v>242887.571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8189.5650000000005</v>
      </c>
      <c r="C4" s="18">
        <v>7834.8550000000005</v>
      </c>
      <c r="D4" s="18">
        <v>7638.6710000000012</v>
      </c>
      <c r="E4" s="18">
        <v>7336.8290000000006</v>
      </c>
      <c r="F4" s="18">
        <v>7328.5870000000004</v>
      </c>
      <c r="G4" s="18">
        <v>7401.7099999999982</v>
      </c>
      <c r="H4" s="18">
        <v>8079.098</v>
      </c>
      <c r="I4" s="18">
        <v>9451.3279999999995</v>
      </c>
      <c r="J4" s="18">
        <v>10205.786</v>
      </c>
      <c r="K4" s="18">
        <v>11118.439999999999</v>
      </c>
      <c r="L4" s="18">
        <v>11759.547999999999</v>
      </c>
      <c r="M4" s="18">
        <v>12178.845999999998</v>
      </c>
      <c r="N4" s="18">
        <v>12398.034000000001</v>
      </c>
      <c r="O4" s="18">
        <v>12425.98</v>
      </c>
      <c r="P4" s="18">
        <v>12200.713000000002</v>
      </c>
      <c r="Q4" s="18">
        <v>11974.819999999998</v>
      </c>
      <c r="R4" s="18">
        <v>11749.598999999998</v>
      </c>
      <c r="S4" s="18">
        <v>11311.684000000001</v>
      </c>
      <c r="T4" s="18">
        <v>11025.239999999996</v>
      </c>
      <c r="U4" s="18">
        <v>10692.210999999999</v>
      </c>
      <c r="V4" s="18">
        <v>10797.371999999999</v>
      </c>
      <c r="W4" s="18">
        <v>10567.529</v>
      </c>
      <c r="X4" s="18">
        <v>10106.32</v>
      </c>
      <c r="Y4" s="18">
        <v>9114.8009999999995</v>
      </c>
      <c r="Z4" s="19"/>
      <c r="AA4" s="20">
        <f>SUM(B4:Z4)</f>
        <v>242887.56600000002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120.67</v>
      </c>
      <c r="C7" s="28">
        <v>120</v>
      </c>
      <c r="D7" s="28">
        <v>108.86</v>
      </c>
      <c r="E7" s="28">
        <v>107.09</v>
      </c>
      <c r="F7" s="28">
        <v>105.76</v>
      </c>
      <c r="G7" s="28">
        <v>105.47</v>
      </c>
      <c r="H7" s="28">
        <v>110.65</v>
      </c>
      <c r="I7" s="28">
        <v>115.31</v>
      </c>
      <c r="J7" s="28">
        <v>110.75</v>
      </c>
      <c r="K7" s="28">
        <v>96.57</v>
      </c>
      <c r="L7" s="28">
        <v>90.36</v>
      </c>
      <c r="M7" s="28">
        <v>85.6</v>
      </c>
      <c r="N7" s="28">
        <v>83.3</v>
      </c>
      <c r="O7" s="28">
        <v>89.87</v>
      </c>
      <c r="P7" s="28">
        <v>95.15</v>
      </c>
      <c r="Q7" s="28">
        <v>99.99</v>
      </c>
      <c r="R7" s="28">
        <v>108.47</v>
      </c>
      <c r="S7" s="28">
        <v>116.44</v>
      </c>
      <c r="T7" s="28">
        <v>211.14</v>
      </c>
      <c r="U7" s="28">
        <v>350</v>
      </c>
      <c r="V7" s="28">
        <v>392.98</v>
      </c>
      <c r="W7" s="28">
        <v>222.58</v>
      </c>
      <c r="X7" s="28">
        <v>164.13</v>
      </c>
      <c r="Y7" s="28">
        <v>120.13</v>
      </c>
      <c r="Z7" s="29"/>
      <c r="AA7" s="30">
        <f>IF(SUM(B7:Z7)&lt;&gt;0,AVERAGEIF(B7:Z7,"&lt;&gt;"""),"")</f>
        <v>138.80291666666668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23.826000000000001</v>
      </c>
      <c r="H14" s="57">
        <v>16.920999999999999</v>
      </c>
      <c r="I14" s="57">
        <v>2.04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9.3170000000000002</v>
      </c>
      <c r="T14" s="57">
        <v>19.245000000000001</v>
      </c>
      <c r="U14" s="57">
        <v>24.033000000000001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320.38200000000001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23.826000000000001</v>
      </c>
      <c r="H16" s="62">
        <f t="shared" si="1"/>
        <v>16.920999999999999</v>
      </c>
      <c r="I16" s="62">
        <f t="shared" si="1"/>
        <v>2.04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9.3170000000000002</v>
      </c>
      <c r="T16" s="62">
        <f t="shared" si="1"/>
        <v>19.245000000000001</v>
      </c>
      <c r="U16" s="62">
        <f t="shared" si="1"/>
        <v>24.033000000000001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320.38200000000001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839.20500000000004</v>
      </c>
      <c r="C19" s="72">
        <v>882.48899999999992</v>
      </c>
      <c r="D19" s="72">
        <v>856.57</v>
      </c>
      <c r="E19" s="72">
        <v>867.726</v>
      </c>
      <c r="F19" s="72">
        <v>849.01</v>
      </c>
      <c r="G19" s="72">
        <v>852.0329999999999</v>
      </c>
      <c r="H19" s="72">
        <v>764.39300000000003</v>
      </c>
      <c r="I19" s="72">
        <v>836.60900000000004</v>
      </c>
      <c r="J19" s="72">
        <v>807.69899999999996</v>
      </c>
      <c r="K19" s="72">
        <v>873.83400000000006</v>
      </c>
      <c r="L19" s="72">
        <v>877.66399999999999</v>
      </c>
      <c r="M19" s="72">
        <v>877.33699999999999</v>
      </c>
      <c r="N19" s="72">
        <v>879.93300000000011</v>
      </c>
      <c r="O19" s="72">
        <v>808.745</v>
      </c>
      <c r="P19" s="72">
        <v>816.30899999999997</v>
      </c>
      <c r="Q19" s="72">
        <v>789.92900000000009</v>
      </c>
      <c r="R19" s="72">
        <v>721.87599999999998</v>
      </c>
      <c r="S19" s="72">
        <v>700.03</v>
      </c>
      <c r="T19" s="72">
        <v>690.52299999999991</v>
      </c>
      <c r="U19" s="72">
        <v>679.9799999999999</v>
      </c>
      <c r="V19" s="72">
        <v>684.78899999999999</v>
      </c>
      <c r="W19" s="72">
        <v>692.18499999999995</v>
      </c>
      <c r="X19" s="72">
        <v>696.08600000000001</v>
      </c>
      <c r="Y19" s="72">
        <v>829.22600000000011</v>
      </c>
      <c r="Z19" s="73"/>
      <c r="AA19" s="74">
        <f t="shared" ref="AA19:AA25" si="2">SUM(B19:Z19)</f>
        <v>19174.18</v>
      </c>
    </row>
    <row r="20" spans="1:27" ht="24.95" customHeight="1" x14ac:dyDescent="0.2">
      <c r="A20" s="75" t="s">
        <v>15</v>
      </c>
      <c r="B20" s="76">
        <v>1656.8080000000002</v>
      </c>
      <c r="C20" s="77">
        <v>1615.002</v>
      </c>
      <c r="D20" s="77">
        <v>1610.88</v>
      </c>
      <c r="E20" s="77">
        <v>1601.5819999999999</v>
      </c>
      <c r="F20" s="77">
        <v>1628.8239999999998</v>
      </c>
      <c r="G20" s="77">
        <v>1757.9459999999999</v>
      </c>
      <c r="H20" s="77">
        <v>1992.1720000000003</v>
      </c>
      <c r="I20" s="77">
        <v>2170.5319999999997</v>
      </c>
      <c r="J20" s="77">
        <v>2273.5949999999993</v>
      </c>
      <c r="K20" s="77">
        <v>2299.665</v>
      </c>
      <c r="L20" s="77">
        <v>2302.6709999999998</v>
      </c>
      <c r="M20" s="77">
        <v>2306.6460000000006</v>
      </c>
      <c r="N20" s="77">
        <v>2332.4639999999999</v>
      </c>
      <c r="O20" s="77">
        <v>2327.4220000000005</v>
      </c>
      <c r="P20" s="77">
        <v>2291.8249999999998</v>
      </c>
      <c r="Q20" s="77">
        <v>2268.6949999999997</v>
      </c>
      <c r="R20" s="77">
        <v>2260.0229999999997</v>
      </c>
      <c r="S20" s="77">
        <v>2228.529</v>
      </c>
      <c r="T20" s="77">
        <v>2157.0010000000002</v>
      </c>
      <c r="U20" s="77">
        <v>2066.6260000000002</v>
      </c>
      <c r="V20" s="77">
        <v>1954.355</v>
      </c>
      <c r="W20" s="77">
        <v>1846.7670000000001</v>
      </c>
      <c r="X20" s="77">
        <v>1756.229</v>
      </c>
      <c r="Y20" s="77">
        <v>1697.9170000000004</v>
      </c>
      <c r="Z20" s="78"/>
      <c r="AA20" s="79">
        <f t="shared" si="2"/>
        <v>48404.176000000014</v>
      </c>
    </row>
    <row r="21" spans="1:27" ht="24.95" customHeight="1" x14ac:dyDescent="0.2">
      <c r="A21" s="75" t="s">
        <v>16</v>
      </c>
      <c r="B21" s="80">
        <v>4800.0520000000006</v>
      </c>
      <c r="C21" s="81">
        <v>4509.3640000000005</v>
      </c>
      <c r="D21" s="81">
        <v>4312.7210000000005</v>
      </c>
      <c r="E21" s="81">
        <v>4126.0209999999997</v>
      </c>
      <c r="F21" s="81">
        <v>4023.953</v>
      </c>
      <c r="G21" s="81">
        <v>4011.4049999999997</v>
      </c>
      <c r="H21" s="81">
        <v>4357.612000000001</v>
      </c>
      <c r="I21" s="81">
        <v>4900.1469999999999</v>
      </c>
      <c r="J21" s="81">
        <v>5499.9920000000011</v>
      </c>
      <c r="K21" s="81">
        <v>5994.5410000000002</v>
      </c>
      <c r="L21" s="81">
        <v>6403.4130000000005</v>
      </c>
      <c r="M21" s="81">
        <v>6707.1629999999996</v>
      </c>
      <c r="N21" s="81">
        <v>7042.8369999999995</v>
      </c>
      <c r="O21" s="81">
        <v>7178.5129999999999</v>
      </c>
      <c r="P21" s="81">
        <v>7068.8789999999999</v>
      </c>
      <c r="Q21" s="81">
        <v>6953.1959999999999</v>
      </c>
      <c r="R21" s="81">
        <v>6872.2000000000007</v>
      </c>
      <c r="S21" s="81">
        <v>6796.7079999999996</v>
      </c>
      <c r="T21" s="81">
        <v>6689.3709999999992</v>
      </c>
      <c r="U21" s="81">
        <v>6405.2719999999999</v>
      </c>
      <c r="V21" s="81">
        <v>6429.8279999999995</v>
      </c>
      <c r="W21" s="81">
        <v>6324.1770000000006</v>
      </c>
      <c r="X21" s="81">
        <v>5958.1050000000005</v>
      </c>
      <c r="Y21" s="81">
        <v>5389.6580000000004</v>
      </c>
      <c r="Z21" s="78"/>
      <c r="AA21" s="79">
        <f t="shared" si="2"/>
        <v>138755.12799999997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330</v>
      </c>
    </row>
    <row r="23" spans="1:27" ht="24.95" customHeight="1" x14ac:dyDescent="0.2">
      <c r="A23" s="85" t="s">
        <v>18</v>
      </c>
      <c r="B23" s="77">
        <v>180.5</v>
      </c>
      <c r="C23" s="77">
        <v>173</v>
      </c>
      <c r="D23" s="77">
        <v>166</v>
      </c>
      <c r="E23" s="77">
        <v>161.5</v>
      </c>
      <c r="F23" s="77">
        <v>160</v>
      </c>
      <c r="G23" s="77">
        <v>160.5</v>
      </c>
      <c r="H23" s="77">
        <v>167</v>
      </c>
      <c r="I23" s="77">
        <v>165</v>
      </c>
      <c r="J23" s="77">
        <v>158.5</v>
      </c>
      <c r="K23" s="77">
        <v>149.5</v>
      </c>
      <c r="L23" s="77">
        <v>141.5</v>
      </c>
      <c r="M23" s="77">
        <v>141.5</v>
      </c>
      <c r="N23" s="77">
        <v>146</v>
      </c>
      <c r="O23" s="77">
        <v>148.5</v>
      </c>
      <c r="P23" s="77">
        <v>152.5</v>
      </c>
      <c r="Q23" s="77">
        <v>161.5</v>
      </c>
      <c r="R23" s="77">
        <v>179.5</v>
      </c>
      <c r="S23" s="77">
        <v>203.5</v>
      </c>
      <c r="T23" s="77">
        <v>223.5</v>
      </c>
      <c r="U23" s="77">
        <v>227</v>
      </c>
      <c r="V23" s="77">
        <v>228</v>
      </c>
      <c r="W23" s="77">
        <v>221</v>
      </c>
      <c r="X23" s="77">
        <v>212.5</v>
      </c>
      <c r="Y23" s="77">
        <v>194</v>
      </c>
      <c r="Z23" s="77"/>
      <c r="AA23" s="79">
        <f t="shared" si="2"/>
        <v>4222</v>
      </c>
    </row>
    <row r="24" spans="1:27" ht="24.95" customHeight="1" x14ac:dyDescent="0.2">
      <c r="A24" s="85" t="s">
        <v>19</v>
      </c>
      <c r="B24" s="77">
        <v>509</v>
      </c>
      <c r="C24" s="77">
        <v>479</v>
      </c>
      <c r="D24" s="77">
        <v>460</v>
      </c>
      <c r="E24" s="77">
        <v>451</v>
      </c>
      <c r="F24" s="77">
        <v>451</v>
      </c>
      <c r="G24" s="77">
        <v>463</v>
      </c>
      <c r="H24" s="77">
        <v>523</v>
      </c>
      <c r="I24" s="77">
        <v>596</v>
      </c>
      <c r="J24" s="77">
        <v>651</v>
      </c>
      <c r="K24" s="77">
        <v>684.99999999999989</v>
      </c>
      <c r="L24" s="77">
        <v>699.00000000000011</v>
      </c>
      <c r="M24" s="77">
        <v>719.00000000000011</v>
      </c>
      <c r="N24" s="77">
        <v>740</v>
      </c>
      <c r="O24" s="77">
        <v>742</v>
      </c>
      <c r="P24" s="77">
        <v>734</v>
      </c>
      <c r="Q24" s="77">
        <v>736</v>
      </c>
      <c r="R24" s="77">
        <v>748.00000000000011</v>
      </c>
      <c r="S24" s="77">
        <v>759</v>
      </c>
      <c r="T24" s="77">
        <v>749.00000000000011</v>
      </c>
      <c r="U24" s="77">
        <v>728.00000000000011</v>
      </c>
      <c r="V24" s="77">
        <v>712</v>
      </c>
      <c r="W24" s="77">
        <v>680.99999999999989</v>
      </c>
      <c r="X24" s="77">
        <v>642.99999999999989</v>
      </c>
      <c r="Y24" s="77">
        <v>570</v>
      </c>
      <c r="Z24" s="77"/>
      <c r="AA24" s="79">
        <f t="shared" si="2"/>
        <v>15228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7985.5650000000005</v>
      </c>
      <c r="C26" s="88">
        <f t="shared" ref="C26:Z26" si="3">IF(LEN(C$2)&gt;0,SUM(C19:C25),"")</f>
        <v>7658.8550000000005</v>
      </c>
      <c r="D26" s="88">
        <f t="shared" si="3"/>
        <v>7406.1710000000003</v>
      </c>
      <c r="E26" s="88">
        <f t="shared" si="3"/>
        <v>7207.8289999999997</v>
      </c>
      <c r="F26" s="88">
        <f t="shared" si="3"/>
        <v>7112.7870000000003</v>
      </c>
      <c r="G26" s="88">
        <f t="shared" si="3"/>
        <v>7244.884</v>
      </c>
      <c r="H26" s="88">
        <f t="shared" si="3"/>
        <v>7804.1770000000015</v>
      </c>
      <c r="I26" s="88">
        <f t="shared" si="3"/>
        <v>8668.2880000000005</v>
      </c>
      <c r="J26" s="88">
        <f t="shared" si="3"/>
        <v>9390.7860000000001</v>
      </c>
      <c r="K26" s="88">
        <f t="shared" si="3"/>
        <v>10002.540000000001</v>
      </c>
      <c r="L26" s="88">
        <f t="shared" si="3"/>
        <v>10424.248</v>
      </c>
      <c r="M26" s="88">
        <f t="shared" si="3"/>
        <v>10861.646000000001</v>
      </c>
      <c r="N26" s="88">
        <f t="shared" si="3"/>
        <v>11251.234</v>
      </c>
      <c r="O26" s="88">
        <f t="shared" si="3"/>
        <v>11315.18</v>
      </c>
      <c r="P26" s="88">
        <f t="shared" si="3"/>
        <v>11063.512999999999</v>
      </c>
      <c r="Q26" s="88">
        <f t="shared" si="3"/>
        <v>10909.32</v>
      </c>
      <c r="R26" s="88">
        <f t="shared" si="3"/>
        <v>10781.599</v>
      </c>
      <c r="S26" s="88">
        <f t="shared" si="3"/>
        <v>10687.767</v>
      </c>
      <c r="T26" s="88">
        <f t="shared" si="3"/>
        <v>10509.395</v>
      </c>
      <c r="U26" s="88">
        <f t="shared" si="3"/>
        <v>10106.878000000001</v>
      </c>
      <c r="V26" s="88">
        <f t="shared" si="3"/>
        <v>10008.972</v>
      </c>
      <c r="W26" s="88">
        <f t="shared" si="3"/>
        <v>9765.1290000000008</v>
      </c>
      <c r="X26" s="88">
        <f t="shared" si="3"/>
        <v>9265.92</v>
      </c>
      <c r="Y26" s="88">
        <f t="shared" si="3"/>
        <v>8680.8010000000013</v>
      </c>
      <c r="Z26" s="89" t="str">
        <f t="shared" si="3"/>
        <v/>
      </c>
      <c r="AA26" s="90">
        <f>SUM(AA19:AA25)</f>
        <v>226113.484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791.5</v>
      </c>
      <c r="C29" s="72">
        <v>754</v>
      </c>
      <c r="D29" s="72">
        <v>728</v>
      </c>
      <c r="E29" s="72">
        <v>714.5</v>
      </c>
      <c r="F29" s="72">
        <v>713</v>
      </c>
      <c r="G29" s="72">
        <v>725.5</v>
      </c>
      <c r="H29" s="72">
        <v>792</v>
      </c>
      <c r="I29" s="72">
        <v>903</v>
      </c>
      <c r="J29" s="72">
        <v>971.5</v>
      </c>
      <c r="K29" s="72">
        <v>1016.5</v>
      </c>
      <c r="L29" s="72">
        <v>1022.5</v>
      </c>
      <c r="M29" s="72">
        <v>1042.5</v>
      </c>
      <c r="N29" s="72">
        <v>1068</v>
      </c>
      <c r="O29" s="72">
        <v>1072.5</v>
      </c>
      <c r="P29" s="72">
        <v>1048.5</v>
      </c>
      <c r="Q29" s="72">
        <v>1059.5</v>
      </c>
      <c r="R29" s="72">
        <v>1049.5</v>
      </c>
      <c r="S29" s="72">
        <v>1084.5</v>
      </c>
      <c r="T29" s="72">
        <v>1045.5</v>
      </c>
      <c r="U29" s="72">
        <v>1028</v>
      </c>
      <c r="V29" s="72">
        <v>1013</v>
      </c>
      <c r="W29" s="72">
        <v>975</v>
      </c>
      <c r="X29" s="72">
        <v>943.5</v>
      </c>
      <c r="Y29" s="72">
        <v>852</v>
      </c>
      <c r="Z29" s="73"/>
      <c r="AA29" s="74">
        <f>SUM(B29:Z29)</f>
        <v>22414</v>
      </c>
    </row>
    <row r="30" spans="1:27" ht="24.95" customHeight="1" x14ac:dyDescent="0.2">
      <c r="A30" s="75" t="s">
        <v>24</v>
      </c>
      <c r="B30" s="76">
        <v>7398.0649999999996</v>
      </c>
      <c r="C30" s="77">
        <v>7080.8549999999996</v>
      </c>
      <c r="D30" s="77">
        <v>6842.1710000000003</v>
      </c>
      <c r="E30" s="77">
        <v>6622.3289999999997</v>
      </c>
      <c r="F30" s="77">
        <v>6536.7870000000003</v>
      </c>
      <c r="G30" s="77">
        <v>6676.21</v>
      </c>
      <c r="H30" s="77">
        <v>7287.098</v>
      </c>
      <c r="I30" s="77">
        <v>8048.3280000000004</v>
      </c>
      <c r="J30" s="77">
        <v>8734.2860000000001</v>
      </c>
      <c r="K30" s="77">
        <v>9445.0400000000009</v>
      </c>
      <c r="L30" s="77">
        <v>9857.7479999999996</v>
      </c>
      <c r="M30" s="77">
        <v>10270.146000000001</v>
      </c>
      <c r="N30" s="77">
        <v>10641.234</v>
      </c>
      <c r="O30" s="77">
        <v>10706.68</v>
      </c>
      <c r="P30" s="77">
        <v>10479.013000000001</v>
      </c>
      <c r="Q30" s="77">
        <v>10284.82</v>
      </c>
      <c r="R30" s="77">
        <v>10200.099</v>
      </c>
      <c r="S30" s="77">
        <v>9985.5840000000007</v>
      </c>
      <c r="T30" s="77">
        <v>9945.14</v>
      </c>
      <c r="U30" s="77">
        <v>9583.9110000000001</v>
      </c>
      <c r="V30" s="77">
        <v>9498.9719999999998</v>
      </c>
      <c r="W30" s="77">
        <v>9260.1290000000008</v>
      </c>
      <c r="X30" s="77">
        <v>8838.42</v>
      </c>
      <c r="Y30" s="77">
        <v>8099.8010000000004</v>
      </c>
      <c r="Z30" s="78"/>
      <c r="AA30" s="79">
        <f>SUM(B30:Z30)</f>
        <v>212322.86599999998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8189.5649999999996</v>
      </c>
      <c r="C32" s="62">
        <f t="shared" ref="C32:Z32" si="4">IF(LEN(C$2)&gt;0,SUM(C29:C31),"")</f>
        <v>7834.8549999999996</v>
      </c>
      <c r="D32" s="62">
        <f t="shared" si="4"/>
        <v>7570.1710000000003</v>
      </c>
      <c r="E32" s="62">
        <f t="shared" si="4"/>
        <v>7336.8289999999997</v>
      </c>
      <c r="F32" s="62">
        <f t="shared" si="4"/>
        <v>7249.7870000000003</v>
      </c>
      <c r="G32" s="62">
        <f t="shared" si="4"/>
        <v>7401.71</v>
      </c>
      <c r="H32" s="62">
        <f t="shared" si="4"/>
        <v>8079.098</v>
      </c>
      <c r="I32" s="62">
        <f t="shared" si="4"/>
        <v>8951.3280000000013</v>
      </c>
      <c r="J32" s="62">
        <f t="shared" si="4"/>
        <v>9705.7860000000001</v>
      </c>
      <c r="K32" s="62">
        <f t="shared" si="4"/>
        <v>10461.540000000001</v>
      </c>
      <c r="L32" s="62">
        <f t="shared" si="4"/>
        <v>10880.248</v>
      </c>
      <c r="M32" s="62">
        <f t="shared" si="4"/>
        <v>11312.646000000001</v>
      </c>
      <c r="N32" s="62">
        <f t="shared" si="4"/>
        <v>11709.234</v>
      </c>
      <c r="O32" s="62">
        <f t="shared" si="4"/>
        <v>11779.18</v>
      </c>
      <c r="P32" s="62">
        <f t="shared" si="4"/>
        <v>11527.513000000001</v>
      </c>
      <c r="Q32" s="62">
        <f t="shared" si="4"/>
        <v>11344.32</v>
      </c>
      <c r="R32" s="62">
        <f t="shared" si="4"/>
        <v>11249.599</v>
      </c>
      <c r="S32" s="62">
        <f t="shared" si="4"/>
        <v>11070.084000000001</v>
      </c>
      <c r="T32" s="62">
        <f t="shared" si="4"/>
        <v>10990.64</v>
      </c>
      <c r="U32" s="62">
        <f t="shared" si="4"/>
        <v>10611.911</v>
      </c>
      <c r="V32" s="62">
        <f t="shared" si="4"/>
        <v>10511.972</v>
      </c>
      <c r="W32" s="62">
        <f t="shared" si="4"/>
        <v>10235.129000000001</v>
      </c>
      <c r="X32" s="62">
        <f t="shared" si="4"/>
        <v>9781.92</v>
      </c>
      <c r="Y32" s="62">
        <f t="shared" si="4"/>
        <v>8951.8009999999995</v>
      </c>
      <c r="Z32" s="63" t="str">
        <f t="shared" si="4"/>
        <v/>
      </c>
      <c r="AA32" s="64">
        <f>SUM(AA29:AA31)</f>
        <v>234736.86599999998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155</v>
      </c>
      <c r="C35" s="95">
        <v>132</v>
      </c>
      <c r="D35" s="95">
        <v>135</v>
      </c>
      <c r="E35" s="95">
        <v>103</v>
      </c>
      <c r="F35" s="95">
        <v>111</v>
      </c>
      <c r="G35" s="95">
        <v>132</v>
      </c>
      <c r="H35" s="95">
        <v>137</v>
      </c>
      <c r="I35" s="95">
        <v>160</v>
      </c>
      <c r="J35" s="95">
        <v>197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194</v>
      </c>
      <c r="T35" s="95">
        <v>120</v>
      </c>
      <c r="U35" s="95">
        <v>139</v>
      </c>
      <c r="V35" s="95">
        <v>136</v>
      </c>
      <c r="W35" s="95">
        <v>138</v>
      </c>
      <c r="X35" s="95">
        <v>147</v>
      </c>
      <c r="Y35" s="95">
        <v>103</v>
      </c>
      <c r="Z35" s="96"/>
      <c r="AA35" s="74">
        <f t="shared" ref="AA35:AA40" si="5">SUM(B35:Z35)</f>
        <v>3839</v>
      </c>
    </row>
    <row r="36" spans="1:27" ht="24.95" customHeight="1" x14ac:dyDescent="0.2">
      <c r="A36" s="97" t="s">
        <v>42</v>
      </c>
      <c r="B36" s="98">
        <v>24</v>
      </c>
      <c r="C36" s="99">
        <v>19</v>
      </c>
      <c r="D36" s="99">
        <v>4</v>
      </c>
      <c r="E36" s="99">
        <v>1</v>
      </c>
      <c r="F36" s="99">
        <v>1</v>
      </c>
      <c r="G36" s="99">
        <v>1</v>
      </c>
      <c r="H36" s="99">
        <v>121</v>
      </c>
      <c r="I36" s="99">
        <v>121</v>
      </c>
      <c r="J36" s="99">
        <v>118</v>
      </c>
      <c r="K36" s="99">
        <v>259</v>
      </c>
      <c r="L36" s="99">
        <v>256</v>
      </c>
      <c r="M36" s="99">
        <v>251</v>
      </c>
      <c r="N36" s="99">
        <v>258</v>
      </c>
      <c r="O36" s="99">
        <v>264</v>
      </c>
      <c r="P36" s="99">
        <v>264</v>
      </c>
      <c r="Q36" s="99">
        <v>235</v>
      </c>
      <c r="R36" s="99">
        <v>268</v>
      </c>
      <c r="S36" s="99">
        <v>179</v>
      </c>
      <c r="T36" s="99">
        <v>342</v>
      </c>
      <c r="U36" s="99">
        <v>342</v>
      </c>
      <c r="V36" s="99">
        <v>342</v>
      </c>
      <c r="W36" s="99">
        <v>307</v>
      </c>
      <c r="X36" s="99">
        <v>344</v>
      </c>
      <c r="Y36" s="99">
        <v>143</v>
      </c>
      <c r="Z36" s="100"/>
      <c r="AA36" s="79">
        <f t="shared" si="5"/>
        <v>4464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156.9</v>
      </c>
      <c r="L37" s="99">
        <v>379.3</v>
      </c>
      <c r="M37" s="99">
        <v>366.2</v>
      </c>
      <c r="N37" s="99">
        <v>188.8</v>
      </c>
      <c r="O37" s="99">
        <v>146.80000000000001</v>
      </c>
      <c r="P37" s="99">
        <v>173.2</v>
      </c>
      <c r="Q37" s="99">
        <v>130.5</v>
      </c>
      <c r="R37" s="99"/>
      <c r="S37" s="99"/>
      <c r="T37" s="99">
        <v>34.6</v>
      </c>
      <c r="U37" s="99">
        <v>80.3</v>
      </c>
      <c r="V37" s="99">
        <v>285.39999999999998</v>
      </c>
      <c r="W37" s="99">
        <v>332.4</v>
      </c>
      <c r="X37" s="99">
        <v>324.39999999999998</v>
      </c>
      <c r="Y37" s="99">
        <v>163</v>
      </c>
      <c r="Z37" s="100"/>
      <c r="AA37" s="79">
        <f t="shared" si="5"/>
        <v>2761.8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>
        <v>68.5</v>
      </c>
      <c r="E39" s="99"/>
      <c r="F39" s="99">
        <v>78.8</v>
      </c>
      <c r="G39" s="99"/>
      <c r="H39" s="99"/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241.6</v>
      </c>
      <c r="T39" s="99"/>
      <c r="U39" s="99"/>
      <c r="V39" s="99"/>
      <c r="W39" s="99"/>
      <c r="X39" s="99"/>
      <c r="Y39" s="99"/>
      <c r="Z39" s="100"/>
      <c r="AA39" s="79">
        <f t="shared" si="5"/>
        <v>5388.9000000000005</v>
      </c>
    </row>
    <row r="40" spans="1:27" ht="30" customHeight="1" thickBot="1" x14ac:dyDescent="0.25">
      <c r="A40" s="86" t="s">
        <v>46</v>
      </c>
      <c r="B40" s="87">
        <f>IF(LEN(B$2)&gt;0,SUM(B35:B39),"")</f>
        <v>179</v>
      </c>
      <c r="C40" s="88">
        <f t="shared" ref="C40:Z40" si="6">IF(LEN(C$2)&gt;0,SUM(C35:C39),"")</f>
        <v>151</v>
      </c>
      <c r="D40" s="88">
        <f t="shared" si="6"/>
        <v>207.5</v>
      </c>
      <c r="E40" s="88">
        <f t="shared" si="6"/>
        <v>104</v>
      </c>
      <c r="F40" s="88">
        <f t="shared" si="6"/>
        <v>190.8</v>
      </c>
      <c r="G40" s="88">
        <f t="shared" si="6"/>
        <v>133</v>
      </c>
      <c r="H40" s="88">
        <f t="shared" si="6"/>
        <v>258</v>
      </c>
      <c r="I40" s="88">
        <f t="shared" si="6"/>
        <v>781</v>
      </c>
      <c r="J40" s="88">
        <f t="shared" si="6"/>
        <v>815</v>
      </c>
      <c r="K40" s="88">
        <f t="shared" si="6"/>
        <v>1115.9000000000001</v>
      </c>
      <c r="L40" s="88">
        <f t="shared" si="6"/>
        <v>1335.3</v>
      </c>
      <c r="M40" s="88">
        <f t="shared" si="6"/>
        <v>1317.2</v>
      </c>
      <c r="N40" s="88">
        <f t="shared" si="6"/>
        <v>1146.8</v>
      </c>
      <c r="O40" s="88">
        <f t="shared" si="6"/>
        <v>1110.8</v>
      </c>
      <c r="P40" s="88">
        <f t="shared" si="6"/>
        <v>1137.2</v>
      </c>
      <c r="Q40" s="88">
        <f t="shared" si="6"/>
        <v>1065.5</v>
      </c>
      <c r="R40" s="88">
        <f t="shared" si="6"/>
        <v>968</v>
      </c>
      <c r="S40" s="88">
        <f t="shared" si="6"/>
        <v>614.6</v>
      </c>
      <c r="T40" s="88">
        <f t="shared" si="6"/>
        <v>496.6</v>
      </c>
      <c r="U40" s="88">
        <f t="shared" si="6"/>
        <v>561.29999999999995</v>
      </c>
      <c r="V40" s="88">
        <f t="shared" si="6"/>
        <v>763.4</v>
      </c>
      <c r="W40" s="88">
        <f t="shared" si="6"/>
        <v>777.4</v>
      </c>
      <c r="X40" s="88">
        <f t="shared" si="6"/>
        <v>815.4</v>
      </c>
      <c r="Y40" s="88">
        <f t="shared" si="6"/>
        <v>409</v>
      </c>
      <c r="Z40" s="89" t="str">
        <f t="shared" si="6"/>
        <v/>
      </c>
      <c r="AA40" s="90">
        <f t="shared" si="5"/>
        <v>16453.699999999997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156.9</v>
      </c>
      <c r="L45" s="99">
        <v>379.3</v>
      </c>
      <c r="M45" s="99">
        <v>366.2</v>
      </c>
      <c r="N45" s="99">
        <v>188.8</v>
      </c>
      <c r="O45" s="99">
        <v>146.80000000000001</v>
      </c>
      <c r="P45" s="99">
        <v>173.2</v>
      </c>
      <c r="Q45" s="99">
        <v>130.5</v>
      </c>
      <c r="R45" s="99"/>
      <c r="S45" s="99"/>
      <c r="T45" s="99">
        <v>34.6</v>
      </c>
      <c r="U45" s="99">
        <v>80.3</v>
      </c>
      <c r="V45" s="99">
        <v>285.39999999999998</v>
      </c>
      <c r="W45" s="99">
        <v>332.4</v>
      </c>
      <c r="X45" s="99">
        <v>324.39999999999998</v>
      </c>
      <c r="Y45" s="99">
        <v>163</v>
      </c>
      <c r="Z45" s="100"/>
      <c r="AA45" s="79">
        <f t="shared" si="7"/>
        <v>2761.8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68.5</v>
      </c>
      <c r="E47" s="99"/>
      <c r="F47" s="99">
        <v>78.8</v>
      </c>
      <c r="G47" s="99"/>
      <c r="H47" s="99"/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241.6</v>
      </c>
      <c r="T47" s="99"/>
      <c r="U47" s="99"/>
      <c r="V47" s="99"/>
      <c r="W47" s="99"/>
      <c r="X47" s="99"/>
      <c r="Y47" s="99"/>
      <c r="Z47" s="100"/>
      <c r="AA47" s="79">
        <f t="shared" si="7"/>
        <v>5388.9000000000005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218.5</v>
      </c>
      <c r="E49" s="88">
        <f t="shared" si="8"/>
        <v>150</v>
      </c>
      <c r="F49" s="88">
        <f t="shared" si="8"/>
        <v>228.8</v>
      </c>
      <c r="G49" s="88">
        <f t="shared" si="8"/>
        <v>150</v>
      </c>
      <c r="H49" s="88">
        <f t="shared" si="8"/>
        <v>150</v>
      </c>
      <c r="I49" s="88">
        <f t="shared" si="8"/>
        <v>650</v>
      </c>
      <c r="J49" s="88">
        <f t="shared" si="8"/>
        <v>650</v>
      </c>
      <c r="K49" s="88">
        <f t="shared" si="8"/>
        <v>806.9</v>
      </c>
      <c r="L49" s="88">
        <f t="shared" si="8"/>
        <v>1029.3</v>
      </c>
      <c r="M49" s="88">
        <f t="shared" si="8"/>
        <v>1016.2</v>
      </c>
      <c r="N49" s="88">
        <f t="shared" si="8"/>
        <v>838.8</v>
      </c>
      <c r="O49" s="88">
        <f t="shared" si="8"/>
        <v>796.8</v>
      </c>
      <c r="P49" s="88">
        <f t="shared" si="8"/>
        <v>823.2</v>
      </c>
      <c r="Q49" s="88">
        <f t="shared" si="8"/>
        <v>780.5</v>
      </c>
      <c r="R49" s="88">
        <f t="shared" si="8"/>
        <v>650</v>
      </c>
      <c r="S49" s="88">
        <f t="shared" si="8"/>
        <v>391.6</v>
      </c>
      <c r="T49" s="88">
        <f t="shared" si="8"/>
        <v>184.6</v>
      </c>
      <c r="U49" s="88">
        <f t="shared" si="8"/>
        <v>230.3</v>
      </c>
      <c r="V49" s="88">
        <f t="shared" si="8"/>
        <v>435.4</v>
      </c>
      <c r="W49" s="88">
        <f t="shared" si="8"/>
        <v>482.4</v>
      </c>
      <c r="X49" s="88">
        <f t="shared" si="8"/>
        <v>474.4</v>
      </c>
      <c r="Y49" s="88">
        <f t="shared" si="8"/>
        <v>313</v>
      </c>
      <c r="Z49" s="89" t="str">
        <f t="shared" si="8"/>
        <v/>
      </c>
      <c r="AA49" s="90">
        <f t="shared" si="7"/>
        <v>11750.699999999999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8189.5650000000005</v>
      </c>
      <c r="C52" s="88">
        <f t="shared" ref="C52:Z52" si="10">IF(LEN(C$2)&gt;0,SUM(C10:C15)+C26+C40,"")</f>
        <v>7834.8550000000005</v>
      </c>
      <c r="D52" s="88">
        <f t="shared" si="10"/>
        <v>7638.6710000000003</v>
      </c>
      <c r="E52" s="88">
        <f t="shared" si="10"/>
        <v>7336.8289999999997</v>
      </c>
      <c r="F52" s="88">
        <f t="shared" si="10"/>
        <v>7328.5870000000004</v>
      </c>
      <c r="G52" s="88">
        <f t="shared" si="10"/>
        <v>7401.71</v>
      </c>
      <c r="H52" s="88">
        <f t="shared" si="10"/>
        <v>8079.0980000000018</v>
      </c>
      <c r="I52" s="88">
        <f t="shared" si="10"/>
        <v>9451.3280000000013</v>
      </c>
      <c r="J52" s="88">
        <f t="shared" si="10"/>
        <v>10205.786</v>
      </c>
      <c r="K52" s="88">
        <f t="shared" si="10"/>
        <v>11118.44</v>
      </c>
      <c r="L52" s="88">
        <f t="shared" si="10"/>
        <v>11759.547999999999</v>
      </c>
      <c r="M52" s="88">
        <f t="shared" si="10"/>
        <v>12178.846000000001</v>
      </c>
      <c r="N52" s="88">
        <f t="shared" si="10"/>
        <v>12398.034</v>
      </c>
      <c r="O52" s="88">
        <f t="shared" si="10"/>
        <v>12425.98</v>
      </c>
      <c r="P52" s="88">
        <f t="shared" si="10"/>
        <v>12200.713</v>
      </c>
      <c r="Q52" s="88">
        <f t="shared" si="10"/>
        <v>11974.82</v>
      </c>
      <c r="R52" s="88">
        <f t="shared" si="10"/>
        <v>11749.599</v>
      </c>
      <c r="S52" s="88">
        <f t="shared" si="10"/>
        <v>11311.683999999999</v>
      </c>
      <c r="T52" s="88">
        <f t="shared" si="10"/>
        <v>11025.240000000002</v>
      </c>
      <c r="U52" s="88">
        <f t="shared" si="10"/>
        <v>10692.210999999999</v>
      </c>
      <c r="V52" s="88">
        <f t="shared" si="10"/>
        <v>10797.371999999999</v>
      </c>
      <c r="W52" s="88">
        <f t="shared" si="10"/>
        <v>10567.529</v>
      </c>
      <c r="X52" s="88">
        <f t="shared" si="10"/>
        <v>10106.32</v>
      </c>
      <c r="Y52" s="88">
        <f t="shared" si="10"/>
        <v>9114.8010000000013</v>
      </c>
      <c r="Z52" s="89" t="str">
        <f t="shared" si="10"/>
        <v/>
      </c>
      <c r="AA52" s="104">
        <f>SUM(B52:Z52)</f>
        <v>242887.56600000002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-770.1</v>
      </c>
      <c r="C4" s="18">
        <v>-1060.7</v>
      </c>
      <c r="D4" s="18">
        <v>-943.8</v>
      </c>
      <c r="E4" s="18">
        <v>-706.9</v>
      </c>
      <c r="F4" s="18">
        <v>-516.40000000000009</v>
      </c>
      <c r="G4" s="18">
        <v>-557.20000000000005</v>
      </c>
      <c r="H4" s="18">
        <v>-631.59999999999991</v>
      </c>
      <c r="I4" s="18">
        <v>-160.70000000000005</v>
      </c>
      <c r="J4" s="18">
        <v>323.3</v>
      </c>
      <c r="K4" s="18">
        <v>656.9</v>
      </c>
      <c r="L4" s="18">
        <v>879.3</v>
      </c>
      <c r="M4" s="18">
        <v>866.2</v>
      </c>
      <c r="N4" s="18">
        <v>688.8</v>
      </c>
      <c r="O4" s="18">
        <v>646.79999999999995</v>
      </c>
      <c r="P4" s="18">
        <v>673.2</v>
      </c>
      <c r="Q4" s="18">
        <v>630.5</v>
      </c>
      <c r="R4" s="18">
        <v>-89</v>
      </c>
      <c r="S4" s="18">
        <v>-619.9</v>
      </c>
      <c r="T4" s="18">
        <v>-465.4</v>
      </c>
      <c r="U4" s="18">
        <v>-419.7</v>
      </c>
      <c r="V4" s="18">
        <v>-214.60000000000002</v>
      </c>
      <c r="W4" s="18">
        <v>-167.60000000000002</v>
      </c>
      <c r="X4" s="18">
        <v>-175.60000000000002</v>
      </c>
      <c r="Y4" s="18">
        <v>-337</v>
      </c>
      <c r="Z4" s="19"/>
      <c r="AA4" s="111">
        <f>SUM(B4:Z4)</f>
        <v>-2471.2000000000007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120.67</v>
      </c>
      <c r="C7" s="117">
        <v>120</v>
      </c>
      <c r="D7" s="117">
        <v>108.86</v>
      </c>
      <c r="E7" s="117">
        <v>107.09</v>
      </c>
      <c r="F7" s="117">
        <v>105.76</v>
      </c>
      <c r="G7" s="117">
        <v>105.47</v>
      </c>
      <c r="H7" s="117">
        <v>110.65</v>
      </c>
      <c r="I7" s="117">
        <v>115.31</v>
      </c>
      <c r="J7" s="117">
        <v>110.75</v>
      </c>
      <c r="K7" s="117">
        <v>96.57</v>
      </c>
      <c r="L7" s="117">
        <v>90.36</v>
      </c>
      <c r="M7" s="117">
        <v>85.6</v>
      </c>
      <c r="N7" s="117">
        <v>83.3</v>
      </c>
      <c r="O7" s="117">
        <v>89.87</v>
      </c>
      <c r="P7" s="117">
        <v>95.15</v>
      </c>
      <c r="Q7" s="117">
        <v>99.99</v>
      </c>
      <c r="R7" s="117">
        <v>108.47</v>
      </c>
      <c r="S7" s="117">
        <v>116.44</v>
      </c>
      <c r="T7" s="117">
        <v>211.14</v>
      </c>
      <c r="U7" s="117">
        <v>350</v>
      </c>
      <c r="V7" s="117">
        <v>392.98</v>
      </c>
      <c r="W7" s="117">
        <v>222.58</v>
      </c>
      <c r="X7" s="117">
        <v>164.13</v>
      </c>
      <c r="Y7" s="117">
        <v>120.13</v>
      </c>
      <c r="Z7" s="118"/>
      <c r="AA7" s="119">
        <f>IF(SUM(B7:Z7)&lt;&gt;0,AVERAGEIF(B7:Z7,"&lt;&gt;"""),"")</f>
        <v>138.80291666666668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767.7</v>
      </c>
      <c r="C13" s="129">
        <v>987.6</v>
      </c>
      <c r="D13" s="129">
        <v>1012.3</v>
      </c>
      <c r="E13" s="129">
        <v>617.4</v>
      </c>
      <c r="F13" s="129">
        <v>595.20000000000005</v>
      </c>
      <c r="G13" s="129">
        <v>531.5</v>
      </c>
      <c r="H13" s="129">
        <v>501.9</v>
      </c>
      <c r="I13" s="129">
        <v>660.7</v>
      </c>
      <c r="J13" s="129">
        <v>176.7</v>
      </c>
      <c r="K13" s="129"/>
      <c r="L13" s="129"/>
      <c r="M13" s="129"/>
      <c r="N13" s="129"/>
      <c r="O13" s="129"/>
      <c r="P13" s="129"/>
      <c r="Q13" s="129"/>
      <c r="R13" s="129">
        <v>589</v>
      </c>
      <c r="S13" s="129">
        <v>861.5</v>
      </c>
      <c r="T13" s="129"/>
      <c r="U13" s="129"/>
      <c r="V13" s="129"/>
      <c r="W13" s="129"/>
      <c r="X13" s="129"/>
      <c r="Y13" s="130"/>
      <c r="Z13" s="131"/>
      <c r="AA13" s="132">
        <f t="shared" si="0"/>
        <v>7301.5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2.4</v>
      </c>
      <c r="C15" s="133">
        <v>73.099999999999994</v>
      </c>
      <c r="D15" s="133"/>
      <c r="E15" s="133">
        <v>89.5</v>
      </c>
      <c r="F15" s="133"/>
      <c r="G15" s="133">
        <v>25.7</v>
      </c>
      <c r="H15" s="133">
        <v>129.69999999999999</v>
      </c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3320.4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770.1</v>
      </c>
      <c r="C16" s="135">
        <f t="shared" si="1"/>
        <v>1060.7</v>
      </c>
      <c r="D16" s="135">
        <f t="shared" si="1"/>
        <v>1012.3</v>
      </c>
      <c r="E16" s="135">
        <f t="shared" si="1"/>
        <v>706.9</v>
      </c>
      <c r="F16" s="135">
        <f t="shared" si="1"/>
        <v>595.20000000000005</v>
      </c>
      <c r="G16" s="135">
        <f t="shared" si="1"/>
        <v>557.20000000000005</v>
      </c>
      <c r="H16" s="135">
        <f t="shared" si="1"/>
        <v>631.59999999999991</v>
      </c>
      <c r="I16" s="135">
        <f t="shared" si="1"/>
        <v>660.7</v>
      </c>
      <c r="J16" s="135">
        <f t="shared" si="1"/>
        <v>176.7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589</v>
      </c>
      <c r="S16" s="135">
        <f t="shared" si="1"/>
        <v>861.5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500</v>
      </c>
      <c r="Z16" s="136" t="str">
        <f t="shared" si="1"/>
        <v/>
      </c>
      <c r="AA16" s="90">
        <f t="shared" si="0"/>
        <v>10621.9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156.9</v>
      </c>
      <c r="L21" s="129">
        <v>379.3</v>
      </c>
      <c r="M21" s="129">
        <v>366.2</v>
      </c>
      <c r="N21" s="129">
        <v>188.8</v>
      </c>
      <c r="O21" s="129">
        <v>146.80000000000001</v>
      </c>
      <c r="P21" s="129">
        <v>173.2</v>
      </c>
      <c r="Q21" s="129">
        <v>130.5</v>
      </c>
      <c r="R21" s="129"/>
      <c r="S21" s="129"/>
      <c r="T21" s="129">
        <v>34.6</v>
      </c>
      <c r="U21" s="129">
        <v>80.3</v>
      </c>
      <c r="V21" s="129">
        <v>285.39999999999998</v>
      </c>
      <c r="W21" s="129">
        <v>332.4</v>
      </c>
      <c r="X21" s="129">
        <v>324.39999999999998</v>
      </c>
      <c r="Y21" s="130">
        <v>163</v>
      </c>
      <c r="Z21" s="131"/>
      <c r="AA21" s="132">
        <f t="shared" si="2"/>
        <v>2761.8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68.5</v>
      </c>
      <c r="E23" s="133"/>
      <c r="F23" s="133">
        <v>78.8</v>
      </c>
      <c r="G23" s="133"/>
      <c r="H23" s="133"/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241.6</v>
      </c>
      <c r="T23" s="133"/>
      <c r="U23" s="133"/>
      <c r="V23" s="133"/>
      <c r="W23" s="133"/>
      <c r="X23" s="133"/>
      <c r="Y23" s="133"/>
      <c r="Z23" s="131"/>
      <c r="AA23" s="132">
        <f t="shared" si="2"/>
        <v>5388.9000000000005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68.5</v>
      </c>
      <c r="E24" s="135">
        <f t="shared" si="3"/>
        <v>0</v>
      </c>
      <c r="F24" s="135">
        <f t="shared" si="3"/>
        <v>78.8</v>
      </c>
      <c r="G24" s="135">
        <f t="shared" si="3"/>
        <v>0</v>
      </c>
      <c r="H24" s="135">
        <f t="shared" si="3"/>
        <v>0</v>
      </c>
      <c r="I24" s="135">
        <f t="shared" si="3"/>
        <v>500</v>
      </c>
      <c r="J24" s="135">
        <f t="shared" si="3"/>
        <v>500</v>
      </c>
      <c r="K24" s="135">
        <f t="shared" si="3"/>
        <v>656.9</v>
      </c>
      <c r="L24" s="135">
        <f t="shared" si="3"/>
        <v>879.3</v>
      </c>
      <c r="M24" s="135">
        <f t="shared" si="3"/>
        <v>866.2</v>
      </c>
      <c r="N24" s="135">
        <f t="shared" si="3"/>
        <v>688.8</v>
      </c>
      <c r="O24" s="135">
        <f t="shared" si="3"/>
        <v>646.79999999999995</v>
      </c>
      <c r="P24" s="135">
        <f t="shared" si="3"/>
        <v>673.2</v>
      </c>
      <c r="Q24" s="135">
        <f t="shared" si="3"/>
        <v>630.5</v>
      </c>
      <c r="R24" s="135">
        <f t="shared" si="3"/>
        <v>500</v>
      </c>
      <c r="S24" s="135">
        <f t="shared" si="3"/>
        <v>241.6</v>
      </c>
      <c r="T24" s="135">
        <f t="shared" si="3"/>
        <v>34.6</v>
      </c>
      <c r="U24" s="135">
        <f t="shared" si="3"/>
        <v>80.3</v>
      </c>
      <c r="V24" s="135">
        <f t="shared" si="3"/>
        <v>285.39999999999998</v>
      </c>
      <c r="W24" s="135">
        <f t="shared" si="3"/>
        <v>332.4</v>
      </c>
      <c r="X24" s="135">
        <f t="shared" si="3"/>
        <v>324.39999999999998</v>
      </c>
      <c r="Y24" s="135">
        <f t="shared" si="3"/>
        <v>163</v>
      </c>
      <c r="Z24" s="136" t="str">
        <f t="shared" si="3"/>
        <v/>
      </c>
      <c r="AA24" s="90">
        <f t="shared" si="2"/>
        <v>8150.7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2025-07-23T11:08:39Z</dcterms:created>
  <dcterms:modified xsi:type="dcterms:W3CDTF">2025-07-23T11:08:41Z</dcterms:modified>
</cp:coreProperties>
</file>