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<sst xmlns="http://schemas.openxmlformats.org/spreadsheetml/2006/main" count="119" uniqueCount="54">
  <si>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08/09/2025 14:10:01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</si>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</sst>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16D-4E48-A25C-1E69C7D8D8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16D-4E48-A25C-1E69C7D8D8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16D-4E48-A25C-1E69C7D8D8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16D-4E48-A25C-1E69C7D8D8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16D-4E48-A25C-1E69C7D8D8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16D-4E48-A25C-1E69C7D8D8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16D-4E48-A25C-1E69C7D8D8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16D-4E48-A25C-1E69C7D8D8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138</c:v>
                </c:pt>
                <c:pt idx="8">
                  <c:v>144</c:v>
                </c:pt>
                <c:pt idx="9">
                  <c:v>151</c:v>
                </c:pt>
                <c:pt idx="10">
                  <c:v>172</c:v>
                </c:pt>
                <c:pt idx="11">
                  <c:v>181</c:v>
                </c:pt>
                <c:pt idx="12">
                  <c:v>163</c:v>
                </c:pt>
                <c:pt idx="13">
                  <c:v>159</c:v>
                </c:pt>
                <c:pt idx="14">
                  <c:v>154</c:v>
                </c:pt>
                <c:pt idx="15">
                  <c:v>164</c:v>
                </c:pt>
                <c:pt idx="16">
                  <c:v>194</c:v>
                </c:pt>
                <c:pt idx="17">
                  <c:v>231</c:v>
                </c:pt>
                <c:pt idx="18">
                  <c:v>238</c:v>
                </c:pt>
                <c:pt idx="19">
                  <c:v>254</c:v>
                </c:pt>
                <c:pt idx="20">
                  <c:v>224</c:v>
                </c:pt>
                <c:pt idx="21">
                  <c:v>236</c:v>
                </c:pt>
                <c:pt idx="22">
                  <c:v>201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16D-4E48-A25C-1E69C7D8D8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3934.5070000000001</c:v>
                </c:pt>
                <c:pt idx="1">
                  <c:v>3973.9</c:v>
                </c:pt>
                <c:pt idx="2">
                  <c:v>4093.9</c:v>
                </c:pt>
                <c:pt idx="3">
                  <c:v>4334.8999999999996</c:v>
                </c:pt>
                <c:pt idx="4">
                  <c:v>4329.8999999999996</c:v>
                </c:pt>
                <c:pt idx="5">
                  <c:v>4338.473</c:v>
                </c:pt>
                <c:pt idx="6">
                  <c:v>4468.027</c:v>
                </c:pt>
                <c:pt idx="7">
                  <c:v>4429.0619999999999</c:v>
                </c:pt>
                <c:pt idx="8">
                  <c:v>3650.1170000000002</c:v>
                </c:pt>
                <c:pt idx="9">
                  <c:v>2059.9</c:v>
                </c:pt>
                <c:pt idx="10">
                  <c:v>1449.9</c:v>
                </c:pt>
                <c:pt idx="11">
                  <c:v>1379.9</c:v>
                </c:pt>
                <c:pt idx="12">
                  <c:v>1379.9</c:v>
                </c:pt>
                <c:pt idx="13">
                  <c:v>1379.9</c:v>
                </c:pt>
                <c:pt idx="14">
                  <c:v>1739.9</c:v>
                </c:pt>
                <c:pt idx="15">
                  <c:v>2377.5860000000002</c:v>
                </c:pt>
                <c:pt idx="16">
                  <c:v>4017.828</c:v>
                </c:pt>
                <c:pt idx="17">
                  <c:v>3992.6210000000001</c:v>
                </c:pt>
                <c:pt idx="18">
                  <c:v>4282.7389999999996</c:v>
                </c:pt>
                <c:pt idx="19">
                  <c:v>4341.576</c:v>
                </c:pt>
                <c:pt idx="20">
                  <c:v>4364.701</c:v>
                </c:pt>
                <c:pt idx="21">
                  <c:v>4261.1779999999999</c:v>
                </c:pt>
                <c:pt idx="22">
                  <c:v>4450.0190000000002</c:v>
                </c:pt>
                <c:pt idx="23">
                  <c:v>4321.7219999999998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6D-4E48-A25C-1E69C7D8D8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553.79999999999995</c:v>
                </c:pt>
                <c:pt idx="1">
                  <c:v>637.70000000000005</c:v>
                </c:pt>
                <c:pt idx="2">
                  <c:v>297.2</c:v>
                </c:pt>
                <c:pt idx="3">
                  <c:v>50</c:v>
                </c:pt>
                <c:pt idx="4">
                  <c:v>50</c:v>
                </c:pt>
                <c:pt idx="5">
                  <c:v>69</c:v>
                </c:pt>
                <c:pt idx="6">
                  <c:v>113</c:v>
                </c:pt>
                <c:pt idx="7">
                  <c:v>104</c:v>
                </c:pt>
                <c:pt idx="8">
                  <c:v>70</c:v>
                </c:pt>
                <c:pt idx="9">
                  <c:v>118.7</c:v>
                </c:pt>
                <c:pt idx="10">
                  <c:v>29</c:v>
                </c:pt>
                <c:pt idx="11">
                  <c:v>19</c:v>
                </c:pt>
                <c:pt idx="12">
                  <c:v>23</c:v>
                </c:pt>
                <c:pt idx="13">
                  <c:v>13</c:v>
                </c:pt>
                <c:pt idx="14">
                  <c:v>13</c:v>
                </c:pt>
                <c:pt idx="15">
                  <c:v>60</c:v>
                </c:pt>
                <c:pt idx="16">
                  <c:v>60</c:v>
                </c:pt>
                <c:pt idx="17">
                  <c:v>866.2</c:v>
                </c:pt>
                <c:pt idx="18">
                  <c:v>1101.5</c:v>
                </c:pt>
                <c:pt idx="19">
                  <c:v>872.7</c:v>
                </c:pt>
                <c:pt idx="20">
                  <c:v>714.5</c:v>
                </c:pt>
                <c:pt idx="21">
                  <c:v>845.3</c:v>
                </c:pt>
                <c:pt idx="22">
                  <c:v>959.9</c:v>
                </c:pt>
                <c:pt idx="23">
                  <c:v>1108.7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6D-4E48-A25C-1E69C7D8D8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902.41499999999996</c:v>
                </c:pt>
                <c:pt idx="1">
                  <c:v>918.35699999999997</c:v>
                </c:pt>
                <c:pt idx="2">
                  <c:v>941.04600000000005</c:v>
                </c:pt>
                <c:pt idx="3">
                  <c:v>953.63099999999986</c:v>
                </c:pt>
                <c:pt idx="4">
                  <c:v>953.13300000000004</c:v>
                </c:pt>
                <c:pt idx="5">
                  <c:v>940.13199999999983</c:v>
                </c:pt>
                <c:pt idx="6">
                  <c:v>1188.7109999999998</c:v>
                </c:pt>
                <c:pt idx="7">
                  <c:v>2300.5349999999994</c:v>
                </c:pt>
                <c:pt idx="8">
                  <c:v>4087.2289999999985</c:v>
                </c:pt>
                <c:pt idx="9">
                  <c:v>5609.7710000000006</c:v>
                </c:pt>
                <c:pt idx="10">
                  <c:v>6693.8190000000013</c:v>
                </c:pt>
                <c:pt idx="11">
                  <c:v>7193.9720000000007</c:v>
                </c:pt>
                <c:pt idx="12">
                  <c:v>7387.3710000000019</c:v>
                </c:pt>
                <c:pt idx="13">
                  <c:v>7170.8450000000003</c:v>
                </c:pt>
                <c:pt idx="14">
                  <c:v>6583.2529999999997</c:v>
                </c:pt>
                <c:pt idx="15">
                  <c:v>5494.6560000000009</c:v>
                </c:pt>
                <c:pt idx="16">
                  <c:v>4010.5689999999995</c:v>
                </c:pt>
                <c:pt idx="17">
                  <c:v>2228.8739999999998</c:v>
                </c:pt>
                <c:pt idx="18">
                  <c:v>1116.4110000000003</c:v>
                </c:pt>
                <c:pt idx="19">
                  <c:v>876.59099999999989</c:v>
                </c:pt>
                <c:pt idx="20">
                  <c:v>816.02499999999998</c:v>
                </c:pt>
                <c:pt idx="21">
                  <c:v>733.90300000000002</c:v>
                </c:pt>
                <c:pt idx="22">
                  <c:v>670.60299999999995</c:v>
                </c:pt>
                <c:pt idx="23">
                  <c:v>609.57900000000006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6D-4E48-A25C-1E69C7D8D8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133</c:v>
                </c:pt>
                <c:pt idx="1">
                  <c:v>130</c:v>
                </c:pt>
                <c:pt idx="2">
                  <c:v>130</c:v>
                </c:pt>
                <c:pt idx="3">
                  <c:v>132</c:v>
                </c:pt>
                <c:pt idx="4">
                  <c:v>133</c:v>
                </c:pt>
                <c:pt idx="5">
                  <c:v>134</c:v>
                </c:pt>
                <c:pt idx="6">
                  <c:v>136</c:v>
                </c:pt>
                <c:pt idx="7">
                  <c:v>149</c:v>
                </c:pt>
                <c:pt idx="8">
                  <c:v>171</c:v>
                </c:pt>
                <c:pt idx="9">
                  <c:v>188</c:v>
                </c:pt>
                <c:pt idx="10">
                  <c:v>196</c:v>
                </c:pt>
                <c:pt idx="11">
                  <c:v>198</c:v>
                </c:pt>
                <c:pt idx="12">
                  <c:v>197</c:v>
                </c:pt>
                <c:pt idx="13">
                  <c:v>192</c:v>
                </c:pt>
                <c:pt idx="14">
                  <c:v>184</c:v>
                </c:pt>
                <c:pt idx="15">
                  <c:v>172</c:v>
                </c:pt>
                <c:pt idx="16">
                  <c:v>153</c:v>
                </c:pt>
                <c:pt idx="17">
                  <c:v>130</c:v>
                </c:pt>
                <c:pt idx="18">
                  <c:v>114</c:v>
                </c:pt>
                <c:pt idx="19">
                  <c:v>109</c:v>
                </c:pt>
                <c:pt idx="20">
                  <c:v>105</c:v>
                </c:pt>
                <c:pt idx="21">
                  <c:v>103</c:v>
                </c:pt>
                <c:pt idx="22">
                  <c:v>102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16D-4E48-A25C-1E69C7D8D8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76</c:v>
                </c:pt>
                <c:pt idx="5">
                  <c:v>107</c:v>
                </c:pt>
                <c:pt idx="6">
                  <c:v>528</c:v>
                </c:pt>
                <c:pt idx="7">
                  <c:v>632</c:v>
                </c:pt>
                <c:pt idx="8">
                  <c:v>126</c:v>
                </c:pt>
                <c:pt idx="9">
                  <c:v>96</c:v>
                </c:pt>
                <c:pt idx="10">
                  <c:v>64</c:v>
                </c:pt>
                <c:pt idx="11">
                  <c:v>38</c:v>
                </c:pt>
                <c:pt idx="12">
                  <c:v>42</c:v>
                </c:pt>
                <c:pt idx="13">
                  <c:v>34</c:v>
                </c:pt>
                <c:pt idx="14">
                  <c:v>30</c:v>
                </c:pt>
                <c:pt idx="17">
                  <c:v>364</c:v>
                </c:pt>
                <c:pt idx="18">
                  <c:v>1118</c:v>
                </c:pt>
                <c:pt idx="19">
                  <c:v>1664</c:v>
                </c:pt>
                <c:pt idx="20">
                  <c:v>1607</c:v>
                </c:pt>
                <c:pt idx="21">
                  <c:v>1082</c:v>
                </c:pt>
                <c:pt idx="22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16D-4E48-A25C-1E69C7D8D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108.3</c:v>
                </c:pt>
                <c:pt idx="1">
                  <c:v>104.39</c:v>
                </c:pt>
                <c:pt idx="2">
                  <c:v>103.18</c:v>
                </c:pt>
                <c:pt idx="3">
                  <c:v>102.54</c:v>
                </c:pt>
                <c:pt idx="4">
                  <c:v>102.5</c:v>
                </c:pt>
                <c:pt idx="5">
                  <c:v>110.44</c:v>
                </c:pt>
                <c:pt idx="6">
                  <c:v>182.87</c:v>
                </c:pt>
                <c:pt idx="7">
                  <c:v>216.17</c:v>
                </c:pt>
                <c:pt idx="8">
                  <c:v>88.23</c:v>
                </c:pt>
                <c:pt idx="9">
                  <c:v>58.73</c:v>
                </c:pt>
                <c:pt idx="10">
                  <c:v>20.02</c:v>
                </c:pt>
                <c:pt idx="11">
                  <c:v>13.63</c:v>
                </c:pt>
                <c:pt idx="12">
                  <c:v>12.78</c:v>
                </c:pt>
                <c:pt idx="13">
                  <c:v>16</c:v>
                </c:pt>
                <c:pt idx="14">
                  <c:v>55</c:v>
                </c:pt>
                <c:pt idx="15">
                  <c:v>78.83</c:v>
                </c:pt>
                <c:pt idx="16">
                  <c:v>108.3</c:v>
                </c:pt>
                <c:pt idx="17">
                  <c:v>153.30000000000001</c:v>
                </c:pt>
                <c:pt idx="18">
                  <c:v>243.63</c:v>
                </c:pt>
                <c:pt idx="19">
                  <c:v>392.05</c:v>
                </c:pt>
                <c:pt idx="20">
                  <c:v>241.83</c:v>
                </c:pt>
                <c:pt idx="21">
                  <c:v>151</c:v>
                </c:pt>
                <c:pt idx="22">
                  <c:v>137.83000000000001</c:v>
                </c:pt>
                <c:pt idx="23">
                  <c:v>129.25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6D-4E48-A25C-1E69C7D8D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129.5</c:v>
                </c:pt>
                <c:pt idx="1">
                  <c:v>117</c:v>
                </c:pt>
                <c:pt idx="2">
                  <c:v>116.5</c:v>
                </c:pt>
                <c:pt idx="3">
                  <c:v>119.5</c:v>
                </c:pt>
                <c:pt idx="4">
                  <c:v>128</c:v>
                </c:pt>
                <c:pt idx="5">
                  <c:v>133</c:v>
                </c:pt>
                <c:pt idx="6">
                  <c:v>135.5</c:v>
                </c:pt>
                <c:pt idx="7">
                  <c:v>133.5</c:v>
                </c:pt>
                <c:pt idx="8">
                  <c:v>124.5</c:v>
                </c:pt>
                <c:pt idx="9">
                  <c:v>112.5</c:v>
                </c:pt>
                <c:pt idx="10">
                  <c:v>118</c:v>
                </c:pt>
                <c:pt idx="11">
                  <c:v>120.5</c:v>
                </c:pt>
                <c:pt idx="12">
                  <c:v>123</c:v>
                </c:pt>
                <c:pt idx="13">
                  <c:v>119</c:v>
                </c:pt>
                <c:pt idx="14">
                  <c:v>108.5</c:v>
                </c:pt>
                <c:pt idx="15">
                  <c:v>117.5</c:v>
                </c:pt>
                <c:pt idx="16">
                  <c:v>133.5</c:v>
                </c:pt>
                <c:pt idx="17">
                  <c:v>194</c:v>
                </c:pt>
                <c:pt idx="18">
                  <c:v>219.5</c:v>
                </c:pt>
                <c:pt idx="19">
                  <c:v>232.5</c:v>
                </c:pt>
                <c:pt idx="20">
                  <c:v>221</c:v>
                </c:pt>
                <c:pt idx="21">
                  <c:v>197</c:v>
                </c:pt>
                <c:pt idx="22">
                  <c:v>188.5</c:v>
                </c:pt>
                <c:pt idx="23">
                  <c:v>152.5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DF-45A0-B011-3AF694B244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699.26599999999996</c:v>
                </c:pt>
                <c:pt idx="1">
                  <c:v>786.36699999999985</c:v>
                </c:pt>
                <c:pt idx="2">
                  <c:v>793.65000000000009</c:v>
                </c:pt>
                <c:pt idx="3">
                  <c:v>782.69699999999989</c:v>
                </c:pt>
                <c:pt idx="4">
                  <c:v>754.83699999999988</c:v>
                </c:pt>
                <c:pt idx="5">
                  <c:v>750.00199999999995</c:v>
                </c:pt>
                <c:pt idx="6">
                  <c:v>764.11400000000003</c:v>
                </c:pt>
                <c:pt idx="7">
                  <c:v>734.9620000000001</c:v>
                </c:pt>
                <c:pt idx="8">
                  <c:v>732.971</c:v>
                </c:pt>
                <c:pt idx="9">
                  <c:v>730.923</c:v>
                </c:pt>
                <c:pt idx="10">
                  <c:v>740.30499999999995</c:v>
                </c:pt>
                <c:pt idx="11">
                  <c:v>716.84400000000005</c:v>
                </c:pt>
                <c:pt idx="12">
                  <c:v>735.85600000000011</c:v>
                </c:pt>
                <c:pt idx="13">
                  <c:v>740.19600000000003</c:v>
                </c:pt>
                <c:pt idx="14">
                  <c:v>753.98599999999999</c:v>
                </c:pt>
                <c:pt idx="15">
                  <c:v>776.56900000000007</c:v>
                </c:pt>
                <c:pt idx="16">
                  <c:v>726.58800000000008</c:v>
                </c:pt>
                <c:pt idx="17">
                  <c:v>711.12699999999995</c:v>
                </c:pt>
                <c:pt idx="18">
                  <c:v>668.779</c:v>
                </c:pt>
                <c:pt idx="19">
                  <c:v>666.76299999999992</c:v>
                </c:pt>
                <c:pt idx="20">
                  <c:v>675.38499999999999</c:v>
                </c:pt>
                <c:pt idx="21">
                  <c:v>674.95499999999993</c:v>
                </c:pt>
                <c:pt idx="22">
                  <c:v>690.13300000000004</c:v>
                </c:pt>
                <c:pt idx="23">
                  <c:v>688.81799999999998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DF-45A0-B011-3AF694B244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1316.0119999999999</c:v>
                </c:pt>
                <c:pt idx="1">
                  <c:v>1283.4489999999998</c:v>
                </c:pt>
                <c:pt idx="2">
                  <c:v>1265.3999999999999</c:v>
                </c:pt>
                <c:pt idx="3">
                  <c:v>1272.443</c:v>
                </c:pt>
                <c:pt idx="4">
                  <c:v>1313.8400000000001</c:v>
                </c:pt>
                <c:pt idx="5">
                  <c:v>1454.7629999999999</c:v>
                </c:pt>
                <c:pt idx="6">
                  <c:v>1647.635</c:v>
                </c:pt>
                <c:pt idx="7">
                  <c:v>1787.1410000000003</c:v>
                </c:pt>
                <c:pt idx="8">
                  <c:v>1892.316</c:v>
                </c:pt>
                <c:pt idx="9">
                  <c:v>1878.5400000000004</c:v>
                </c:pt>
                <c:pt idx="10">
                  <c:v>1821.204</c:v>
                </c:pt>
                <c:pt idx="11">
                  <c:v>1870.3329999999996</c:v>
                </c:pt>
                <c:pt idx="12">
                  <c:v>1854.0029999999999</c:v>
                </c:pt>
                <c:pt idx="13">
                  <c:v>1829.0070000000001</c:v>
                </c:pt>
                <c:pt idx="14">
                  <c:v>1745.9300000000003</c:v>
                </c:pt>
                <c:pt idx="15">
                  <c:v>1747.5330000000001</c:v>
                </c:pt>
                <c:pt idx="16">
                  <c:v>1792.069</c:v>
                </c:pt>
                <c:pt idx="17">
                  <c:v>1722.7149999999999</c:v>
                </c:pt>
                <c:pt idx="18">
                  <c:v>1693.1340000000002</c:v>
                </c:pt>
                <c:pt idx="19">
                  <c:v>1675.9070000000002</c:v>
                </c:pt>
                <c:pt idx="20">
                  <c:v>1594.2370000000001</c:v>
                </c:pt>
                <c:pt idx="21">
                  <c:v>1433.5699999999997</c:v>
                </c:pt>
                <c:pt idx="22">
                  <c:v>1364.0830000000001</c:v>
                </c:pt>
                <c:pt idx="23">
                  <c:v>1335.7160000000001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DF-45A0-B011-3AF694B244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3000.9279999999994</c:v>
                </c:pt>
                <c:pt idx="1">
                  <c:v>2821.1030000000001</c:v>
                </c:pt>
                <c:pt idx="2">
                  <c:v>2661.6199999999994</c:v>
                </c:pt>
                <c:pt idx="3">
                  <c:v>2599.2619999999997</c:v>
                </c:pt>
                <c:pt idx="4">
                  <c:v>2641.5229999999992</c:v>
                </c:pt>
                <c:pt idx="5">
                  <c:v>2774.9120000000003</c:v>
                </c:pt>
                <c:pt idx="6">
                  <c:v>2916.1600000000003</c:v>
                </c:pt>
                <c:pt idx="7">
                  <c:v>3341.9379999999996</c:v>
                </c:pt>
                <c:pt idx="8">
                  <c:v>3813.9589999999998</c:v>
                </c:pt>
                <c:pt idx="9">
                  <c:v>4101.8560000000007</c:v>
                </c:pt>
                <c:pt idx="10">
                  <c:v>4276.4630000000006</c:v>
                </c:pt>
                <c:pt idx="11">
                  <c:v>4474.4669999999996</c:v>
                </c:pt>
                <c:pt idx="12">
                  <c:v>4539.7430000000004</c:v>
                </c:pt>
                <c:pt idx="13">
                  <c:v>4445.83</c:v>
                </c:pt>
                <c:pt idx="14">
                  <c:v>4235.6970000000001</c:v>
                </c:pt>
                <c:pt idx="15">
                  <c:v>4163.9399999999996</c:v>
                </c:pt>
                <c:pt idx="16">
                  <c:v>4174.954999999999</c:v>
                </c:pt>
                <c:pt idx="17">
                  <c:v>4186.5170000000007</c:v>
                </c:pt>
                <c:pt idx="18">
                  <c:v>4258.4070000000011</c:v>
                </c:pt>
                <c:pt idx="19">
                  <c:v>4442.665</c:v>
                </c:pt>
                <c:pt idx="20">
                  <c:v>4261.6380000000008</c:v>
                </c:pt>
                <c:pt idx="21">
                  <c:v>3967.8680000000004</c:v>
                </c:pt>
                <c:pt idx="22">
                  <c:v>3640.7689999999993</c:v>
                </c:pt>
                <c:pt idx="23">
                  <c:v>3279.9879999999998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DF-45A0-B011-3AF694B244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363.99999999999994</c:v>
                </c:pt>
                <c:pt idx="1">
                  <c:v>348.99999999999994</c:v>
                </c:pt>
                <c:pt idx="2">
                  <c:v>339</c:v>
                </c:pt>
                <c:pt idx="3">
                  <c:v>336</c:v>
                </c:pt>
                <c:pt idx="4">
                  <c:v>342.00000000000006</c:v>
                </c:pt>
                <c:pt idx="5">
                  <c:v>363</c:v>
                </c:pt>
                <c:pt idx="6">
                  <c:v>415</c:v>
                </c:pt>
                <c:pt idx="7">
                  <c:v>468</c:v>
                </c:pt>
                <c:pt idx="8">
                  <c:v>515</c:v>
                </c:pt>
                <c:pt idx="9">
                  <c:v>538.99999999999989</c:v>
                </c:pt>
                <c:pt idx="10">
                  <c:v>568</c:v>
                </c:pt>
                <c:pt idx="11">
                  <c:v>579</c:v>
                </c:pt>
                <c:pt idx="12">
                  <c:v>560</c:v>
                </c:pt>
                <c:pt idx="13">
                  <c:v>551</c:v>
                </c:pt>
                <c:pt idx="14">
                  <c:v>537.99999999999989</c:v>
                </c:pt>
                <c:pt idx="15">
                  <c:v>536</c:v>
                </c:pt>
                <c:pt idx="16">
                  <c:v>547</c:v>
                </c:pt>
                <c:pt idx="17">
                  <c:v>561</c:v>
                </c:pt>
                <c:pt idx="18">
                  <c:v>552</c:v>
                </c:pt>
                <c:pt idx="19">
                  <c:v>562.99999999999989</c:v>
                </c:pt>
                <c:pt idx="20">
                  <c:v>529</c:v>
                </c:pt>
                <c:pt idx="21">
                  <c:v>489.00000000000006</c:v>
                </c:pt>
                <c:pt idx="22">
                  <c:v>453</c:v>
                </c:pt>
                <c:pt idx="23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DF-45A0-B011-3AF694B244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CDF-45A0-B011-3AF694B244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219.74100000000001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DF-45A0-B011-3AF694B244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CDF-45A0-B011-3AF694B244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CDF-45A0-B011-3AF694B244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CDF-45A0-B011-3AF694B2440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421</c:v>
                </c:pt>
                <c:pt idx="1">
                  <c:v>424</c:v>
                </c:pt>
                <c:pt idx="2">
                  <c:v>407</c:v>
                </c:pt>
                <c:pt idx="3">
                  <c:v>507.6</c:v>
                </c:pt>
                <c:pt idx="4">
                  <c:v>482.8</c:v>
                </c:pt>
                <c:pt idx="5">
                  <c:v>233.9</c:v>
                </c:pt>
                <c:pt idx="6">
                  <c:v>679.6</c:v>
                </c:pt>
                <c:pt idx="7">
                  <c:v>1287.0999999999999</c:v>
                </c:pt>
                <c:pt idx="8">
                  <c:v>1169.5999999999999</c:v>
                </c:pt>
                <c:pt idx="9">
                  <c:v>640.55200000000002</c:v>
                </c:pt>
                <c:pt idx="10">
                  <c:v>860.7</c:v>
                </c:pt>
                <c:pt idx="11">
                  <c:v>1028.7</c:v>
                </c:pt>
                <c:pt idx="12">
                  <c:v>1159.7</c:v>
                </c:pt>
                <c:pt idx="13">
                  <c:v>1043.7</c:v>
                </c:pt>
                <c:pt idx="14">
                  <c:v>1102.3</c:v>
                </c:pt>
                <c:pt idx="15">
                  <c:v>926.7</c:v>
                </c:pt>
                <c:pt idx="16">
                  <c:v>1061.3</c:v>
                </c:pt>
                <c:pt idx="17">
                  <c:v>431</c:v>
                </c:pt>
                <c:pt idx="18">
                  <c:v>565</c:v>
                </c:pt>
                <c:pt idx="19">
                  <c:v>522</c:v>
                </c:pt>
                <c:pt idx="20">
                  <c:v>535</c:v>
                </c:pt>
                <c:pt idx="21">
                  <c:v>484</c:v>
                </c:pt>
                <c:pt idx="22">
                  <c:v>322</c:v>
                </c:pt>
                <c:pt idx="23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DF-45A0-B011-3AF694B244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11.762</c:v>
                </c:pt>
                <c:pt idx="17">
                  <c:v>6.3650000000000002</c:v>
                </c:pt>
                <c:pt idx="18">
                  <c:v>13.784000000000001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DF-45A0-B011-3AF694B244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CDF-45A0-B011-3AF694B244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CDF-45A0-B011-3AF694B24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108.3</c:v>
                </c:pt>
                <c:pt idx="1">
                  <c:v>104.39</c:v>
                </c:pt>
                <c:pt idx="2">
                  <c:v>103.18</c:v>
                </c:pt>
                <c:pt idx="3">
                  <c:v>102.54</c:v>
                </c:pt>
                <c:pt idx="4">
                  <c:v>102.5</c:v>
                </c:pt>
                <c:pt idx="5">
                  <c:v>110.44</c:v>
                </c:pt>
                <c:pt idx="6">
                  <c:v>182.87</c:v>
                </c:pt>
                <c:pt idx="7">
                  <c:v>216.17</c:v>
                </c:pt>
                <c:pt idx="8">
                  <c:v>88.23</c:v>
                </c:pt>
                <c:pt idx="9">
                  <c:v>58.73</c:v>
                </c:pt>
                <c:pt idx="10">
                  <c:v>20.02</c:v>
                </c:pt>
                <c:pt idx="11">
                  <c:v>13.63</c:v>
                </c:pt>
                <c:pt idx="12">
                  <c:v>12.78</c:v>
                </c:pt>
                <c:pt idx="13">
                  <c:v>16</c:v>
                </c:pt>
                <c:pt idx="14">
                  <c:v>55</c:v>
                </c:pt>
                <c:pt idx="15">
                  <c:v>78.83</c:v>
                </c:pt>
                <c:pt idx="16">
                  <c:v>108.3</c:v>
                </c:pt>
                <c:pt idx="17">
                  <c:v>153.30000000000001</c:v>
                </c:pt>
                <c:pt idx="18">
                  <c:v>243.63</c:v>
                </c:pt>
                <c:pt idx="19">
                  <c:v>392.05</c:v>
                </c:pt>
                <c:pt idx="20">
                  <c:v>241.83</c:v>
                </c:pt>
                <c:pt idx="21">
                  <c:v>151</c:v>
                </c:pt>
                <c:pt idx="22">
                  <c:v>137.83000000000001</c:v>
                </c:pt>
                <c:pt idx="23">
                  <c:v>129.25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DF-45A0-B011-3AF694B24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5945.7219999999998</v>
      </c>
      <c r="C4" s="18">
        <v>5795.9569999999994</v>
      </c>
      <c r="D4" s="18">
        <v>5598.1460000000006</v>
      </c>
      <c r="E4" s="18">
        <v>5632.5310000000018</v>
      </c>
      <c r="F4" s="18">
        <v>5678.0330000000004</v>
      </c>
      <c r="G4" s="18">
        <v>5724.6050000000005</v>
      </c>
      <c r="H4" s="18">
        <v>6569.7380000000003</v>
      </c>
      <c r="I4" s="18">
        <v>7752.5970000000007</v>
      </c>
      <c r="J4" s="18">
        <v>8248.3460000000014</v>
      </c>
      <c r="K4" s="18">
        <v>8223.3709999999992</v>
      </c>
      <c r="L4" s="18">
        <v>8604.7189999999991</v>
      </c>
      <c r="M4" s="18">
        <v>9009.8720000000048</v>
      </c>
      <c r="N4" s="18">
        <v>9192.2710000000006</v>
      </c>
      <c r="O4" s="18">
        <v>8948.7450000000026</v>
      </c>
      <c r="P4" s="18">
        <v>8704.1530000000002</v>
      </c>
      <c r="Q4" s="18">
        <v>8268.2420000000002</v>
      </c>
      <c r="R4" s="18">
        <v>8435.396999999999</v>
      </c>
      <c r="S4" s="18">
        <v>7812.6949999999997</v>
      </c>
      <c r="T4" s="18">
        <v>7970.6499999999987</v>
      </c>
      <c r="U4" s="18">
        <v>8117.8669999999993</v>
      </c>
      <c r="V4" s="18">
        <v>7831.2260000000006</v>
      </c>
      <c r="W4" s="18">
        <v>7261.3809999999994</v>
      </c>
      <c r="X4" s="18">
        <v>6673.521999999999</v>
      </c>
      <c r="Y4" s="18">
        <v>6285.0010000000002</v>
      </c>
      <c r="Z4" s="19"/>
      <c r="AA4" s="20">
        <f>SUM(B4:Z4)</f>
        <v>178284.78699999995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108.3</v>
      </c>
      <c r="C7" s="28">
        <v>104.39</v>
      </c>
      <c r="D7" s="28">
        <v>103.18</v>
      </c>
      <c r="E7" s="28">
        <v>102.54</v>
      </c>
      <c r="F7" s="28">
        <v>102.5</v>
      </c>
      <c r="G7" s="28">
        <v>110.44</v>
      </c>
      <c r="H7" s="28">
        <v>182.87</v>
      </c>
      <c r="I7" s="28">
        <v>216.17</v>
      </c>
      <c r="J7" s="28">
        <v>88.23</v>
      </c>
      <c r="K7" s="28">
        <v>58.73</v>
      </c>
      <c r="L7" s="28">
        <v>20.02</v>
      </c>
      <c r="M7" s="28">
        <v>13.63</v>
      </c>
      <c r="N7" s="28">
        <v>12.78</v>
      </c>
      <c r="O7" s="28">
        <v>16</v>
      </c>
      <c r="P7" s="28">
        <v>55</v>
      </c>
      <c r="Q7" s="28">
        <v>78.83</v>
      </c>
      <c r="R7" s="28">
        <v>108.3</v>
      </c>
      <c r="S7" s="28">
        <v>153.30000000000001</v>
      </c>
      <c r="T7" s="28">
        <v>243.63</v>
      </c>
      <c r="U7" s="28">
        <v>392.05</v>
      </c>
      <c r="V7" s="28">
        <v>241.83</v>
      </c>
      <c r="W7" s="28">
        <v>151</v>
      </c>
      <c r="X7" s="28">
        <v>137.83000000000001</v>
      </c>
      <c r="Y7" s="28">
        <v>129.25</v>
      </c>
      <c r="Z7" s="29"/>
      <c r="AA7" s="30">
        <f>IF(SUM(B7:Z7)&lt;&gt;0,AVERAGEIF(B7:Z7,"&lt;&gt;"""),"")</f>
        <v>122.11666666666667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136</v>
      </c>
      <c r="C11" s="47">
        <v>136</v>
      </c>
      <c r="D11" s="47">
        <v>136</v>
      </c>
      <c r="E11" s="47">
        <v>136</v>
      </c>
      <c r="F11" s="47">
        <v>136</v>
      </c>
      <c r="G11" s="47">
        <v>136</v>
      </c>
      <c r="H11" s="47">
        <v>136</v>
      </c>
      <c r="I11" s="47">
        <v>138</v>
      </c>
      <c r="J11" s="47">
        <v>144</v>
      </c>
      <c r="K11" s="47">
        <v>151</v>
      </c>
      <c r="L11" s="47">
        <v>172</v>
      </c>
      <c r="M11" s="47">
        <v>181</v>
      </c>
      <c r="N11" s="47">
        <v>163</v>
      </c>
      <c r="O11" s="47">
        <v>159</v>
      </c>
      <c r="P11" s="47">
        <v>154</v>
      </c>
      <c r="Q11" s="47">
        <v>164</v>
      </c>
      <c r="R11" s="47">
        <v>194</v>
      </c>
      <c r="S11" s="47">
        <v>231</v>
      </c>
      <c r="T11" s="47">
        <v>238</v>
      </c>
      <c r="U11" s="47">
        <v>254</v>
      </c>
      <c r="V11" s="47">
        <v>224</v>
      </c>
      <c r="W11" s="47">
        <v>236</v>
      </c>
      <c r="X11" s="47">
        <v>201</v>
      </c>
      <c r="Y11" s="47">
        <v>143</v>
      </c>
      <c r="Z11" s="48"/>
      <c r="AA11" s="49">
        <f t="shared" si="0"/>
        <v>4099</v>
      </c>
    </row>
    <row r="12" spans="1:27" ht="24.95" customHeight="1" x14ac:dyDescent="0.2">
      <c r="A12" s="50" t="s">
        <v>8</v>
      </c>
      <c r="B12" s="51">
        <v>3934.5070000000001</v>
      </c>
      <c r="C12" s="52">
        <v>3973.9</v>
      </c>
      <c r="D12" s="52">
        <v>4093.9</v>
      </c>
      <c r="E12" s="52">
        <v>4334.8999999999996</v>
      </c>
      <c r="F12" s="52">
        <v>4329.8999999999996</v>
      </c>
      <c r="G12" s="52">
        <v>4338.473</v>
      </c>
      <c r="H12" s="52">
        <v>4468.027</v>
      </c>
      <c r="I12" s="52">
        <v>4429.0619999999999</v>
      </c>
      <c r="J12" s="52">
        <v>3650.1170000000002</v>
      </c>
      <c r="K12" s="52">
        <v>2059.9</v>
      </c>
      <c r="L12" s="52">
        <v>1449.9</v>
      </c>
      <c r="M12" s="52">
        <v>1379.9</v>
      </c>
      <c r="N12" s="52">
        <v>1379.9</v>
      </c>
      <c r="O12" s="52">
        <v>1379.9</v>
      </c>
      <c r="P12" s="52">
        <v>1739.9</v>
      </c>
      <c r="Q12" s="52">
        <v>2377.5860000000002</v>
      </c>
      <c r="R12" s="52">
        <v>4017.828</v>
      </c>
      <c r="S12" s="52">
        <v>3992.6210000000001</v>
      </c>
      <c r="T12" s="52">
        <v>4282.7389999999996</v>
      </c>
      <c r="U12" s="52">
        <v>4341.576</v>
      </c>
      <c r="V12" s="52">
        <v>4364.701</v>
      </c>
      <c r="W12" s="52">
        <v>4261.1779999999999</v>
      </c>
      <c r="X12" s="52">
        <v>4450.0190000000002</v>
      </c>
      <c r="Y12" s="52">
        <v>4321.7219999999998</v>
      </c>
      <c r="Z12" s="53"/>
      <c r="AA12" s="54">
        <f t="shared" si="0"/>
        <v>83352.156000000003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76</v>
      </c>
      <c r="G13" s="52">
        <v>107</v>
      </c>
      <c r="H13" s="52">
        <v>528</v>
      </c>
      <c r="I13" s="52">
        <v>632</v>
      </c>
      <c r="J13" s="52">
        <v>126</v>
      </c>
      <c r="K13" s="52">
        <v>96</v>
      </c>
      <c r="L13" s="52">
        <v>64</v>
      </c>
      <c r="M13" s="52">
        <v>38</v>
      </c>
      <c r="N13" s="52">
        <v>42</v>
      </c>
      <c r="O13" s="52">
        <v>34</v>
      </c>
      <c r="P13" s="52">
        <v>30</v>
      </c>
      <c r="Q13" s="52"/>
      <c r="R13" s="52"/>
      <c r="S13" s="52">
        <v>364</v>
      </c>
      <c r="T13" s="52">
        <v>1118</v>
      </c>
      <c r="U13" s="52">
        <v>1664</v>
      </c>
      <c r="V13" s="52">
        <v>1607</v>
      </c>
      <c r="W13" s="52">
        <v>1082</v>
      </c>
      <c r="X13" s="52">
        <v>290</v>
      </c>
      <c r="Y13" s="52"/>
      <c r="Z13" s="53"/>
      <c r="AA13" s="54">
        <f t="shared" si="0"/>
        <v>7924</v>
      </c>
    </row>
    <row r="14" spans="1:27" ht="24.95" customHeight="1" x14ac:dyDescent="0.2">
      <c r="A14" s="55" t="s">
        <v>10</v>
      </c>
      <c r="B14" s="56">
        <v>902.41499999999996</v>
      </c>
      <c r="C14" s="57">
        <v>918.35699999999997</v>
      </c>
      <c r="D14" s="57">
        <v>941.04600000000005</v>
      </c>
      <c r="E14" s="57">
        <v>953.63099999999986</v>
      </c>
      <c r="F14" s="57">
        <v>953.13300000000004</v>
      </c>
      <c r="G14" s="57">
        <v>940.13199999999983</v>
      </c>
      <c r="H14" s="57">
        <v>1188.7109999999998</v>
      </c>
      <c r="I14" s="57">
        <v>2300.5349999999994</v>
      </c>
      <c r="J14" s="57">
        <v>4087.2289999999985</v>
      </c>
      <c r="K14" s="57">
        <v>5609.7710000000006</v>
      </c>
      <c r="L14" s="57">
        <v>6693.8190000000013</v>
      </c>
      <c r="M14" s="57">
        <v>7193.9720000000007</v>
      </c>
      <c r="N14" s="57">
        <v>7387.3710000000019</v>
      </c>
      <c r="O14" s="57">
        <v>7170.8450000000003</v>
      </c>
      <c r="P14" s="57">
        <v>6583.2529999999997</v>
      </c>
      <c r="Q14" s="57">
        <v>5494.6560000000009</v>
      </c>
      <c r="R14" s="57">
        <v>4010.5689999999995</v>
      </c>
      <c r="S14" s="57">
        <v>2228.8739999999998</v>
      </c>
      <c r="T14" s="57">
        <v>1116.4110000000003</v>
      </c>
      <c r="U14" s="57">
        <v>876.59099999999989</v>
      </c>
      <c r="V14" s="57">
        <v>816.02499999999998</v>
      </c>
      <c r="W14" s="57">
        <v>733.90300000000002</v>
      </c>
      <c r="X14" s="57">
        <v>670.60299999999995</v>
      </c>
      <c r="Y14" s="57">
        <v>609.57900000000006</v>
      </c>
      <c r="Z14" s="58"/>
      <c r="AA14" s="59">
        <f t="shared" si="0"/>
        <v>70381.431000000011</v>
      </c>
    </row>
    <row r="15" spans="1:27" ht="24.95" customHeight="1" x14ac:dyDescent="0.2">
      <c r="A15" s="55" t="s">
        <v>11</v>
      </c>
      <c r="B15" s="56">
        <v>133</v>
      </c>
      <c r="C15" s="57">
        <v>130</v>
      </c>
      <c r="D15" s="57">
        <v>130</v>
      </c>
      <c r="E15" s="57">
        <v>132</v>
      </c>
      <c r="F15" s="57">
        <v>133</v>
      </c>
      <c r="G15" s="57">
        <v>134</v>
      </c>
      <c r="H15" s="57">
        <v>136</v>
      </c>
      <c r="I15" s="57">
        <v>149</v>
      </c>
      <c r="J15" s="57">
        <v>171</v>
      </c>
      <c r="K15" s="57">
        <v>188</v>
      </c>
      <c r="L15" s="57">
        <v>196</v>
      </c>
      <c r="M15" s="57">
        <v>198</v>
      </c>
      <c r="N15" s="57">
        <v>197</v>
      </c>
      <c r="O15" s="57">
        <v>192</v>
      </c>
      <c r="P15" s="57">
        <v>184</v>
      </c>
      <c r="Q15" s="57">
        <v>172</v>
      </c>
      <c r="R15" s="57">
        <v>153</v>
      </c>
      <c r="S15" s="57">
        <v>130</v>
      </c>
      <c r="T15" s="57">
        <v>114</v>
      </c>
      <c r="U15" s="57">
        <v>109</v>
      </c>
      <c r="V15" s="57">
        <v>105</v>
      </c>
      <c r="W15" s="57">
        <v>103</v>
      </c>
      <c r="X15" s="57">
        <v>102</v>
      </c>
      <c r="Y15" s="57">
        <v>102</v>
      </c>
      <c r="Z15" s="58"/>
      <c r="AA15" s="59">
        <f t="shared" si="0"/>
        <v>3493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5391.9219999999996</v>
      </c>
      <c r="C16" s="62">
        <f t="shared" si="1"/>
        <v>5158.2569999999996</v>
      </c>
      <c r="D16" s="62">
        <f t="shared" si="1"/>
        <v>5300.9459999999999</v>
      </c>
      <c r="E16" s="62">
        <f t="shared" si="1"/>
        <v>5582.530999999999</v>
      </c>
      <c r="F16" s="62">
        <f t="shared" si="1"/>
        <v>5628.0329999999994</v>
      </c>
      <c r="G16" s="62">
        <f t="shared" si="1"/>
        <v>5655.6049999999996</v>
      </c>
      <c r="H16" s="62">
        <f t="shared" si="1"/>
        <v>6456.7379999999994</v>
      </c>
      <c r="I16" s="62">
        <f t="shared" si="1"/>
        <v>7648.5969999999998</v>
      </c>
      <c r="J16" s="62">
        <f t="shared" si="1"/>
        <v>8178.3459999999986</v>
      </c>
      <c r="K16" s="62">
        <f t="shared" si="1"/>
        <v>8104.6710000000003</v>
      </c>
      <c r="L16" s="62">
        <f t="shared" si="1"/>
        <v>8575.719000000001</v>
      </c>
      <c r="M16" s="62">
        <f t="shared" si="1"/>
        <v>8990.8720000000012</v>
      </c>
      <c r="N16" s="62">
        <f t="shared" si="1"/>
        <v>9169.2710000000025</v>
      </c>
      <c r="O16" s="62">
        <f t="shared" si="1"/>
        <v>8935.7450000000008</v>
      </c>
      <c r="P16" s="62">
        <f t="shared" si="1"/>
        <v>8691.1530000000002</v>
      </c>
      <c r="Q16" s="62">
        <f t="shared" si="1"/>
        <v>8208.242000000002</v>
      </c>
      <c r="R16" s="62">
        <f t="shared" si="1"/>
        <v>8375.396999999999</v>
      </c>
      <c r="S16" s="62">
        <f t="shared" si="1"/>
        <v>6946.4949999999999</v>
      </c>
      <c r="T16" s="62">
        <f t="shared" si="1"/>
        <v>6869.15</v>
      </c>
      <c r="U16" s="62">
        <f t="shared" si="1"/>
        <v>7245.1669999999995</v>
      </c>
      <c r="V16" s="62">
        <f t="shared" si="1"/>
        <v>7116.7259999999997</v>
      </c>
      <c r="W16" s="62">
        <f t="shared" si="1"/>
        <v>6416.0810000000001</v>
      </c>
      <c r="X16" s="62">
        <f t="shared" si="1"/>
        <v>5713.6220000000003</v>
      </c>
      <c r="Y16" s="62">
        <f t="shared" si="1"/>
        <v>5176.3009999999995</v>
      </c>
      <c r="Z16" s="63" t="str">
        <f t="shared" si="1"/>
        <v/>
      </c>
      <c r="AA16" s="64">
        <f>SUM(AA10:AA15)</f>
        <v>169535.587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1649.9</v>
      </c>
      <c r="C29" s="72">
        <v>1652.9</v>
      </c>
      <c r="D29" s="72">
        <v>1671.9</v>
      </c>
      <c r="E29" s="72">
        <v>1702.9</v>
      </c>
      <c r="F29" s="72">
        <v>1746.9</v>
      </c>
      <c r="G29" s="72">
        <v>1780.9</v>
      </c>
      <c r="H29" s="72">
        <v>1946.31</v>
      </c>
      <c r="I29" s="72">
        <v>2312.0500000000002</v>
      </c>
      <c r="J29" s="72">
        <v>2765.21</v>
      </c>
      <c r="K29" s="72">
        <v>2788.3</v>
      </c>
      <c r="L29" s="72">
        <v>2737.76</v>
      </c>
      <c r="M29" s="72">
        <v>2917.53</v>
      </c>
      <c r="N29" s="72">
        <v>2960.87</v>
      </c>
      <c r="O29" s="72">
        <v>2893.46</v>
      </c>
      <c r="P29" s="72">
        <v>2976.55</v>
      </c>
      <c r="Q29" s="72">
        <v>2856.98</v>
      </c>
      <c r="R29" s="72">
        <v>2599.84</v>
      </c>
      <c r="S29" s="72">
        <v>2441.64</v>
      </c>
      <c r="T29" s="72">
        <v>3019.15</v>
      </c>
      <c r="U29" s="72">
        <v>3526.9</v>
      </c>
      <c r="V29" s="72">
        <v>3414.9</v>
      </c>
      <c r="W29" s="72">
        <v>2837.9</v>
      </c>
      <c r="X29" s="72">
        <v>1907.9</v>
      </c>
      <c r="Y29" s="72">
        <v>1555.9</v>
      </c>
      <c r="Z29" s="73"/>
      <c r="AA29" s="74">
        <f>SUM(B29:Z29)</f>
        <v>58664.55</v>
      </c>
    </row>
    <row r="30" spans="1:27" ht="24.95" customHeight="1" x14ac:dyDescent="0.2">
      <c r="A30" s="75" t="s">
        <v>24</v>
      </c>
      <c r="B30" s="76">
        <v>1581.0219999999999</v>
      </c>
      <c r="C30" s="77">
        <v>1540.357</v>
      </c>
      <c r="D30" s="77">
        <v>1584.046</v>
      </c>
      <c r="E30" s="77">
        <v>1596.6310000000001</v>
      </c>
      <c r="F30" s="77">
        <v>1599.133</v>
      </c>
      <c r="G30" s="77">
        <v>1612.7049999999999</v>
      </c>
      <c r="H30" s="77">
        <v>2388.4279999999999</v>
      </c>
      <c r="I30" s="77">
        <v>3210.547</v>
      </c>
      <c r="J30" s="77">
        <v>3323.136</v>
      </c>
      <c r="K30" s="77">
        <v>3795.3710000000001</v>
      </c>
      <c r="L30" s="77">
        <v>4569.9589999999998</v>
      </c>
      <c r="M30" s="77">
        <v>4865.3419999999996</v>
      </c>
      <c r="N30" s="77">
        <v>5004.4009999999998</v>
      </c>
      <c r="O30" s="77">
        <v>4828.2849999999999</v>
      </c>
      <c r="P30" s="77">
        <v>4440.6030000000001</v>
      </c>
      <c r="Q30" s="77">
        <v>3874.2620000000002</v>
      </c>
      <c r="R30" s="77">
        <v>3705.5569999999998</v>
      </c>
      <c r="S30" s="77">
        <v>2382.855</v>
      </c>
      <c r="T30" s="77">
        <v>1588</v>
      </c>
      <c r="U30" s="77">
        <v>1549.2670000000001</v>
      </c>
      <c r="V30" s="77">
        <v>1403.826</v>
      </c>
      <c r="W30" s="77">
        <v>1386.181</v>
      </c>
      <c r="X30" s="77">
        <v>1570.722</v>
      </c>
      <c r="Y30" s="77">
        <v>1540.4010000000001</v>
      </c>
      <c r="Z30" s="78"/>
      <c r="AA30" s="79">
        <f>SUM(B30:Z30)</f>
        <v>64941.037000000004</v>
      </c>
    </row>
    <row r="31" spans="1:27" ht="24.95" customHeight="1" x14ac:dyDescent="0.2">
      <c r="A31" s="82" t="s">
        <v>25</v>
      </c>
      <c r="B31" s="80">
        <v>2261</v>
      </c>
      <c r="C31" s="81">
        <v>2015</v>
      </c>
      <c r="D31" s="81">
        <v>2095</v>
      </c>
      <c r="E31" s="81">
        <v>2333</v>
      </c>
      <c r="F31" s="81">
        <v>2332</v>
      </c>
      <c r="G31" s="81">
        <v>2331</v>
      </c>
      <c r="H31" s="81">
        <v>2235</v>
      </c>
      <c r="I31" s="81">
        <v>2230</v>
      </c>
      <c r="J31" s="81">
        <v>2160</v>
      </c>
      <c r="K31" s="81">
        <v>1537</v>
      </c>
      <c r="L31" s="81">
        <v>1297</v>
      </c>
      <c r="M31" s="81">
        <v>1227</v>
      </c>
      <c r="N31" s="81">
        <v>1227</v>
      </c>
      <c r="O31" s="81">
        <v>1227</v>
      </c>
      <c r="P31" s="81">
        <v>1287</v>
      </c>
      <c r="Q31" s="81">
        <v>1537</v>
      </c>
      <c r="R31" s="81">
        <v>2130</v>
      </c>
      <c r="S31" s="81">
        <v>2265</v>
      </c>
      <c r="T31" s="81">
        <v>2515</v>
      </c>
      <c r="U31" s="81">
        <v>2521</v>
      </c>
      <c r="V31" s="81">
        <v>2528</v>
      </c>
      <c r="W31" s="81">
        <v>2426</v>
      </c>
      <c r="X31" s="81">
        <v>2429</v>
      </c>
      <c r="Y31" s="81">
        <v>2300</v>
      </c>
      <c r="Z31" s="83"/>
      <c r="AA31" s="84">
        <f>SUM(B31:Z31)</f>
        <v>48445</v>
      </c>
    </row>
    <row r="32" spans="1:27" ht="30" customHeight="1" thickBot="1" x14ac:dyDescent="0.25">
      <c r="A32" s="60" t="s">
        <v>26</v>
      </c>
      <c r="B32" s="61">
        <f>IF(LEN(B$2)&gt;0,SUM(B29:B31),"")</f>
        <v>5491.9220000000005</v>
      </c>
      <c r="C32" s="62">
        <f t="shared" ref="C32:Z32" si="4">IF(LEN(C$2)&gt;0,SUM(C29:C31),"")</f>
        <v>5208.2569999999996</v>
      </c>
      <c r="D32" s="62">
        <f t="shared" si="4"/>
        <v>5350.9459999999999</v>
      </c>
      <c r="E32" s="62">
        <f t="shared" si="4"/>
        <v>5632.5309999999999</v>
      </c>
      <c r="F32" s="62">
        <f t="shared" si="4"/>
        <v>5678.0330000000004</v>
      </c>
      <c r="G32" s="62">
        <f t="shared" si="4"/>
        <v>5724.6049999999996</v>
      </c>
      <c r="H32" s="62">
        <f t="shared" si="4"/>
        <v>6569.7379999999994</v>
      </c>
      <c r="I32" s="62">
        <f t="shared" si="4"/>
        <v>7752.5969999999998</v>
      </c>
      <c r="J32" s="62">
        <f t="shared" si="4"/>
        <v>8248.3459999999995</v>
      </c>
      <c r="K32" s="62">
        <f t="shared" si="4"/>
        <v>8120.6710000000003</v>
      </c>
      <c r="L32" s="62">
        <f t="shared" si="4"/>
        <v>8604.719000000001</v>
      </c>
      <c r="M32" s="62">
        <f t="shared" si="4"/>
        <v>9009.8719999999994</v>
      </c>
      <c r="N32" s="62">
        <f t="shared" si="4"/>
        <v>9192.2710000000006</v>
      </c>
      <c r="O32" s="62">
        <f t="shared" si="4"/>
        <v>8948.744999999999</v>
      </c>
      <c r="P32" s="62">
        <f t="shared" si="4"/>
        <v>8704.1530000000002</v>
      </c>
      <c r="Q32" s="62">
        <f t="shared" si="4"/>
        <v>8268.2420000000002</v>
      </c>
      <c r="R32" s="62">
        <f t="shared" si="4"/>
        <v>8435.3970000000008</v>
      </c>
      <c r="S32" s="62">
        <f t="shared" si="4"/>
        <v>7089.4949999999999</v>
      </c>
      <c r="T32" s="62">
        <f t="shared" si="4"/>
        <v>7122.15</v>
      </c>
      <c r="U32" s="62">
        <f t="shared" si="4"/>
        <v>7597.1670000000004</v>
      </c>
      <c r="V32" s="62">
        <f t="shared" si="4"/>
        <v>7346.7260000000006</v>
      </c>
      <c r="W32" s="62">
        <f t="shared" si="4"/>
        <v>6650.0810000000001</v>
      </c>
      <c r="X32" s="62">
        <f t="shared" si="4"/>
        <v>5907.6220000000003</v>
      </c>
      <c r="Y32" s="62">
        <f t="shared" si="4"/>
        <v>5396.3010000000004</v>
      </c>
      <c r="Z32" s="63" t="str">
        <f t="shared" si="4"/>
        <v/>
      </c>
      <c r="AA32" s="64">
        <f>SUM(AA29:AA31)</f>
        <v>172050.587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50</v>
      </c>
      <c r="C35" s="95"/>
      <c r="D35" s="95"/>
      <c r="E35" s="95"/>
      <c r="F35" s="95"/>
      <c r="G35" s="95"/>
      <c r="H35" s="95">
        <v>40</v>
      </c>
      <c r="I35" s="95">
        <v>34</v>
      </c>
      <c r="J35" s="95">
        <v>10</v>
      </c>
      <c r="K35" s="95"/>
      <c r="L35" s="95"/>
      <c r="M35" s="95"/>
      <c r="N35" s="95"/>
      <c r="O35" s="95"/>
      <c r="P35" s="95"/>
      <c r="Q35" s="95"/>
      <c r="R35" s="95"/>
      <c r="S35" s="95">
        <v>70</v>
      </c>
      <c r="T35" s="95">
        <v>182</v>
      </c>
      <c r="U35" s="95">
        <v>280</v>
      </c>
      <c r="V35" s="95">
        <v>143</v>
      </c>
      <c r="W35" s="95">
        <v>161</v>
      </c>
      <c r="X35" s="95">
        <v>89</v>
      </c>
      <c r="Y35" s="95">
        <v>105</v>
      </c>
      <c r="Z35" s="96"/>
      <c r="AA35" s="74">
        <f t="shared" ref="AA35:AA40" si="5">SUM(B35:Z35)</f>
        <v>1164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>
        <v>19</v>
      </c>
      <c r="H36" s="99">
        <v>23</v>
      </c>
      <c r="I36" s="99">
        <v>20</v>
      </c>
      <c r="J36" s="99">
        <v>10</v>
      </c>
      <c r="K36" s="99">
        <v>10</v>
      </c>
      <c r="L36" s="99">
        <v>29</v>
      </c>
      <c r="M36" s="99">
        <v>16</v>
      </c>
      <c r="N36" s="99">
        <v>23</v>
      </c>
      <c r="O36" s="99">
        <v>13</v>
      </c>
      <c r="P36" s="99">
        <v>10</v>
      </c>
      <c r="Q36" s="99">
        <v>10</v>
      </c>
      <c r="R36" s="99">
        <v>10</v>
      </c>
      <c r="S36" s="99">
        <v>23</v>
      </c>
      <c r="T36" s="99">
        <v>21</v>
      </c>
      <c r="U36" s="99">
        <v>22</v>
      </c>
      <c r="V36" s="99">
        <v>37</v>
      </c>
      <c r="W36" s="99">
        <v>23</v>
      </c>
      <c r="X36" s="99">
        <v>55</v>
      </c>
      <c r="Y36" s="99">
        <v>65</v>
      </c>
      <c r="Z36" s="100"/>
      <c r="AA36" s="79">
        <f t="shared" si="5"/>
        <v>439</v>
      </c>
    </row>
    <row r="37" spans="1:27" ht="24.95" customHeight="1" x14ac:dyDescent="0.2">
      <c r="A37" s="97" t="s">
        <v>30</v>
      </c>
      <c r="B37" s="98">
        <v>453.8</v>
      </c>
      <c r="C37" s="99">
        <v>587.70000000000005</v>
      </c>
      <c r="D37" s="99">
        <v>247.2</v>
      </c>
      <c r="E37" s="99"/>
      <c r="F37" s="99"/>
      <c r="G37" s="99"/>
      <c r="H37" s="99"/>
      <c r="I37" s="99"/>
      <c r="J37" s="99"/>
      <c r="K37" s="99">
        <v>102.7</v>
      </c>
      <c r="L37" s="99"/>
      <c r="M37" s="99"/>
      <c r="N37" s="99"/>
      <c r="O37" s="99"/>
      <c r="P37" s="99"/>
      <c r="Q37" s="99"/>
      <c r="R37" s="99"/>
      <c r="S37" s="99">
        <v>723.2</v>
      </c>
      <c r="T37" s="99">
        <v>848.5</v>
      </c>
      <c r="U37" s="99">
        <v>520.70000000000005</v>
      </c>
      <c r="V37" s="99">
        <v>484.5</v>
      </c>
      <c r="W37" s="99">
        <v>611.29999999999995</v>
      </c>
      <c r="X37" s="99">
        <v>765.9</v>
      </c>
      <c r="Y37" s="99">
        <v>888.7</v>
      </c>
      <c r="Z37" s="100"/>
      <c r="AA37" s="79">
        <f t="shared" si="5"/>
        <v>6234.2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6</v>
      </c>
      <c r="L38" s="99"/>
      <c r="M38" s="99">
        <v>3</v>
      </c>
      <c r="N38" s="99"/>
      <c r="O38" s="99"/>
      <c r="P38" s="99">
        <v>3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912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553.79999999999995</v>
      </c>
      <c r="C40" s="88">
        <f t="shared" si="6"/>
        <v>637.70000000000005</v>
      </c>
      <c r="D40" s="88">
        <f t="shared" si="6"/>
        <v>297.2</v>
      </c>
      <c r="E40" s="88">
        <f t="shared" si="6"/>
        <v>50</v>
      </c>
      <c r="F40" s="88">
        <f t="shared" si="6"/>
        <v>50</v>
      </c>
      <c r="G40" s="88">
        <f t="shared" si="6"/>
        <v>69</v>
      </c>
      <c r="H40" s="88">
        <f t="shared" si="6"/>
        <v>113</v>
      </c>
      <c r="I40" s="88">
        <f t="shared" si="6"/>
        <v>104</v>
      </c>
      <c r="J40" s="88">
        <f t="shared" si="6"/>
        <v>70</v>
      </c>
      <c r="K40" s="88">
        <f t="shared" si="6"/>
        <v>118.7</v>
      </c>
      <c r="L40" s="88">
        <f t="shared" si="6"/>
        <v>29</v>
      </c>
      <c r="M40" s="88">
        <f t="shared" si="6"/>
        <v>19</v>
      </c>
      <c r="N40" s="88">
        <f t="shared" si="6"/>
        <v>23</v>
      </c>
      <c r="O40" s="88">
        <f t="shared" si="6"/>
        <v>13</v>
      </c>
      <c r="P40" s="88">
        <f t="shared" si="6"/>
        <v>13</v>
      </c>
      <c r="Q40" s="88">
        <f t="shared" si="6"/>
        <v>60</v>
      </c>
      <c r="R40" s="88">
        <f t="shared" si="6"/>
        <v>60</v>
      </c>
      <c r="S40" s="88">
        <f t="shared" si="6"/>
        <v>866.2</v>
      </c>
      <c r="T40" s="88">
        <f t="shared" si="6"/>
        <v>1101.5</v>
      </c>
      <c r="U40" s="88">
        <f t="shared" si="6"/>
        <v>872.7</v>
      </c>
      <c r="V40" s="88">
        <f t="shared" si="6"/>
        <v>714.5</v>
      </c>
      <c r="W40" s="88">
        <f t="shared" si="6"/>
        <v>845.3</v>
      </c>
      <c r="X40" s="88">
        <f t="shared" si="6"/>
        <v>959.9</v>
      </c>
      <c r="Y40" s="88">
        <f t="shared" si="6"/>
        <v>1108.7</v>
      </c>
      <c r="Z40" s="89" t="str">
        <f t="shared" si="6"/>
        <v/>
      </c>
      <c r="AA40" s="90">
        <f t="shared" si="5"/>
        <v>8749.2000000000007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453.8</v>
      </c>
      <c r="C45" s="99">
        <v>587.70000000000005</v>
      </c>
      <c r="D45" s="99">
        <v>247.2</v>
      </c>
      <c r="E45" s="99"/>
      <c r="F45" s="99"/>
      <c r="G45" s="99"/>
      <c r="H45" s="99"/>
      <c r="I45" s="99"/>
      <c r="J45" s="99"/>
      <c r="K45" s="99">
        <v>102.7</v>
      </c>
      <c r="L45" s="99"/>
      <c r="M45" s="99"/>
      <c r="N45" s="99"/>
      <c r="O45" s="99"/>
      <c r="P45" s="99"/>
      <c r="Q45" s="99"/>
      <c r="R45" s="99"/>
      <c r="S45" s="99">
        <v>723.2</v>
      </c>
      <c r="T45" s="99">
        <v>848.5</v>
      </c>
      <c r="U45" s="99">
        <v>520.70000000000005</v>
      </c>
      <c r="V45" s="99">
        <v>484.5</v>
      </c>
      <c r="W45" s="99">
        <v>611.29999999999995</v>
      </c>
      <c r="X45" s="99">
        <v>765.9</v>
      </c>
      <c r="Y45" s="99">
        <v>888.7</v>
      </c>
      <c r="Z45" s="100"/>
      <c r="AA45" s="79">
        <f t="shared" si="7"/>
        <v>6234.2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453.8</v>
      </c>
      <c r="C49" s="88">
        <f t="shared" ref="C49:Z49" si="8">IF(LEN(C$2)&gt;0,SUM(C43:C48),"")</f>
        <v>587.70000000000005</v>
      </c>
      <c r="D49" s="88">
        <f t="shared" si="8"/>
        <v>247.2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102.7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723.2</v>
      </c>
      <c r="T49" s="88">
        <f t="shared" si="8"/>
        <v>848.5</v>
      </c>
      <c r="U49" s="88">
        <f t="shared" si="8"/>
        <v>520.70000000000005</v>
      </c>
      <c r="V49" s="88">
        <f t="shared" si="8"/>
        <v>484.5</v>
      </c>
      <c r="W49" s="88">
        <f t="shared" si="8"/>
        <v>611.29999999999995</v>
      </c>
      <c r="X49" s="88">
        <f t="shared" si="8"/>
        <v>765.9</v>
      </c>
      <c r="Y49" s="88">
        <f t="shared" si="8"/>
        <v>888.7</v>
      </c>
      <c r="Z49" s="89" t="str">
        <f t="shared" si="8"/>
        <v/>
      </c>
      <c r="AA49" s="90">
        <f t="shared" si="7"/>
        <v>6234.2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5945.7219999999998</v>
      </c>
      <c r="C52" s="88">
        <f t="shared" si="10"/>
        <v>5795.9569999999994</v>
      </c>
      <c r="D52" s="88">
        <f t="shared" si="10"/>
        <v>5598.1459999999997</v>
      </c>
      <c r="E52" s="88">
        <f t="shared" si="10"/>
        <v>5632.530999999999</v>
      </c>
      <c r="F52" s="88">
        <f t="shared" si="10"/>
        <v>5678.0329999999994</v>
      </c>
      <c r="G52" s="88">
        <f t="shared" si="10"/>
        <v>5724.6049999999996</v>
      </c>
      <c r="H52" s="88">
        <f t="shared" si="10"/>
        <v>6569.7379999999994</v>
      </c>
      <c r="I52" s="88">
        <f t="shared" si="10"/>
        <v>7752.5969999999998</v>
      </c>
      <c r="J52" s="88">
        <f t="shared" si="10"/>
        <v>8248.3459999999977</v>
      </c>
      <c r="K52" s="88">
        <f t="shared" si="10"/>
        <v>8223.371000000001</v>
      </c>
      <c r="L52" s="88">
        <f t="shared" si="10"/>
        <v>8604.719000000001</v>
      </c>
      <c r="M52" s="88">
        <f t="shared" si="10"/>
        <v>9009.8720000000012</v>
      </c>
      <c r="N52" s="88">
        <f t="shared" si="10"/>
        <v>9192.2710000000025</v>
      </c>
      <c r="O52" s="88">
        <f t="shared" si="10"/>
        <v>8948.7450000000008</v>
      </c>
      <c r="P52" s="88">
        <f t="shared" si="10"/>
        <v>8704.1530000000002</v>
      </c>
      <c r="Q52" s="88">
        <f t="shared" si="10"/>
        <v>8268.242000000002</v>
      </c>
      <c r="R52" s="88">
        <f t="shared" si="10"/>
        <v>8435.396999999999</v>
      </c>
      <c r="S52" s="88">
        <f t="shared" si="10"/>
        <v>7812.6949999999997</v>
      </c>
      <c r="T52" s="88">
        <f t="shared" si="10"/>
        <v>7970.65</v>
      </c>
      <c r="U52" s="88">
        <f t="shared" si="10"/>
        <v>8117.8669999999993</v>
      </c>
      <c r="V52" s="88">
        <f t="shared" si="10"/>
        <v>7831.2259999999997</v>
      </c>
      <c r="W52" s="88">
        <f t="shared" si="10"/>
        <v>7261.3810000000003</v>
      </c>
      <c r="X52" s="88">
        <f t="shared" si="10"/>
        <v>6673.5219999999999</v>
      </c>
      <c r="Y52" s="88">
        <f t="shared" si="10"/>
        <v>6285.0009999999993</v>
      </c>
      <c r="Z52" s="89" t="str">
        <f t="shared" si="10"/>
        <v/>
      </c>
      <c r="AA52" s="104">
        <f>SUM(B52:Z52)</f>
        <v>178284.78699999998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5945.7060000000001</v>
      </c>
      <c r="C4" s="18">
        <v>5795.9189999999999</v>
      </c>
      <c r="D4" s="18">
        <v>5598.1699999999992</v>
      </c>
      <c r="E4" s="18">
        <v>5632.5020000000004</v>
      </c>
      <c r="F4" s="18">
        <v>5678</v>
      </c>
      <c r="G4" s="18">
        <v>5724.5769999999993</v>
      </c>
      <c r="H4" s="18">
        <v>6569.7710000000006</v>
      </c>
      <c r="I4" s="18">
        <v>7752.6409999999996</v>
      </c>
      <c r="J4" s="18">
        <v>8248.3460000000014</v>
      </c>
      <c r="K4" s="18">
        <v>8223.371000000001</v>
      </c>
      <c r="L4" s="18">
        <v>8604.6720000000023</v>
      </c>
      <c r="M4" s="18">
        <v>9009.8439999999991</v>
      </c>
      <c r="N4" s="18">
        <v>9192.3019999999997</v>
      </c>
      <c r="O4" s="18">
        <v>8948.7330000000002</v>
      </c>
      <c r="P4" s="18">
        <v>8704.153999999995</v>
      </c>
      <c r="Q4" s="18">
        <v>8268.2420000000002</v>
      </c>
      <c r="R4" s="18">
        <v>8435.4119999999966</v>
      </c>
      <c r="S4" s="18">
        <v>7812.7240000000002</v>
      </c>
      <c r="T4" s="18">
        <v>7970.6040000000012</v>
      </c>
      <c r="U4" s="18">
        <v>8117.835</v>
      </c>
      <c r="V4" s="18">
        <v>7831.2600000000011</v>
      </c>
      <c r="W4" s="18">
        <v>7261.3930000000009</v>
      </c>
      <c r="X4" s="18">
        <v>6673.4850000000006</v>
      </c>
      <c r="Y4" s="18">
        <v>6285.0219999999999</v>
      </c>
      <c r="Z4" s="19"/>
      <c r="AA4" s="20">
        <f>SUM(B4:Z4)</f>
        <v>178284.685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108.3</v>
      </c>
      <c r="C7" s="28">
        <v>104.39</v>
      </c>
      <c r="D7" s="28">
        <v>103.18</v>
      </c>
      <c r="E7" s="28">
        <v>102.54</v>
      </c>
      <c r="F7" s="28">
        <v>102.5</v>
      </c>
      <c r="G7" s="28">
        <v>110.44</v>
      </c>
      <c r="H7" s="28">
        <v>182.87</v>
      </c>
      <c r="I7" s="28">
        <v>216.17</v>
      </c>
      <c r="J7" s="28">
        <v>88.23</v>
      </c>
      <c r="K7" s="28">
        <v>58.73</v>
      </c>
      <c r="L7" s="28">
        <v>20.02</v>
      </c>
      <c r="M7" s="28">
        <v>13.63</v>
      </c>
      <c r="N7" s="28">
        <v>12.78</v>
      </c>
      <c r="O7" s="28">
        <v>16</v>
      </c>
      <c r="P7" s="28">
        <v>55</v>
      </c>
      <c r="Q7" s="28">
        <v>78.83</v>
      </c>
      <c r="R7" s="28">
        <v>108.3</v>
      </c>
      <c r="S7" s="28">
        <v>153.30000000000001</v>
      </c>
      <c r="T7" s="28">
        <v>243.63</v>
      </c>
      <c r="U7" s="28">
        <v>392.05</v>
      </c>
      <c r="V7" s="28">
        <v>241.83</v>
      </c>
      <c r="W7" s="28">
        <v>151</v>
      </c>
      <c r="X7" s="28">
        <v>137.83000000000001</v>
      </c>
      <c r="Y7" s="28">
        <v>129.25</v>
      </c>
      <c r="Z7" s="29"/>
      <c r="AA7" s="30">
        <f>IF(SUM(B7:Z7)&lt;&gt;0,AVERAGEIF(B7:Z7,"&lt;&gt;"""),"")</f>
        <v>122.11666666666667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11.762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6.3650000000000002</v>
      </c>
      <c r="T14" s="57">
        <v>13.784000000000001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196.911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11.762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6.3650000000000002</v>
      </c>
      <c r="T16" s="62">
        <f t="shared" si="1"/>
        <v>13.784000000000001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196.911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699.26599999999996</v>
      </c>
      <c r="C19" s="72">
        <v>786.36699999999985</v>
      </c>
      <c r="D19" s="72">
        <v>793.65000000000009</v>
      </c>
      <c r="E19" s="72">
        <v>782.69699999999989</v>
      </c>
      <c r="F19" s="72">
        <v>754.83699999999988</v>
      </c>
      <c r="G19" s="72">
        <v>750.00199999999995</v>
      </c>
      <c r="H19" s="72">
        <v>764.11400000000003</v>
      </c>
      <c r="I19" s="72">
        <v>734.9620000000001</v>
      </c>
      <c r="J19" s="72">
        <v>732.971</v>
      </c>
      <c r="K19" s="72">
        <v>730.923</v>
      </c>
      <c r="L19" s="72">
        <v>740.30499999999995</v>
      </c>
      <c r="M19" s="72">
        <v>716.84400000000005</v>
      </c>
      <c r="N19" s="72">
        <v>735.85600000000011</v>
      </c>
      <c r="O19" s="72">
        <v>740.19600000000003</v>
      </c>
      <c r="P19" s="72">
        <v>753.98599999999999</v>
      </c>
      <c r="Q19" s="72">
        <v>776.56900000000007</v>
      </c>
      <c r="R19" s="72">
        <v>726.58800000000008</v>
      </c>
      <c r="S19" s="72">
        <v>711.12699999999995</v>
      </c>
      <c r="T19" s="72">
        <v>668.779</v>
      </c>
      <c r="U19" s="72">
        <v>666.76299999999992</v>
      </c>
      <c r="V19" s="72">
        <v>675.38499999999999</v>
      </c>
      <c r="W19" s="72">
        <v>674.95499999999993</v>
      </c>
      <c r="X19" s="72">
        <v>690.13300000000004</v>
      </c>
      <c r="Y19" s="72">
        <v>688.81799999999998</v>
      </c>
      <c r="Z19" s="73"/>
      <c r="AA19" s="74">
        <f t="shared" ref="AA19:AA25" si="2">SUM(B19:Z19)</f>
        <v>17496.093000000001</v>
      </c>
    </row>
    <row r="20" spans="1:27" ht="24.95" customHeight="1" x14ac:dyDescent="0.2">
      <c r="A20" s="75" t="s">
        <v>15</v>
      </c>
      <c r="B20" s="76">
        <v>1316.0119999999999</v>
      </c>
      <c r="C20" s="77">
        <v>1283.4489999999998</v>
      </c>
      <c r="D20" s="77">
        <v>1265.3999999999999</v>
      </c>
      <c r="E20" s="77">
        <v>1272.443</v>
      </c>
      <c r="F20" s="77">
        <v>1313.8400000000001</v>
      </c>
      <c r="G20" s="77">
        <v>1454.7629999999999</v>
      </c>
      <c r="H20" s="77">
        <v>1647.635</v>
      </c>
      <c r="I20" s="77">
        <v>1787.1410000000003</v>
      </c>
      <c r="J20" s="77">
        <v>1892.316</v>
      </c>
      <c r="K20" s="77">
        <v>1878.5400000000004</v>
      </c>
      <c r="L20" s="77">
        <v>1821.204</v>
      </c>
      <c r="M20" s="77">
        <v>1870.3329999999996</v>
      </c>
      <c r="N20" s="77">
        <v>1854.0029999999999</v>
      </c>
      <c r="O20" s="77">
        <v>1829.0070000000001</v>
      </c>
      <c r="P20" s="77">
        <v>1745.9300000000003</v>
      </c>
      <c r="Q20" s="77">
        <v>1747.5330000000001</v>
      </c>
      <c r="R20" s="77">
        <v>1792.069</v>
      </c>
      <c r="S20" s="77">
        <v>1722.7149999999999</v>
      </c>
      <c r="T20" s="77">
        <v>1693.1340000000002</v>
      </c>
      <c r="U20" s="77">
        <v>1675.9070000000002</v>
      </c>
      <c r="V20" s="77">
        <v>1594.2370000000001</v>
      </c>
      <c r="W20" s="77">
        <v>1433.5699999999997</v>
      </c>
      <c r="X20" s="77">
        <v>1364.0830000000001</v>
      </c>
      <c r="Y20" s="77">
        <v>1335.7160000000001</v>
      </c>
      <c r="Z20" s="78"/>
      <c r="AA20" s="79">
        <f t="shared" si="2"/>
        <v>38590.980000000003</v>
      </c>
    </row>
    <row r="21" spans="1:27" ht="24.95" customHeight="1" x14ac:dyDescent="0.2">
      <c r="A21" s="75" t="s">
        <v>16</v>
      </c>
      <c r="B21" s="80">
        <v>3000.9279999999994</v>
      </c>
      <c r="C21" s="81">
        <v>2821.1030000000001</v>
      </c>
      <c r="D21" s="81">
        <v>2661.6199999999994</v>
      </c>
      <c r="E21" s="81">
        <v>2599.2619999999997</v>
      </c>
      <c r="F21" s="81">
        <v>2641.5229999999992</v>
      </c>
      <c r="G21" s="81">
        <v>2774.9120000000003</v>
      </c>
      <c r="H21" s="81">
        <v>2916.1600000000003</v>
      </c>
      <c r="I21" s="81">
        <v>3341.9379999999996</v>
      </c>
      <c r="J21" s="81">
        <v>3813.9589999999998</v>
      </c>
      <c r="K21" s="81">
        <v>4101.8560000000007</v>
      </c>
      <c r="L21" s="81">
        <v>4276.4630000000006</v>
      </c>
      <c r="M21" s="81">
        <v>4474.4669999999996</v>
      </c>
      <c r="N21" s="81">
        <v>4539.7430000000004</v>
      </c>
      <c r="O21" s="81">
        <v>4445.83</v>
      </c>
      <c r="P21" s="81">
        <v>4235.6970000000001</v>
      </c>
      <c r="Q21" s="81">
        <v>4163.9399999999996</v>
      </c>
      <c r="R21" s="81">
        <v>4174.954999999999</v>
      </c>
      <c r="S21" s="81">
        <v>4186.5170000000007</v>
      </c>
      <c r="T21" s="81">
        <v>4258.4070000000011</v>
      </c>
      <c r="U21" s="81">
        <v>4442.665</v>
      </c>
      <c r="V21" s="81">
        <v>4261.6380000000008</v>
      </c>
      <c r="W21" s="81">
        <v>3967.8680000000004</v>
      </c>
      <c r="X21" s="81">
        <v>3640.7689999999993</v>
      </c>
      <c r="Y21" s="81">
        <v>3279.9879999999998</v>
      </c>
      <c r="Z21" s="78"/>
      <c r="AA21" s="79">
        <f t="shared" si="2"/>
        <v>89022.207999999999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219.74100000000001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1319.741</v>
      </c>
    </row>
    <row r="23" spans="1:27" ht="24.95" customHeight="1" x14ac:dyDescent="0.2">
      <c r="A23" s="85" t="s">
        <v>18</v>
      </c>
      <c r="B23" s="77">
        <v>129.5</v>
      </c>
      <c r="C23" s="77">
        <v>117</v>
      </c>
      <c r="D23" s="77">
        <v>116.5</v>
      </c>
      <c r="E23" s="77">
        <v>119.5</v>
      </c>
      <c r="F23" s="77">
        <v>128</v>
      </c>
      <c r="G23" s="77">
        <v>133</v>
      </c>
      <c r="H23" s="77">
        <v>135.5</v>
      </c>
      <c r="I23" s="77">
        <v>133.5</v>
      </c>
      <c r="J23" s="77">
        <v>124.5</v>
      </c>
      <c r="K23" s="77">
        <v>112.5</v>
      </c>
      <c r="L23" s="77">
        <v>118</v>
      </c>
      <c r="M23" s="77">
        <v>120.5</v>
      </c>
      <c r="N23" s="77">
        <v>123</v>
      </c>
      <c r="O23" s="77">
        <v>119</v>
      </c>
      <c r="P23" s="77">
        <v>108.5</v>
      </c>
      <c r="Q23" s="77">
        <v>117.5</v>
      </c>
      <c r="R23" s="77">
        <v>133.5</v>
      </c>
      <c r="S23" s="77">
        <v>194</v>
      </c>
      <c r="T23" s="77">
        <v>219.5</v>
      </c>
      <c r="U23" s="77">
        <v>232.5</v>
      </c>
      <c r="V23" s="77">
        <v>221</v>
      </c>
      <c r="W23" s="77">
        <v>197</v>
      </c>
      <c r="X23" s="77">
        <v>188.5</v>
      </c>
      <c r="Y23" s="77">
        <v>152.5</v>
      </c>
      <c r="Z23" s="77"/>
      <c r="AA23" s="79">
        <f t="shared" si="2"/>
        <v>3494.5</v>
      </c>
    </row>
    <row r="24" spans="1:27" ht="24.95" customHeight="1" x14ac:dyDescent="0.2">
      <c r="A24" s="85" t="s">
        <v>19</v>
      </c>
      <c r="B24" s="77">
        <v>363.99999999999994</v>
      </c>
      <c r="C24" s="77">
        <v>348.99999999999994</v>
      </c>
      <c r="D24" s="77">
        <v>339</v>
      </c>
      <c r="E24" s="77">
        <v>336</v>
      </c>
      <c r="F24" s="77">
        <v>342.00000000000006</v>
      </c>
      <c r="G24" s="77">
        <v>363</v>
      </c>
      <c r="H24" s="77">
        <v>415</v>
      </c>
      <c r="I24" s="77">
        <v>468</v>
      </c>
      <c r="J24" s="77">
        <v>515</v>
      </c>
      <c r="K24" s="77">
        <v>538.99999999999989</v>
      </c>
      <c r="L24" s="77">
        <v>568</v>
      </c>
      <c r="M24" s="77">
        <v>579</v>
      </c>
      <c r="N24" s="77">
        <v>560</v>
      </c>
      <c r="O24" s="77">
        <v>551</v>
      </c>
      <c r="P24" s="77">
        <v>537.99999999999989</v>
      </c>
      <c r="Q24" s="77">
        <v>536</v>
      </c>
      <c r="R24" s="77">
        <v>547</v>
      </c>
      <c r="S24" s="77">
        <v>561</v>
      </c>
      <c r="T24" s="77">
        <v>552</v>
      </c>
      <c r="U24" s="77">
        <v>562.99999999999989</v>
      </c>
      <c r="V24" s="77">
        <v>529</v>
      </c>
      <c r="W24" s="77">
        <v>489.00000000000006</v>
      </c>
      <c r="X24" s="77">
        <v>453</v>
      </c>
      <c r="Y24" s="77">
        <v>395</v>
      </c>
      <c r="Z24" s="77"/>
      <c r="AA24" s="79">
        <f t="shared" si="2"/>
        <v>11451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5509.7059999999992</v>
      </c>
      <c r="C26" s="88">
        <f t="shared" ref="C26:Z26" si="3">IF(LEN(C$2)&gt;0,SUM(C19:C25),"")</f>
        <v>5356.9189999999999</v>
      </c>
      <c r="D26" s="88">
        <f t="shared" si="3"/>
        <v>5176.17</v>
      </c>
      <c r="E26" s="88">
        <f t="shared" si="3"/>
        <v>5109.902</v>
      </c>
      <c r="F26" s="88">
        <f t="shared" si="3"/>
        <v>5180.1999999999989</v>
      </c>
      <c r="G26" s="88">
        <f t="shared" si="3"/>
        <v>5475.6769999999997</v>
      </c>
      <c r="H26" s="88">
        <f t="shared" si="3"/>
        <v>5878.4089999999997</v>
      </c>
      <c r="I26" s="88">
        <f t="shared" si="3"/>
        <v>6465.5410000000002</v>
      </c>
      <c r="J26" s="88">
        <f t="shared" si="3"/>
        <v>7078.7460000000001</v>
      </c>
      <c r="K26" s="88">
        <f t="shared" si="3"/>
        <v>7582.8190000000013</v>
      </c>
      <c r="L26" s="88">
        <f t="shared" si="3"/>
        <v>7743.9720000000007</v>
      </c>
      <c r="M26" s="88">
        <f t="shared" si="3"/>
        <v>7981.1439999999993</v>
      </c>
      <c r="N26" s="88">
        <f t="shared" si="3"/>
        <v>8032.6020000000008</v>
      </c>
      <c r="O26" s="88">
        <f t="shared" si="3"/>
        <v>7905.0329999999994</v>
      </c>
      <c r="P26" s="88">
        <f t="shared" si="3"/>
        <v>7601.8540000000003</v>
      </c>
      <c r="Q26" s="88">
        <f t="shared" si="3"/>
        <v>7341.5419999999995</v>
      </c>
      <c r="R26" s="88">
        <f t="shared" si="3"/>
        <v>7374.1119999999992</v>
      </c>
      <c r="S26" s="88">
        <f t="shared" si="3"/>
        <v>7375.3590000000004</v>
      </c>
      <c r="T26" s="88">
        <f t="shared" si="3"/>
        <v>7391.8200000000015</v>
      </c>
      <c r="U26" s="88">
        <f t="shared" si="3"/>
        <v>7580.835</v>
      </c>
      <c r="V26" s="88">
        <f t="shared" si="3"/>
        <v>7281.2600000000011</v>
      </c>
      <c r="W26" s="88">
        <f t="shared" si="3"/>
        <v>6762.393</v>
      </c>
      <c r="X26" s="88">
        <f t="shared" si="3"/>
        <v>6336.4849999999997</v>
      </c>
      <c r="Y26" s="88">
        <f t="shared" si="3"/>
        <v>5852.0219999999999</v>
      </c>
      <c r="Z26" s="89" t="str">
        <f t="shared" si="3"/>
        <v/>
      </c>
      <c r="AA26" s="90">
        <f>SUM(AA19:AA25)</f>
        <v>161374.52200000003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688.5</v>
      </c>
      <c r="C29" s="72">
        <v>661</v>
      </c>
      <c r="D29" s="72">
        <v>650.5</v>
      </c>
      <c r="E29" s="72">
        <v>650.5</v>
      </c>
      <c r="F29" s="72">
        <v>665</v>
      </c>
      <c r="G29" s="72">
        <v>661</v>
      </c>
      <c r="H29" s="72">
        <v>740.91</v>
      </c>
      <c r="I29" s="72">
        <v>828.65</v>
      </c>
      <c r="J29" s="72">
        <v>920.81</v>
      </c>
      <c r="K29" s="72">
        <v>1017.9</v>
      </c>
      <c r="L29" s="72">
        <v>1081.8599999999999</v>
      </c>
      <c r="M29" s="72">
        <v>1101.1300000000001</v>
      </c>
      <c r="N29" s="72">
        <v>1099.97</v>
      </c>
      <c r="O29" s="72">
        <v>1086.56</v>
      </c>
      <c r="P29" s="72">
        <v>1012.15</v>
      </c>
      <c r="Q29" s="72">
        <v>924.58</v>
      </c>
      <c r="R29" s="72">
        <v>904.44</v>
      </c>
      <c r="S29" s="72">
        <v>936.74</v>
      </c>
      <c r="T29" s="72">
        <v>923.75</v>
      </c>
      <c r="U29" s="72">
        <v>947.5</v>
      </c>
      <c r="V29" s="72">
        <v>902</v>
      </c>
      <c r="W29" s="72">
        <v>838</v>
      </c>
      <c r="X29" s="72">
        <v>821.5</v>
      </c>
      <c r="Y29" s="72">
        <v>762.5</v>
      </c>
      <c r="Z29" s="73"/>
      <c r="AA29" s="74">
        <f>SUM(B29:Z29)</f>
        <v>20827.449999999997</v>
      </c>
    </row>
    <row r="30" spans="1:27" ht="24.95" customHeight="1" x14ac:dyDescent="0.2">
      <c r="A30" s="75" t="s">
        <v>24</v>
      </c>
      <c r="B30" s="76">
        <v>5257.2060000000001</v>
      </c>
      <c r="C30" s="77">
        <v>5134.9189999999999</v>
      </c>
      <c r="D30" s="77">
        <v>4947.67</v>
      </c>
      <c r="E30" s="77">
        <v>4872.402</v>
      </c>
      <c r="F30" s="77">
        <v>4925.2</v>
      </c>
      <c r="G30" s="77">
        <v>5055.6769999999997</v>
      </c>
      <c r="H30" s="77">
        <v>5511.2610000000004</v>
      </c>
      <c r="I30" s="77">
        <v>6125.8909999999996</v>
      </c>
      <c r="J30" s="77">
        <v>6733.9359999999997</v>
      </c>
      <c r="K30" s="77">
        <v>7205.4709999999995</v>
      </c>
      <c r="L30" s="77">
        <v>7428.1120000000001</v>
      </c>
      <c r="M30" s="77">
        <v>7636.0140000000001</v>
      </c>
      <c r="N30" s="77">
        <v>7683.6319999999996</v>
      </c>
      <c r="O30" s="77">
        <v>7582.473</v>
      </c>
      <c r="P30" s="77">
        <v>7338.7039999999997</v>
      </c>
      <c r="Q30" s="77">
        <v>7000.9620000000004</v>
      </c>
      <c r="R30" s="77">
        <v>6991.6719999999996</v>
      </c>
      <c r="S30" s="77">
        <v>6875.9840000000004</v>
      </c>
      <c r="T30" s="77">
        <v>7046.8540000000003</v>
      </c>
      <c r="U30" s="77">
        <v>7170.335</v>
      </c>
      <c r="V30" s="77">
        <v>6929.26</v>
      </c>
      <c r="W30" s="77">
        <v>6423.393</v>
      </c>
      <c r="X30" s="77">
        <v>5851.9849999999997</v>
      </c>
      <c r="Y30" s="77">
        <v>5522.5219999999999</v>
      </c>
      <c r="Z30" s="78"/>
      <c r="AA30" s="79">
        <f>SUM(B30:Z30)</f>
        <v>153251.535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5945.7060000000001</v>
      </c>
      <c r="C32" s="62">
        <f t="shared" ref="C32:Z32" si="4">IF(LEN(C$2)&gt;0,SUM(C29:C31),"")</f>
        <v>5795.9189999999999</v>
      </c>
      <c r="D32" s="62">
        <f t="shared" si="4"/>
        <v>5598.17</v>
      </c>
      <c r="E32" s="62">
        <f t="shared" si="4"/>
        <v>5522.902</v>
      </c>
      <c r="F32" s="62">
        <f t="shared" si="4"/>
        <v>5590.2</v>
      </c>
      <c r="G32" s="62">
        <f t="shared" si="4"/>
        <v>5716.6769999999997</v>
      </c>
      <c r="H32" s="62">
        <f t="shared" si="4"/>
        <v>6252.1710000000003</v>
      </c>
      <c r="I32" s="62">
        <f t="shared" si="4"/>
        <v>6954.5409999999993</v>
      </c>
      <c r="J32" s="62">
        <f t="shared" si="4"/>
        <v>7654.7459999999992</v>
      </c>
      <c r="K32" s="62">
        <f t="shared" si="4"/>
        <v>8223.3709999999992</v>
      </c>
      <c r="L32" s="62">
        <f t="shared" si="4"/>
        <v>8509.9719999999998</v>
      </c>
      <c r="M32" s="62">
        <f t="shared" si="4"/>
        <v>8737.1440000000002</v>
      </c>
      <c r="N32" s="62">
        <f t="shared" si="4"/>
        <v>8783.601999999999</v>
      </c>
      <c r="O32" s="62">
        <f t="shared" si="4"/>
        <v>8669.0329999999994</v>
      </c>
      <c r="P32" s="62">
        <f t="shared" si="4"/>
        <v>8350.8539999999994</v>
      </c>
      <c r="Q32" s="62">
        <f t="shared" si="4"/>
        <v>7925.5420000000004</v>
      </c>
      <c r="R32" s="62">
        <f t="shared" si="4"/>
        <v>7896.1119999999992</v>
      </c>
      <c r="S32" s="62">
        <f t="shared" si="4"/>
        <v>7812.7240000000002</v>
      </c>
      <c r="T32" s="62">
        <f t="shared" si="4"/>
        <v>7970.6040000000003</v>
      </c>
      <c r="U32" s="62">
        <f t="shared" si="4"/>
        <v>8117.835</v>
      </c>
      <c r="V32" s="62">
        <f t="shared" si="4"/>
        <v>7831.26</v>
      </c>
      <c r="W32" s="62">
        <f t="shared" si="4"/>
        <v>7261.393</v>
      </c>
      <c r="X32" s="62">
        <f t="shared" si="4"/>
        <v>6673.4849999999997</v>
      </c>
      <c r="Y32" s="62">
        <f t="shared" si="4"/>
        <v>6285.0219999999999</v>
      </c>
      <c r="Z32" s="63" t="str">
        <f t="shared" si="4"/>
        <v/>
      </c>
      <c r="AA32" s="64">
        <f>SUM(AA29:AA31)</f>
        <v>174078.98499999999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175</v>
      </c>
      <c r="C35" s="95">
        <v>175</v>
      </c>
      <c r="D35" s="95">
        <v>175</v>
      </c>
      <c r="E35" s="95">
        <v>175</v>
      </c>
      <c r="F35" s="95">
        <v>175</v>
      </c>
      <c r="G35" s="95">
        <v>100</v>
      </c>
      <c r="H35" s="95">
        <v>148</v>
      </c>
      <c r="I35" s="95">
        <v>160</v>
      </c>
      <c r="J35" s="95">
        <v>178</v>
      </c>
      <c r="K35" s="95">
        <v>200</v>
      </c>
      <c r="L35" s="95">
        <v>200</v>
      </c>
      <c r="M35" s="95">
        <v>200</v>
      </c>
      <c r="N35" s="95">
        <v>200</v>
      </c>
      <c r="O35" s="95">
        <v>199</v>
      </c>
      <c r="P35" s="95">
        <v>196</v>
      </c>
      <c r="Q35" s="95">
        <v>186</v>
      </c>
      <c r="R35" s="95">
        <v>200</v>
      </c>
      <c r="S35" s="95">
        <v>150</v>
      </c>
      <c r="T35" s="95">
        <v>198</v>
      </c>
      <c r="U35" s="95">
        <v>140</v>
      </c>
      <c r="V35" s="95">
        <v>142</v>
      </c>
      <c r="W35" s="95">
        <v>140</v>
      </c>
      <c r="X35" s="95">
        <v>92</v>
      </c>
      <c r="Y35" s="95">
        <v>170</v>
      </c>
      <c r="Z35" s="96"/>
      <c r="AA35" s="74">
        <f t="shared" ref="AA35:AA40" si="5">SUM(B35:Z35)</f>
        <v>4074</v>
      </c>
    </row>
    <row r="36" spans="1:27" ht="24.95" customHeight="1" x14ac:dyDescent="0.2">
      <c r="A36" s="97" t="s">
        <v>42</v>
      </c>
      <c r="B36" s="98">
        <v>246</v>
      </c>
      <c r="C36" s="99">
        <v>249</v>
      </c>
      <c r="D36" s="99">
        <v>232</v>
      </c>
      <c r="E36" s="99">
        <v>223</v>
      </c>
      <c r="F36" s="99">
        <v>220</v>
      </c>
      <c r="G36" s="99">
        <v>126</v>
      </c>
      <c r="H36" s="99">
        <v>214</v>
      </c>
      <c r="I36" s="99">
        <v>329</v>
      </c>
      <c r="J36" s="99">
        <v>398</v>
      </c>
      <c r="K36" s="99">
        <v>399</v>
      </c>
      <c r="L36" s="99">
        <v>400</v>
      </c>
      <c r="M36" s="99">
        <v>387</v>
      </c>
      <c r="N36" s="99">
        <v>385</v>
      </c>
      <c r="O36" s="99">
        <v>399</v>
      </c>
      <c r="P36" s="99">
        <v>384</v>
      </c>
      <c r="Q36" s="99">
        <v>398</v>
      </c>
      <c r="R36" s="99">
        <v>322</v>
      </c>
      <c r="S36" s="99">
        <v>281</v>
      </c>
      <c r="T36" s="99">
        <v>367</v>
      </c>
      <c r="U36" s="99">
        <v>382</v>
      </c>
      <c r="V36" s="99">
        <v>393</v>
      </c>
      <c r="W36" s="99">
        <v>344</v>
      </c>
      <c r="X36" s="99">
        <v>230</v>
      </c>
      <c r="Y36" s="99">
        <v>248</v>
      </c>
      <c r="Z36" s="100"/>
      <c r="AA36" s="79">
        <f t="shared" si="5"/>
        <v>7556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109.6</v>
      </c>
      <c r="F37" s="99">
        <v>87.8</v>
      </c>
      <c r="G37" s="99">
        <v>7.9</v>
      </c>
      <c r="H37" s="99">
        <v>317.60000000000002</v>
      </c>
      <c r="I37" s="99">
        <v>798.1</v>
      </c>
      <c r="J37" s="99">
        <v>593.6</v>
      </c>
      <c r="K37" s="99"/>
      <c r="L37" s="99">
        <v>94.7</v>
      </c>
      <c r="M37" s="99">
        <v>272.7</v>
      </c>
      <c r="N37" s="99">
        <v>408.7</v>
      </c>
      <c r="O37" s="99">
        <v>279.7</v>
      </c>
      <c r="P37" s="99">
        <v>353.3</v>
      </c>
      <c r="Q37" s="99">
        <v>342.7</v>
      </c>
      <c r="R37" s="99">
        <v>539.29999999999995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4205.7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41.552</v>
      </c>
      <c r="L38" s="99">
        <v>166</v>
      </c>
      <c r="M38" s="99">
        <v>169</v>
      </c>
      <c r="N38" s="99">
        <v>166</v>
      </c>
      <c r="O38" s="99">
        <v>166</v>
      </c>
      <c r="P38" s="99">
        <v>169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877.55200000000002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421</v>
      </c>
      <c r="C40" s="88">
        <f t="shared" ref="C40:Z40" si="6">IF(LEN(C$2)&gt;0,SUM(C35:C39),"")</f>
        <v>424</v>
      </c>
      <c r="D40" s="88">
        <f t="shared" si="6"/>
        <v>407</v>
      </c>
      <c r="E40" s="88">
        <f t="shared" si="6"/>
        <v>507.6</v>
      </c>
      <c r="F40" s="88">
        <f t="shared" si="6"/>
        <v>482.8</v>
      </c>
      <c r="G40" s="88">
        <f t="shared" si="6"/>
        <v>233.9</v>
      </c>
      <c r="H40" s="88">
        <f t="shared" si="6"/>
        <v>679.6</v>
      </c>
      <c r="I40" s="88">
        <f t="shared" si="6"/>
        <v>1287.0999999999999</v>
      </c>
      <c r="J40" s="88">
        <f t="shared" si="6"/>
        <v>1169.5999999999999</v>
      </c>
      <c r="K40" s="88">
        <f t="shared" si="6"/>
        <v>640.55200000000002</v>
      </c>
      <c r="L40" s="88">
        <f t="shared" si="6"/>
        <v>860.7</v>
      </c>
      <c r="M40" s="88">
        <f t="shared" si="6"/>
        <v>1028.7</v>
      </c>
      <c r="N40" s="88">
        <f t="shared" si="6"/>
        <v>1159.7</v>
      </c>
      <c r="O40" s="88">
        <f t="shared" si="6"/>
        <v>1043.7</v>
      </c>
      <c r="P40" s="88">
        <f t="shared" si="6"/>
        <v>1102.3</v>
      </c>
      <c r="Q40" s="88">
        <f t="shared" si="6"/>
        <v>926.7</v>
      </c>
      <c r="R40" s="88">
        <f t="shared" si="6"/>
        <v>1061.3</v>
      </c>
      <c r="S40" s="88">
        <f t="shared" si="6"/>
        <v>431</v>
      </c>
      <c r="T40" s="88">
        <f t="shared" si="6"/>
        <v>565</v>
      </c>
      <c r="U40" s="88">
        <f t="shared" si="6"/>
        <v>522</v>
      </c>
      <c r="V40" s="88">
        <f t="shared" si="6"/>
        <v>535</v>
      </c>
      <c r="W40" s="88">
        <f t="shared" si="6"/>
        <v>484</v>
      </c>
      <c r="X40" s="88">
        <f t="shared" si="6"/>
        <v>322</v>
      </c>
      <c r="Y40" s="88">
        <f t="shared" si="6"/>
        <v>418</v>
      </c>
      <c r="Z40" s="89" t="str">
        <f t="shared" si="6"/>
        <v/>
      </c>
      <c r="AA40" s="90">
        <f t="shared" si="5"/>
        <v>16713.252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109.6</v>
      </c>
      <c r="F45" s="99">
        <v>87.8</v>
      </c>
      <c r="G45" s="99">
        <v>7.9</v>
      </c>
      <c r="H45" s="99">
        <v>317.60000000000002</v>
      </c>
      <c r="I45" s="99">
        <v>798.1</v>
      </c>
      <c r="J45" s="99">
        <v>593.6</v>
      </c>
      <c r="K45" s="99"/>
      <c r="L45" s="99">
        <v>94.7</v>
      </c>
      <c r="M45" s="99">
        <v>272.7</v>
      </c>
      <c r="N45" s="99">
        <v>408.7</v>
      </c>
      <c r="O45" s="99">
        <v>279.7</v>
      </c>
      <c r="P45" s="99">
        <v>353.3</v>
      </c>
      <c r="Q45" s="99">
        <v>342.7</v>
      </c>
      <c r="R45" s="99">
        <v>539.29999999999995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4205.7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95</v>
      </c>
      <c r="C48" s="99">
        <v>83</v>
      </c>
      <c r="D48" s="99">
        <v>73</v>
      </c>
      <c r="E48" s="99">
        <v>68</v>
      </c>
      <c r="F48" s="99">
        <v>73</v>
      </c>
      <c r="G48" s="99">
        <v>93</v>
      </c>
      <c r="H48" s="99">
        <v>143</v>
      </c>
      <c r="I48" s="99">
        <v>181</v>
      </c>
      <c r="J48" s="99">
        <v>200</v>
      </c>
      <c r="K48" s="99">
        <v>200</v>
      </c>
      <c r="L48" s="99">
        <v>200</v>
      </c>
      <c r="M48" s="99">
        <v>200</v>
      </c>
      <c r="N48" s="99">
        <v>200</v>
      </c>
      <c r="O48" s="99">
        <v>200</v>
      </c>
      <c r="P48" s="99">
        <v>200</v>
      </c>
      <c r="Q48" s="99">
        <v>200</v>
      </c>
      <c r="R48" s="99">
        <v>200</v>
      </c>
      <c r="S48" s="99">
        <v>200</v>
      </c>
      <c r="T48" s="99">
        <v>200</v>
      </c>
      <c r="U48" s="99">
        <v>200</v>
      </c>
      <c r="V48" s="99">
        <v>200</v>
      </c>
      <c r="W48" s="99">
        <v>150</v>
      </c>
      <c r="X48" s="99">
        <v>150</v>
      </c>
      <c r="Y48" s="99">
        <v>150</v>
      </c>
      <c r="Z48" s="100"/>
      <c r="AA48" s="79">
        <f t="shared" si="7"/>
        <v>3859</v>
      </c>
    </row>
    <row r="49" spans="1:27" ht="30" customHeight="1" thickBot="1" x14ac:dyDescent="0.25">
      <c r="A49" s="86" t="s">
        <v>49</v>
      </c>
      <c r="B49" s="87">
        <f>IF(LEN(B$2)&gt;0,SUM(B43:B48),"")</f>
        <v>95</v>
      </c>
      <c r="C49" s="88">
        <f t="shared" ref="C49:Z49" si="8">IF(LEN(C$2)&gt;0,SUM(C43:C48),"")</f>
        <v>83</v>
      </c>
      <c r="D49" s="88">
        <f t="shared" si="8"/>
        <v>73</v>
      </c>
      <c r="E49" s="88">
        <f t="shared" si="8"/>
        <v>177.6</v>
      </c>
      <c r="F49" s="88">
        <f t="shared" si="8"/>
        <v>160.80000000000001</v>
      </c>
      <c r="G49" s="88">
        <f t="shared" si="8"/>
        <v>100.9</v>
      </c>
      <c r="H49" s="88">
        <f t="shared" si="8"/>
        <v>460.6</v>
      </c>
      <c r="I49" s="88">
        <f t="shared" si="8"/>
        <v>979.1</v>
      </c>
      <c r="J49" s="88">
        <f t="shared" si="8"/>
        <v>793.6</v>
      </c>
      <c r="K49" s="88">
        <f t="shared" si="8"/>
        <v>200</v>
      </c>
      <c r="L49" s="88">
        <f t="shared" si="8"/>
        <v>294.7</v>
      </c>
      <c r="M49" s="88">
        <f t="shared" si="8"/>
        <v>472.7</v>
      </c>
      <c r="N49" s="88">
        <f t="shared" si="8"/>
        <v>608.70000000000005</v>
      </c>
      <c r="O49" s="88">
        <f t="shared" si="8"/>
        <v>479.7</v>
      </c>
      <c r="P49" s="88">
        <f t="shared" si="8"/>
        <v>553.29999999999995</v>
      </c>
      <c r="Q49" s="88">
        <f t="shared" si="8"/>
        <v>542.70000000000005</v>
      </c>
      <c r="R49" s="88">
        <f t="shared" si="8"/>
        <v>739.3</v>
      </c>
      <c r="S49" s="88">
        <f t="shared" si="8"/>
        <v>200</v>
      </c>
      <c r="T49" s="88">
        <f t="shared" si="8"/>
        <v>200</v>
      </c>
      <c r="U49" s="88">
        <f t="shared" si="8"/>
        <v>200</v>
      </c>
      <c r="V49" s="88">
        <f t="shared" si="8"/>
        <v>200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8064.7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5945.7059999999992</v>
      </c>
      <c r="C52" s="88">
        <f t="shared" ref="C52:Z52" si="10">IF(LEN(C$2)&gt;0,SUM(C10:C15)+C26+C40,"")</f>
        <v>5795.9189999999999</v>
      </c>
      <c r="D52" s="88">
        <f t="shared" si="10"/>
        <v>5598.17</v>
      </c>
      <c r="E52" s="88">
        <f t="shared" si="10"/>
        <v>5632.5020000000004</v>
      </c>
      <c r="F52" s="88">
        <f t="shared" si="10"/>
        <v>5677.9999999999991</v>
      </c>
      <c r="G52" s="88">
        <f t="shared" si="10"/>
        <v>5724.5769999999993</v>
      </c>
      <c r="H52" s="88">
        <f t="shared" si="10"/>
        <v>6569.7709999999997</v>
      </c>
      <c r="I52" s="88">
        <f t="shared" si="10"/>
        <v>7752.6409999999996</v>
      </c>
      <c r="J52" s="88">
        <f t="shared" si="10"/>
        <v>8248.3459999999995</v>
      </c>
      <c r="K52" s="88">
        <f t="shared" si="10"/>
        <v>8223.371000000001</v>
      </c>
      <c r="L52" s="88">
        <f t="shared" si="10"/>
        <v>8604.6720000000005</v>
      </c>
      <c r="M52" s="88">
        <f t="shared" si="10"/>
        <v>9009.8439999999991</v>
      </c>
      <c r="N52" s="88">
        <f t="shared" si="10"/>
        <v>9192.3020000000015</v>
      </c>
      <c r="O52" s="88">
        <f t="shared" si="10"/>
        <v>8948.7330000000002</v>
      </c>
      <c r="P52" s="88">
        <f t="shared" si="10"/>
        <v>8704.1540000000005</v>
      </c>
      <c r="Q52" s="88">
        <f t="shared" si="10"/>
        <v>8268.2420000000002</v>
      </c>
      <c r="R52" s="88">
        <f t="shared" si="10"/>
        <v>8435.4119999999984</v>
      </c>
      <c r="S52" s="88">
        <f t="shared" si="10"/>
        <v>7812.7240000000002</v>
      </c>
      <c r="T52" s="88">
        <f t="shared" si="10"/>
        <v>7970.6040000000012</v>
      </c>
      <c r="U52" s="88">
        <f t="shared" si="10"/>
        <v>8117.835</v>
      </c>
      <c r="V52" s="88">
        <f t="shared" si="10"/>
        <v>7831.2600000000011</v>
      </c>
      <c r="W52" s="88">
        <f t="shared" si="10"/>
        <v>7261.393</v>
      </c>
      <c r="X52" s="88">
        <f t="shared" si="10"/>
        <v>6673.4849999999997</v>
      </c>
      <c r="Y52" s="88">
        <f t="shared" si="10"/>
        <v>6285.0219999999999</v>
      </c>
      <c r="Z52" s="89" t="str">
        <f t="shared" si="10"/>
        <v/>
      </c>
      <c r="AA52" s="104">
        <f>SUM(B52:Z52)</f>
        <v>178284.68499999994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-453.8</v>
      </c>
      <c r="C4" s="18">
        <v>-587.70000000000005</v>
      </c>
      <c r="D4" s="18">
        <v>-247.2</v>
      </c>
      <c r="E4" s="18">
        <v>109.6</v>
      </c>
      <c r="F4" s="18">
        <v>87.8</v>
      </c>
      <c r="G4" s="18">
        <v>7.9</v>
      </c>
      <c r="H4" s="18">
        <v>317.60000000000002</v>
      </c>
      <c r="I4" s="18">
        <v>798.1</v>
      </c>
      <c r="J4" s="18">
        <v>593.6</v>
      </c>
      <c r="K4" s="18">
        <v>-102.7</v>
      </c>
      <c r="L4" s="18">
        <v>94.7</v>
      </c>
      <c r="M4" s="18">
        <v>272.7</v>
      </c>
      <c r="N4" s="18">
        <v>408.7</v>
      </c>
      <c r="O4" s="18">
        <v>279.7</v>
      </c>
      <c r="P4" s="18">
        <v>353.3</v>
      </c>
      <c r="Q4" s="18">
        <v>342.7</v>
      </c>
      <c r="R4" s="18">
        <v>539.29999999999995</v>
      </c>
      <c r="S4" s="18">
        <v>-723.2</v>
      </c>
      <c r="T4" s="18">
        <v>-848.5</v>
      </c>
      <c r="U4" s="18">
        <v>-520.70000000000005</v>
      </c>
      <c r="V4" s="18">
        <v>-484.5</v>
      </c>
      <c r="W4" s="18">
        <v>-611.29999999999995</v>
      </c>
      <c r="X4" s="18">
        <v>-765.9</v>
      </c>
      <c r="Y4" s="18">
        <v>-888.7</v>
      </c>
      <c r="Z4" s="19"/>
      <c r="AA4" s="111">
        <f>SUM(B4:Z4)</f>
        <v>-2028.4999999999998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108.3</v>
      </c>
      <c r="C7" s="117">
        <v>104.39</v>
      </c>
      <c r="D7" s="117">
        <v>103.18</v>
      </c>
      <c r="E7" s="117">
        <v>102.54</v>
      </c>
      <c r="F7" s="117">
        <v>102.5</v>
      </c>
      <c r="G7" s="117">
        <v>110.44</v>
      </c>
      <c r="H7" s="117">
        <v>182.87</v>
      </c>
      <c r="I7" s="117">
        <v>216.17</v>
      </c>
      <c r="J7" s="117">
        <v>88.23</v>
      </c>
      <c r="K7" s="117">
        <v>58.73</v>
      </c>
      <c r="L7" s="117">
        <v>20.02</v>
      </c>
      <c r="M7" s="117">
        <v>13.63</v>
      </c>
      <c r="N7" s="117">
        <v>12.78</v>
      </c>
      <c r="O7" s="117">
        <v>16</v>
      </c>
      <c r="P7" s="117">
        <v>55</v>
      </c>
      <c r="Q7" s="117">
        <v>78.83</v>
      </c>
      <c r="R7" s="117">
        <v>108.3</v>
      </c>
      <c r="S7" s="117">
        <v>153.30000000000001</v>
      </c>
      <c r="T7" s="117">
        <v>243.63</v>
      </c>
      <c r="U7" s="117">
        <v>392.05</v>
      </c>
      <c r="V7" s="117">
        <v>241.83</v>
      </c>
      <c r="W7" s="117">
        <v>151</v>
      </c>
      <c r="X7" s="117">
        <v>137.83000000000001</v>
      </c>
      <c r="Y7" s="117">
        <v>129.25</v>
      </c>
      <c r="Z7" s="118"/>
      <c r="AA7" s="119">
        <f>IF(SUM(B7:Z7)&lt;&gt;0,AVERAGEIF(B7:Z7,"&lt;&gt;"""),"")</f>
        <v>122.11666666666667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453.8</v>
      </c>
      <c r="C13" s="129">
        <v>587.70000000000005</v>
      </c>
      <c r="D13" s="129">
        <v>247.2</v>
      </c>
      <c r="E13" s="129"/>
      <c r="F13" s="129"/>
      <c r="G13" s="129"/>
      <c r="H13" s="129"/>
      <c r="I13" s="129"/>
      <c r="J13" s="129"/>
      <c r="K13" s="129">
        <v>102.7</v>
      </c>
      <c r="L13" s="129"/>
      <c r="M13" s="129"/>
      <c r="N13" s="129"/>
      <c r="O13" s="129"/>
      <c r="P13" s="129"/>
      <c r="Q13" s="129"/>
      <c r="R13" s="129"/>
      <c r="S13" s="129">
        <v>723.2</v>
      </c>
      <c r="T13" s="129">
        <v>848.5</v>
      </c>
      <c r="U13" s="129">
        <v>520.70000000000005</v>
      </c>
      <c r="V13" s="129">
        <v>484.5</v>
      </c>
      <c r="W13" s="129">
        <v>611.29999999999995</v>
      </c>
      <c r="X13" s="129">
        <v>765.9</v>
      </c>
      <c r="Y13" s="130">
        <v>888.7</v>
      </c>
      <c r="Z13" s="131"/>
      <c r="AA13" s="132">
        <f t="shared" si="0"/>
        <v>6234.2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453.8</v>
      </c>
      <c r="C16" s="135">
        <f t="shared" si="1"/>
        <v>587.70000000000005</v>
      </c>
      <c r="D16" s="135">
        <f t="shared" si="1"/>
        <v>247.2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102.7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723.2</v>
      </c>
      <c r="T16" s="135">
        <f t="shared" si="1"/>
        <v>848.5</v>
      </c>
      <c r="U16" s="135">
        <f t="shared" si="1"/>
        <v>520.70000000000005</v>
      </c>
      <c r="V16" s="135">
        <f t="shared" si="1"/>
        <v>484.5</v>
      </c>
      <c r="W16" s="135">
        <f t="shared" si="1"/>
        <v>611.29999999999995</v>
      </c>
      <c r="X16" s="135">
        <f t="shared" si="1"/>
        <v>765.9</v>
      </c>
      <c r="Y16" s="135">
        <f t="shared" si="1"/>
        <v>888.7</v>
      </c>
      <c r="Z16" s="136" t="str">
        <f t="shared" si="1"/>
        <v/>
      </c>
      <c r="AA16" s="90">
        <f t="shared" si="0"/>
        <v>6234.2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109.6</v>
      </c>
      <c r="F21" s="129">
        <v>87.8</v>
      </c>
      <c r="G21" s="129">
        <v>7.9</v>
      </c>
      <c r="H21" s="129">
        <v>317.60000000000002</v>
      </c>
      <c r="I21" s="129">
        <v>798.1</v>
      </c>
      <c r="J21" s="129">
        <v>593.6</v>
      </c>
      <c r="K21" s="129"/>
      <c r="L21" s="129">
        <v>94.7</v>
      </c>
      <c r="M21" s="129">
        <v>272.7</v>
      </c>
      <c r="N21" s="129">
        <v>408.7</v>
      </c>
      <c r="O21" s="129">
        <v>279.7</v>
      </c>
      <c r="P21" s="129">
        <v>353.3</v>
      </c>
      <c r="Q21" s="129">
        <v>342.7</v>
      </c>
      <c r="R21" s="129">
        <v>539.29999999999995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4205.7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109.6</v>
      </c>
      <c r="F24" s="135">
        <f t="shared" si="3"/>
        <v>87.8</v>
      </c>
      <c r="G24" s="135">
        <f t="shared" si="3"/>
        <v>7.9</v>
      </c>
      <c r="H24" s="135">
        <f t="shared" si="3"/>
        <v>317.60000000000002</v>
      </c>
      <c r="I24" s="135">
        <f t="shared" si="3"/>
        <v>798.1</v>
      </c>
      <c r="J24" s="135">
        <f t="shared" si="3"/>
        <v>593.6</v>
      </c>
      <c r="K24" s="135">
        <f t="shared" si="3"/>
        <v>0</v>
      </c>
      <c r="L24" s="135">
        <f t="shared" si="3"/>
        <v>94.7</v>
      </c>
      <c r="M24" s="135">
        <f t="shared" si="3"/>
        <v>272.7</v>
      </c>
      <c r="N24" s="135">
        <f t="shared" si="3"/>
        <v>408.7</v>
      </c>
      <c r="O24" s="135">
        <f t="shared" si="3"/>
        <v>279.7</v>
      </c>
      <c r="P24" s="135">
        <f t="shared" si="3"/>
        <v>353.3</v>
      </c>
      <c r="Q24" s="135">
        <f t="shared" si="3"/>
        <v>342.7</v>
      </c>
      <c r="R24" s="135">
        <f t="shared" si="3"/>
        <v>539.29999999999995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4205.7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2025-09-08T11:10:01Z</dcterms:created>
  <dcterms:modified xsi:type="dcterms:W3CDTF">2025-09-08T11:10:03Z</dcterms:modified>
</cp:coreProperties>
</file>