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19200" windowHeight="719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<sst xmlns="http://schemas.openxmlformats.org/spreadsheetml/2006/main" count="119" uniqueCount="54">
  <si>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21/04/2025 23:37:45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</si>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</sst>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9E8-4733-9D83-158C70A4F3F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9E8-4733-9D83-158C70A4F3F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2.7759999999999998</c:v>
                </c:pt>
                <c:pt idx="2">
                  <c:v>2.1160000000000001</c:v>
                </c:pt>
                <c:pt idx="3">
                  <c:v>2.202</c:v>
                </c:pt>
                <c:pt idx="4">
                  <c:v>2.391</c:v>
                </c:pt>
                <c:pt idx="5">
                  <c:v>3.0009999999999999</c:v>
                </c:pt>
                <c:pt idx="8">
                  <c:v>2.33</c:v>
                </c:pt>
                <c:pt idx="9">
                  <c:v>1.905</c:v>
                </c:pt>
                <c:pt idx="23">
                  <c:v>6.6630000000000003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E8-4733-9D83-158C70A4F3F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8.141</c:v>
                </c:pt>
                <c:pt idx="2">
                  <c:v>2.3980000000000001</c:v>
                </c:pt>
                <c:pt idx="3">
                  <c:v>2.7280000000000002</c:v>
                </c:pt>
                <c:pt idx="4">
                  <c:v>2.3839999999999999</c:v>
                </c:pt>
                <c:pt idx="5">
                  <c:v>2.831</c:v>
                </c:pt>
                <c:pt idx="8">
                  <c:v>10.750999999999999</c:v>
                </c:pt>
                <c:pt idx="9">
                  <c:v>23.745000000000001</c:v>
                </c:pt>
                <c:pt idx="10">
                  <c:v>13.935</c:v>
                </c:pt>
                <c:pt idx="11">
                  <c:v>9.4149999999999991</c:v>
                </c:pt>
                <c:pt idx="12">
                  <c:v>7.1749999999999998</c:v>
                </c:pt>
                <c:pt idx="21">
                  <c:v>0.39100000000000001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E8-4733-9D83-158C70A4F3F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9E8-4733-9D83-158C70A4F3F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9E8-4733-9D83-158C70A4F3F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9E8-4733-9D83-158C70A4F3F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9E8-4733-9D83-158C70A4F3F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9E8-4733-9D83-158C70A4F3F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9E8-4733-9D83-158C70A4F3F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9.3000000000000007</c:v>
                </c:pt>
                <c:pt idx="1">
                  <c:v>0</c:v>
                </c:pt>
                <c:pt idx="2">
                  <c:v>0</c:v>
                </c:pt>
                <c:pt idx="3">
                  <c:v>10.1</c:v>
                </c:pt>
                <c:pt idx="4">
                  <c:v>0</c:v>
                </c:pt>
                <c:pt idx="5">
                  <c:v>15.2</c:v>
                </c:pt>
                <c:pt idx="6">
                  <c:v>25.3</c:v>
                </c:pt>
                <c:pt idx="7">
                  <c:v>67.2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109.6</c:v>
                </c:pt>
                <c:pt idx="15">
                  <c:v>57.2</c:v>
                </c:pt>
                <c:pt idx="16">
                  <c:v>46.9</c:v>
                </c:pt>
                <c:pt idx="17">
                  <c:v>34.5</c:v>
                </c:pt>
                <c:pt idx="18">
                  <c:v>93.1</c:v>
                </c:pt>
                <c:pt idx="19">
                  <c:v>334.3</c:v>
                </c:pt>
                <c:pt idx="20">
                  <c:v>62.1</c:v>
                </c:pt>
                <c:pt idx="21">
                  <c:v>20.9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9E8-4733-9D83-158C70A4F3F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12.092000000000001</c:v>
                </c:pt>
                <c:pt idx="2">
                  <c:v>12.781000000000001</c:v>
                </c:pt>
                <c:pt idx="3">
                  <c:v>19.056999999999999</c:v>
                </c:pt>
                <c:pt idx="4">
                  <c:v>24.919</c:v>
                </c:pt>
                <c:pt idx="5">
                  <c:v>0.874</c:v>
                </c:pt>
                <c:pt idx="6">
                  <c:v>1.7000000000000001E-2</c:v>
                </c:pt>
                <c:pt idx="7">
                  <c:v>0.03</c:v>
                </c:pt>
                <c:pt idx="8">
                  <c:v>6.1689999999999996</c:v>
                </c:pt>
                <c:pt idx="9">
                  <c:v>20.907</c:v>
                </c:pt>
                <c:pt idx="10">
                  <c:v>6.1680000000000001</c:v>
                </c:pt>
                <c:pt idx="11">
                  <c:v>4.99</c:v>
                </c:pt>
                <c:pt idx="12">
                  <c:v>1.9120000000000001</c:v>
                </c:pt>
                <c:pt idx="13">
                  <c:v>4.2140000000000004</c:v>
                </c:pt>
                <c:pt idx="14">
                  <c:v>1.06</c:v>
                </c:pt>
                <c:pt idx="17">
                  <c:v>0.33500000000000002</c:v>
                </c:pt>
                <c:pt idx="20">
                  <c:v>2.0270000000000001</c:v>
                </c:pt>
                <c:pt idx="21">
                  <c:v>2.056</c:v>
                </c:pt>
                <c:pt idx="22">
                  <c:v>2.3970000000000002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9E8-4733-9D83-158C70A4F3F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9E8-4733-9D83-158C70A4F3F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9E8-4733-9D83-158C70A4F3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89.87</c:v>
                </c:pt>
                <c:pt idx="1">
                  <c:v>93.45</c:v>
                </c:pt>
                <c:pt idx="2">
                  <c:v>82.73</c:v>
                </c:pt>
                <c:pt idx="3">
                  <c:v>83.02</c:v>
                </c:pt>
                <c:pt idx="4">
                  <c:v>83.27</c:v>
                </c:pt>
                <c:pt idx="5">
                  <c:v>94.9</c:v>
                </c:pt>
                <c:pt idx="6">
                  <c:v>114.87</c:v>
                </c:pt>
                <c:pt idx="7">
                  <c:v>143.96</c:v>
                </c:pt>
                <c:pt idx="8">
                  <c:v>113.32</c:v>
                </c:pt>
                <c:pt idx="9">
                  <c:v>95.13</c:v>
                </c:pt>
                <c:pt idx="10">
                  <c:v>52.51</c:v>
                </c:pt>
                <c:pt idx="11">
                  <c:v>55.1</c:v>
                </c:pt>
                <c:pt idx="12">
                  <c:v>32.9</c:v>
                </c:pt>
                <c:pt idx="13">
                  <c:v>52.5</c:v>
                </c:pt>
                <c:pt idx="14">
                  <c:v>68.14</c:v>
                </c:pt>
                <c:pt idx="15">
                  <c:v>76</c:v>
                </c:pt>
                <c:pt idx="16">
                  <c:v>80.55</c:v>
                </c:pt>
                <c:pt idx="17">
                  <c:v>96.13</c:v>
                </c:pt>
                <c:pt idx="18">
                  <c:v>135.33000000000001</c:v>
                </c:pt>
                <c:pt idx="19">
                  <c:v>207.02</c:v>
                </c:pt>
                <c:pt idx="20">
                  <c:v>268.7</c:v>
                </c:pt>
                <c:pt idx="21">
                  <c:v>161.57</c:v>
                </c:pt>
                <c:pt idx="22">
                  <c:v>136.96</c:v>
                </c:pt>
                <c:pt idx="23">
                  <c:v>110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9E8-4733-9D83-158C70A4F3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8CB-41D0-AD44-5087853F3FB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8CB-41D0-AD44-5087853F3FB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3">
                  <c:v>0.8</c:v>
                </c:pt>
                <c:pt idx="4">
                  <c:v>0.52200000000000002</c:v>
                </c:pt>
                <c:pt idx="5">
                  <c:v>1.1000000000000001</c:v>
                </c:pt>
                <c:pt idx="6">
                  <c:v>4.2519999999999998</c:v>
                </c:pt>
                <c:pt idx="7">
                  <c:v>10.932</c:v>
                </c:pt>
                <c:pt idx="8">
                  <c:v>4.7230000000000008</c:v>
                </c:pt>
                <c:pt idx="9">
                  <c:v>5.556</c:v>
                </c:pt>
                <c:pt idx="10">
                  <c:v>1.9650000000000001</c:v>
                </c:pt>
                <c:pt idx="14">
                  <c:v>13.987</c:v>
                </c:pt>
                <c:pt idx="15">
                  <c:v>25.154</c:v>
                </c:pt>
                <c:pt idx="16">
                  <c:v>5.0179999999999998</c:v>
                </c:pt>
                <c:pt idx="17">
                  <c:v>13.5</c:v>
                </c:pt>
                <c:pt idx="18">
                  <c:v>18.733000000000001</c:v>
                </c:pt>
                <c:pt idx="19">
                  <c:v>52.542000000000002</c:v>
                </c:pt>
                <c:pt idx="22">
                  <c:v>0.81499999999999995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CB-41D0-AD44-5087853F3FB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2.2000000000000002</c:v>
                </c:pt>
                <c:pt idx="1">
                  <c:v>13.763</c:v>
                </c:pt>
                <c:pt idx="2">
                  <c:v>3.45</c:v>
                </c:pt>
                <c:pt idx="3">
                  <c:v>9.99</c:v>
                </c:pt>
                <c:pt idx="4">
                  <c:v>9.61</c:v>
                </c:pt>
                <c:pt idx="5">
                  <c:v>13.4</c:v>
                </c:pt>
                <c:pt idx="6">
                  <c:v>3.556</c:v>
                </c:pt>
                <c:pt idx="7">
                  <c:v>21.295999999999999</c:v>
                </c:pt>
                <c:pt idx="8">
                  <c:v>2.97</c:v>
                </c:pt>
                <c:pt idx="9">
                  <c:v>12.373000000000001</c:v>
                </c:pt>
                <c:pt idx="11">
                  <c:v>3.8919999999999999</c:v>
                </c:pt>
                <c:pt idx="12">
                  <c:v>1.121</c:v>
                </c:pt>
                <c:pt idx="13">
                  <c:v>1.288</c:v>
                </c:pt>
                <c:pt idx="14">
                  <c:v>31.466999999999999</c:v>
                </c:pt>
                <c:pt idx="15">
                  <c:v>12.007</c:v>
                </c:pt>
                <c:pt idx="16">
                  <c:v>3.5709999999999997</c:v>
                </c:pt>
                <c:pt idx="17">
                  <c:v>4.3860000000000001</c:v>
                </c:pt>
                <c:pt idx="18">
                  <c:v>14.906000000000001</c:v>
                </c:pt>
                <c:pt idx="19">
                  <c:v>66.698000000000008</c:v>
                </c:pt>
                <c:pt idx="21">
                  <c:v>4.0000000000000001E-3</c:v>
                </c:pt>
                <c:pt idx="22">
                  <c:v>0.189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CB-41D0-AD44-5087853F3FB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8CB-41D0-AD44-5087853F3FB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8CB-41D0-AD44-5087853F3FB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8CB-41D0-AD44-5087853F3FB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8CB-41D0-AD44-5087853F3FB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8CB-41D0-AD44-5087853F3FB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9">
                  <c:v>140</c:v>
                </c:pt>
                <c:pt idx="20">
                  <c:v>62.733000000000004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8CB-41D0-AD44-5087853F3FB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8.1999999999999993</c:v>
                </c:pt>
                <c:pt idx="3">
                  <c:v>0</c:v>
                </c:pt>
                <c:pt idx="4">
                  <c:v>18.5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8CB-41D0-AD44-5087853F3FB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7.1310000000000002</c:v>
                </c:pt>
                <c:pt idx="1">
                  <c:v>9.2460000000000004</c:v>
                </c:pt>
                <c:pt idx="2">
                  <c:v>5.6550000000000002</c:v>
                </c:pt>
                <c:pt idx="3">
                  <c:v>23.279</c:v>
                </c:pt>
                <c:pt idx="4">
                  <c:v>1.091</c:v>
                </c:pt>
                <c:pt idx="5">
                  <c:v>7.444</c:v>
                </c:pt>
                <c:pt idx="6">
                  <c:v>17.491</c:v>
                </c:pt>
                <c:pt idx="7">
                  <c:v>34.981000000000002</c:v>
                </c:pt>
                <c:pt idx="8">
                  <c:v>6.5570000000000004</c:v>
                </c:pt>
                <c:pt idx="9">
                  <c:v>28.628</c:v>
                </c:pt>
                <c:pt idx="10">
                  <c:v>18.137999999999998</c:v>
                </c:pt>
                <c:pt idx="11">
                  <c:v>10.513</c:v>
                </c:pt>
                <c:pt idx="12">
                  <c:v>7.9660000000000002</c:v>
                </c:pt>
                <c:pt idx="13">
                  <c:v>2.9260000000000002</c:v>
                </c:pt>
                <c:pt idx="14">
                  <c:v>65.171999999999997</c:v>
                </c:pt>
                <c:pt idx="15">
                  <c:v>19.993000000000002</c:v>
                </c:pt>
                <c:pt idx="16">
                  <c:v>38.271000000000008</c:v>
                </c:pt>
                <c:pt idx="17">
                  <c:v>16.908999999999999</c:v>
                </c:pt>
                <c:pt idx="18">
                  <c:v>59.460999999999999</c:v>
                </c:pt>
                <c:pt idx="19">
                  <c:v>75.103000000000009</c:v>
                </c:pt>
                <c:pt idx="20">
                  <c:v>1.3839999999999999</c:v>
                </c:pt>
                <c:pt idx="21">
                  <c:v>23.362000000000002</c:v>
                </c:pt>
                <c:pt idx="22">
                  <c:v>1.393</c:v>
                </c:pt>
                <c:pt idx="23">
                  <c:v>6.6629999999999994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8CB-41D0-AD44-5087853F3FB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8CB-41D0-AD44-5087853F3FB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8CB-41D0-AD44-5087853F3F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89.87</c:v>
                </c:pt>
                <c:pt idx="1">
                  <c:v>93.45</c:v>
                </c:pt>
                <c:pt idx="2">
                  <c:v>82.73</c:v>
                </c:pt>
                <c:pt idx="3">
                  <c:v>83.02</c:v>
                </c:pt>
                <c:pt idx="4">
                  <c:v>83.27</c:v>
                </c:pt>
                <c:pt idx="5">
                  <c:v>94.9</c:v>
                </c:pt>
                <c:pt idx="6">
                  <c:v>114.87</c:v>
                </c:pt>
                <c:pt idx="7">
                  <c:v>143.96</c:v>
                </c:pt>
                <c:pt idx="8">
                  <c:v>113.32</c:v>
                </c:pt>
                <c:pt idx="9">
                  <c:v>95.13</c:v>
                </c:pt>
                <c:pt idx="10">
                  <c:v>52.51</c:v>
                </c:pt>
                <c:pt idx="11">
                  <c:v>55.1</c:v>
                </c:pt>
                <c:pt idx="12">
                  <c:v>32.9</c:v>
                </c:pt>
                <c:pt idx="13">
                  <c:v>52.5</c:v>
                </c:pt>
                <c:pt idx="14">
                  <c:v>68.14</c:v>
                </c:pt>
                <c:pt idx="15">
                  <c:v>76</c:v>
                </c:pt>
                <c:pt idx="16">
                  <c:v>80.55</c:v>
                </c:pt>
                <c:pt idx="17">
                  <c:v>96.13</c:v>
                </c:pt>
                <c:pt idx="18">
                  <c:v>135.33000000000001</c:v>
                </c:pt>
                <c:pt idx="19">
                  <c:v>207.02</c:v>
                </c:pt>
                <c:pt idx="20">
                  <c:v>268.7</c:v>
                </c:pt>
                <c:pt idx="21">
                  <c:v>161.57</c:v>
                </c:pt>
                <c:pt idx="22">
                  <c:v>136.96</c:v>
                </c:pt>
                <c:pt idx="23">
                  <c:v>110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8CB-41D0-AD44-5087853F3F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796875" defaultRowHeight="16" customHeight="1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5">
      <c r="A2" s="6">
        <v>45769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9.3000000000000007</v>
      </c>
      <c r="C4" s="18">
        <v>23.009000000000004</v>
      </c>
      <c r="D4" s="18">
        <v>17.295000000000002</v>
      </c>
      <c r="E4" s="18">
        <v>34.086999999999996</v>
      </c>
      <c r="F4" s="18">
        <v>29.694000000000003</v>
      </c>
      <c r="G4" s="18">
        <v>21.905999999999999</v>
      </c>
      <c r="H4" s="18">
        <v>25.317</v>
      </c>
      <c r="I4" s="18">
        <v>67.23</v>
      </c>
      <c r="J4" s="18">
        <v>19.25</v>
      </c>
      <c r="K4" s="18">
        <v>46.557000000000009</v>
      </c>
      <c r="L4" s="18">
        <v>20.103000000000002</v>
      </c>
      <c r="M4" s="18">
        <v>14.404999999999999</v>
      </c>
      <c r="N4" s="18">
        <v>9.0869999999999997</v>
      </c>
      <c r="O4" s="18">
        <v>4.2140000000000004</v>
      </c>
      <c r="P4" s="18">
        <v>110.66</v>
      </c>
      <c r="Q4" s="18">
        <v>57.2</v>
      </c>
      <c r="R4" s="18">
        <v>46.9</v>
      </c>
      <c r="S4" s="18">
        <v>34.835000000000001</v>
      </c>
      <c r="T4" s="18">
        <v>93.1</v>
      </c>
      <c r="U4" s="18">
        <v>334.3</v>
      </c>
      <c r="V4" s="18">
        <v>64.12700000000001</v>
      </c>
      <c r="W4" s="18">
        <v>23.346999999999994</v>
      </c>
      <c r="X4" s="18">
        <v>2.3970000000000002</v>
      </c>
      <c r="Y4" s="18">
        <v>6.6630000000000003</v>
      </c>
      <c r="Z4" s="19"/>
      <c r="AA4" s="20">
        <f>SUM(B4:Z4)</f>
        <v>1114.9829999999999</v>
      </c>
    </row>
    <row r="5" spans="1:27" ht="25" customHeight="1" thickBot="1" x14ac:dyDescent="0.3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5" customHeight="1" x14ac:dyDescent="0.3">
      <c r="A7" s="26" t="s">
        <v>3</v>
      </c>
      <c r="B7" s="27">
        <v>89.87</v>
      </c>
      <c r="C7" s="28">
        <v>93.45</v>
      </c>
      <c r="D7" s="28">
        <v>82.73</v>
      </c>
      <c r="E7" s="28">
        <v>83.02</v>
      </c>
      <c r="F7" s="28">
        <v>83.27</v>
      </c>
      <c r="G7" s="28">
        <v>94.9</v>
      </c>
      <c r="H7" s="28">
        <v>114.87</v>
      </c>
      <c r="I7" s="28">
        <v>143.96</v>
      </c>
      <c r="J7" s="28">
        <v>113.32</v>
      </c>
      <c r="K7" s="28">
        <v>95.13</v>
      </c>
      <c r="L7" s="28">
        <v>52.51</v>
      </c>
      <c r="M7" s="28">
        <v>55.1</v>
      </c>
      <c r="N7" s="28">
        <v>32.9</v>
      </c>
      <c r="O7" s="28">
        <v>52.5</v>
      </c>
      <c r="P7" s="28">
        <v>68.14</v>
      </c>
      <c r="Q7" s="28">
        <v>76</v>
      </c>
      <c r="R7" s="28">
        <v>80.55</v>
      </c>
      <c r="S7" s="28">
        <v>96.13</v>
      </c>
      <c r="T7" s="28">
        <v>135.33000000000001</v>
      </c>
      <c r="U7" s="28">
        <v>207.02</v>
      </c>
      <c r="V7" s="28">
        <v>268.7</v>
      </c>
      <c r="W7" s="28">
        <v>161.57</v>
      </c>
      <c r="X7" s="28">
        <v>136.96</v>
      </c>
      <c r="Y7" s="28">
        <v>110</v>
      </c>
      <c r="Z7" s="29"/>
      <c r="AA7" s="30">
        <f>IF(SUM(B7:Z7)&lt;&gt;0,AVERAGEIF(B7:Z7,"&lt;&gt;"""),"")</f>
        <v>105.33041666666668</v>
      </c>
    </row>
    <row r="8" spans="1:27" ht="25" customHeight="1" thickBot="1" x14ac:dyDescent="0.3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5" customHeight="1" x14ac:dyDescent="0.3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5" customHeight="1" x14ac:dyDescent="0.3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5" customHeight="1" x14ac:dyDescent="0.3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5" customHeight="1" x14ac:dyDescent="0.3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5" customHeight="1" x14ac:dyDescent="0.3">
      <c r="A14" s="55" t="s">
        <v>10</v>
      </c>
      <c r="B14" s="56"/>
      <c r="C14" s="57">
        <v>12.092000000000001</v>
      </c>
      <c r="D14" s="57">
        <v>12.781000000000001</v>
      </c>
      <c r="E14" s="57">
        <v>19.056999999999999</v>
      </c>
      <c r="F14" s="57">
        <v>24.919</v>
      </c>
      <c r="G14" s="57">
        <v>0.874</v>
      </c>
      <c r="H14" s="57">
        <v>1.7000000000000001E-2</v>
      </c>
      <c r="I14" s="57">
        <v>0.03</v>
      </c>
      <c r="J14" s="57">
        <v>6.1689999999999996</v>
      </c>
      <c r="K14" s="57">
        <v>20.907</v>
      </c>
      <c r="L14" s="57">
        <v>6.1680000000000001</v>
      </c>
      <c r="M14" s="57">
        <v>4.99</v>
      </c>
      <c r="N14" s="57">
        <v>1.9120000000000001</v>
      </c>
      <c r="O14" s="57">
        <v>4.2140000000000004</v>
      </c>
      <c r="P14" s="57">
        <v>1.06</v>
      </c>
      <c r="Q14" s="57"/>
      <c r="R14" s="57"/>
      <c r="S14" s="57">
        <v>0.33500000000000002</v>
      </c>
      <c r="T14" s="57"/>
      <c r="U14" s="57"/>
      <c r="V14" s="57">
        <v>2.0270000000000001</v>
      </c>
      <c r="W14" s="57">
        <v>2.056</v>
      </c>
      <c r="X14" s="57">
        <v>2.3970000000000002</v>
      </c>
      <c r="Y14" s="57"/>
      <c r="Z14" s="58"/>
      <c r="AA14" s="59">
        <f t="shared" si="0"/>
        <v>122.005</v>
      </c>
    </row>
    <row r="15" spans="1:27" ht="25" customHeight="1" x14ac:dyDescent="0.3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5">
      <c r="A16" s="60" t="s">
        <v>12</v>
      </c>
      <c r="B16" s="61">
        <f t="shared" ref="B16:Z16" si="1">IF(LEN(B$2)&gt;0,SUM(B10:B15),"")</f>
        <v>0</v>
      </c>
      <c r="C16" s="62">
        <f t="shared" si="1"/>
        <v>12.092000000000001</v>
      </c>
      <c r="D16" s="62">
        <f t="shared" si="1"/>
        <v>12.781000000000001</v>
      </c>
      <c r="E16" s="62">
        <f t="shared" si="1"/>
        <v>19.056999999999999</v>
      </c>
      <c r="F16" s="62">
        <f t="shared" si="1"/>
        <v>24.919</v>
      </c>
      <c r="G16" s="62">
        <f t="shared" si="1"/>
        <v>0.874</v>
      </c>
      <c r="H16" s="62">
        <f t="shared" si="1"/>
        <v>1.7000000000000001E-2</v>
      </c>
      <c r="I16" s="62">
        <f t="shared" si="1"/>
        <v>0.03</v>
      </c>
      <c r="J16" s="62">
        <f t="shared" si="1"/>
        <v>6.1689999999999996</v>
      </c>
      <c r="K16" s="62">
        <f t="shared" si="1"/>
        <v>20.907</v>
      </c>
      <c r="L16" s="62">
        <f t="shared" si="1"/>
        <v>6.1680000000000001</v>
      </c>
      <c r="M16" s="62">
        <f t="shared" si="1"/>
        <v>4.99</v>
      </c>
      <c r="N16" s="62">
        <f t="shared" si="1"/>
        <v>1.9120000000000001</v>
      </c>
      <c r="O16" s="62">
        <f t="shared" si="1"/>
        <v>4.2140000000000004</v>
      </c>
      <c r="P16" s="62">
        <f t="shared" si="1"/>
        <v>1.06</v>
      </c>
      <c r="Q16" s="62">
        <f t="shared" si="1"/>
        <v>0</v>
      </c>
      <c r="R16" s="62">
        <f t="shared" si="1"/>
        <v>0</v>
      </c>
      <c r="S16" s="62">
        <f t="shared" si="1"/>
        <v>0.33500000000000002</v>
      </c>
      <c r="T16" s="62">
        <f t="shared" si="1"/>
        <v>0</v>
      </c>
      <c r="U16" s="62">
        <f t="shared" si="1"/>
        <v>0</v>
      </c>
      <c r="V16" s="62">
        <f t="shared" si="1"/>
        <v>2.0270000000000001</v>
      </c>
      <c r="W16" s="62">
        <f t="shared" si="1"/>
        <v>2.056</v>
      </c>
      <c r="X16" s="62">
        <f t="shared" si="1"/>
        <v>2.3970000000000002</v>
      </c>
      <c r="Y16" s="62">
        <f t="shared" si="1"/>
        <v>0</v>
      </c>
      <c r="Z16" s="63" t="str">
        <f t="shared" si="1"/>
        <v/>
      </c>
      <c r="AA16" s="64">
        <f>SUM(AA10:AA15)</f>
        <v>122.005</v>
      </c>
    </row>
    <row r="17" spans="1:27" ht="18" customHeight="1" thickBot="1" x14ac:dyDescent="0.3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5" customHeight="1" x14ac:dyDescent="0.3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5" customHeight="1" x14ac:dyDescent="0.3">
      <c r="A20" s="75" t="s">
        <v>15</v>
      </c>
      <c r="B20" s="76"/>
      <c r="C20" s="77">
        <v>2.7759999999999998</v>
      </c>
      <c r="D20" s="77">
        <v>2.1160000000000001</v>
      </c>
      <c r="E20" s="77">
        <v>2.202</v>
      </c>
      <c r="F20" s="77">
        <v>2.391</v>
      </c>
      <c r="G20" s="77">
        <v>3.0009999999999999</v>
      </c>
      <c r="H20" s="77"/>
      <c r="I20" s="77"/>
      <c r="J20" s="77">
        <v>2.33</v>
      </c>
      <c r="K20" s="77">
        <v>1.905</v>
      </c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>
        <v>6.6630000000000003</v>
      </c>
      <c r="Z20" s="78"/>
      <c r="AA20" s="79">
        <f t="shared" si="2"/>
        <v>23.384</v>
      </c>
    </row>
    <row r="21" spans="1:27" ht="25" customHeight="1" x14ac:dyDescent="0.3">
      <c r="A21" s="75" t="s">
        <v>16</v>
      </c>
      <c r="B21" s="80"/>
      <c r="C21" s="81">
        <v>8.141</v>
      </c>
      <c r="D21" s="81">
        <v>2.3980000000000001</v>
      </c>
      <c r="E21" s="81">
        <v>2.7280000000000002</v>
      </c>
      <c r="F21" s="81">
        <v>2.3839999999999999</v>
      </c>
      <c r="G21" s="81">
        <v>2.831</v>
      </c>
      <c r="H21" s="81"/>
      <c r="I21" s="81"/>
      <c r="J21" s="81">
        <v>10.750999999999999</v>
      </c>
      <c r="K21" s="81">
        <v>23.745000000000001</v>
      </c>
      <c r="L21" s="81">
        <v>13.935</v>
      </c>
      <c r="M21" s="81">
        <v>9.4149999999999991</v>
      </c>
      <c r="N21" s="81">
        <v>7.1749999999999998</v>
      </c>
      <c r="O21" s="81"/>
      <c r="P21" s="81"/>
      <c r="Q21" s="81"/>
      <c r="R21" s="81"/>
      <c r="S21" s="81"/>
      <c r="T21" s="81"/>
      <c r="U21" s="81"/>
      <c r="V21" s="81"/>
      <c r="W21" s="81">
        <v>0.39100000000000001</v>
      </c>
      <c r="X21" s="81"/>
      <c r="Y21" s="81"/>
      <c r="Z21" s="78"/>
      <c r="AA21" s="79">
        <f t="shared" si="2"/>
        <v>83.894000000000005</v>
      </c>
    </row>
    <row r="22" spans="1:27" ht="25" customHeight="1" x14ac:dyDescent="0.3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5" customHeight="1" x14ac:dyDescent="0.3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5" customHeight="1" x14ac:dyDescent="0.3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5" customHeight="1" x14ac:dyDescent="0.3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5">
      <c r="A26" s="86" t="s">
        <v>21</v>
      </c>
      <c r="B26" s="87">
        <f t="shared" ref="B26:Z26" si="3">IF(LEN(B$2)&gt;0,SUM(B19:B25),"")</f>
        <v>0</v>
      </c>
      <c r="C26" s="88">
        <f t="shared" si="3"/>
        <v>10.917</v>
      </c>
      <c r="D26" s="88">
        <f t="shared" si="3"/>
        <v>4.5140000000000002</v>
      </c>
      <c r="E26" s="88">
        <f t="shared" si="3"/>
        <v>4.93</v>
      </c>
      <c r="F26" s="88">
        <f t="shared" si="3"/>
        <v>4.7750000000000004</v>
      </c>
      <c r="G26" s="88">
        <f t="shared" si="3"/>
        <v>5.8319999999999999</v>
      </c>
      <c r="H26" s="88">
        <f t="shared" si="3"/>
        <v>0</v>
      </c>
      <c r="I26" s="88">
        <f t="shared" si="3"/>
        <v>0</v>
      </c>
      <c r="J26" s="88">
        <f t="shared" si="3"/>
        <v>13.081</v>
      </c>
      <c r="K26" s="88">
        <f t="shared" si="3"/>
        <v>25.650000000000002</v>
      </c>
      <c r="L26" s="88">
        <f t="shared" si="3"/>
        <v>13.935</v>
      </c>
      <c r="M26" s="88">
        <f t="shared" si="3"/>
        <v>9.4149999999999991</v>
      </c>
      <c r="N26" s="88">
        <f t="shared" si="3"/>
        <v>7.1749999999999998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0.39100000000000001</v>
      </c>
      <c r="X26" s="88">
        <f t="shared" si="3"/>
        <v>0</v>
      </c>
      <c r="Y26" s="88">
        <f t="shared" si="3"/>
        <v>6.6630000000000003</v>
      </c>
      <c r="Z26" s="89" t="str">
        <f t="shared" si="3"/>
        <v/>
      </c>
      <c r="AA26" s="90">
        <f>SUM(AA19:AA25)</f>
        <v>107.27800000000001</v>
      </c>
    </row>
    <row r="27" spans="1:27" ht="18" customHeight="1" thickBot="1" x14ac:dyDescent="0.3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5" customHeight="1" x14ac:dyDescent="0.3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5" customHeight="1" x14ac:dyDescent="0.3">
      <c r="A30" s="75" t="s">
        <v>24</v>
      </c>
      <c r="B30" s="76"/>
      <c r="C30" s="77">
        <v>23.009</v>
      </c>
      <c r="D30" s="77">
        <v>17.295000000000002</v>
      </c>
      <c r="E30" s="77">
        <v>23.986999999999998</v>
      </c>
      <c r="F30" s="77">
        <v>29.693999999999999</v>
      </c>
      <c r="G30" s="77">
        <v>6.7060000000000004</v>
      </c>
      <c r="H30" s="77">
        <v>1.7000000000000001E-2</v>
      </c>
      <c r="I30" s="77">
        <v>0.03</v>
      </c>
      <c r="J30" s="77">
        <v>19.25</v>
      </c>
      <c r="K30" s="77">
        <v>46.557000000000002</v>
      </c>
      <c r="L30" s="77">
        <v>20.103000000000002</v>
      </c>
      <c r="M30" s="77">
        <v>14.404999999999999</v>
      </c>
      <c r="N30" s="77">
        <v>9.0869999999999997</v>
      </c>
      <c r="O30" s="77">
        <v>4.2140000000000004</v>
      </c>
      <c r="P30" s="77">
        <v>1.06</v>
      </c>
      <c r="Q30" s="77"/>
      <c r="R30" s="77"/>
      <c r="S30" s="77">
        <v>0.33500000000000002</v>
      </c>
      <c r="T30" s="77"/>
      <c r="U30" s="77"/>
      <c r="V30" s="77">
        <v>2.0270000000000001</v>
      </c>
      <c r="W30" s="77">
        <v>2.4470000000000001</v>
      </c>
      <c r="X30" s="77">
        <v>2.3969999999999998</v>
      </c>
      <c r="Y30" s="77">
        <v>6.6630000000000003</v>
      </c>
      <c r="Z30" s="78"/>
      <c r="AA30" s="79">
        <f>SUM(B30:Z30)</f>
        <v>229.28300000000002</v>
      </c>
    </row>
    <row r="31" spans="1:27" ht="25" customHeight="1" x14ac:dyDescent="0.3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5">
      <c r="A32" s="60" t="s">
        <v>26</v>
      </c>
      <c r="B32" s="61">
        <f>IF(LEN(B$2)&gt;0,SUM(B29:B31),"")</f>
        <v>0</v>
      </c>
      <c r="C32" s="62">
        <f t="shared" ref="C32:Z32" si="4">IF(LEN(C$2)&gt;0,SUM(C29:C31),"")</f>
        <v>23.009</v>
      </c>
      <c r="D32" s="62">
        <f t="shared" si="4"/>
        <v>17.295000000000002</v>
      </c>
      <c r="E32" s="62">
        <f t="shared" si="4"/>
        <v>23.986999999999998</v>
      </c>
      <c r="F32" s="62">
        <f t="shared" si="4"/>
        <v>29.693999999999999</v>
      </c>
      <c r="G32" s="62">
        <f t="shared" si="4"/>
        <v>6.7060000000000004</v>
      </c>
      <c r="H32" s="62">
        <f t="shared" si="4"/>
        <v>1.7000000000000001E-2</v>
      </c>
      <c r="I32" s="62">
        <f t="shared" si="4"/>
        <v>0.03</v>
      </c>
      <c r="J32" s="62">
        <f t="shared" si="4"/>
        <v>19.25</v>
      </c>
      <c r="K32" s="62">
        <f t="shared" si="4"/>
        <v>46.557000000000002</v>
      </c>
      <c r="L32" s="62">
        <f t="shared" si="4"/>
        <v>20.103000000000002</v>
      </c>
      <c r="M32" s="62">
        <f t="shared" si="4"/>
        <v>14.404999999999999</v>
      </c>
      <c r="N32" s="62">
        <f t="shared" si="4"/>
        <v>9.0869999999999997</v>
      </c>
      <c r="O32" s="62">
        <f t="shared" si="4"/>
        <v>4.2140000000000004</v>
      </c>
      <c r="P32" s="62">
        <f t="shared" si="4"/>
        <v>1.06</v>
      </c>
      <c r="Q32" s="62">
        <f t="shared" si="4"/>
        <v>0</v>
      </c>
      <c r="R32" s="62">
        <f t="shared" si="4"/>
        <v>0</v>
      </c>
      <c r="S32" s="62">
        <f t="shared" si="4"/>
        <v>0.33500000000000002</v>
      </c>
      <c r="T32" s="62">
        <f t="shared" si="4"/>
        <v>0</v>
      </c>
      <c r="U32" s="62">
        <f t="shared" si="4"/>
        <v>0</v>
      </c>
      <c r="V32" s="62">
        <f t="shared" si="4"/>
        <v>2.0270000000000001</v>
      </c>
      <c r="W32" s="62">
        <f t="shared" si="4"/>
        <v>2.4470000000000001</v>
      </c>
      <c r="X32" s="62">
        <f t="shared" si="4"/>
        <v>2.3969999999999998</v>
      </c>
      <c r="Y32" s="62">
        <f t="shared" si="4"/>
        <v>6.6630000000000003</v>
      </c>
      <c r="Z32" s="63" t="str">
        <f t="shared" si="4"/>
        <v/>
      </c>
      <c r="AA32" s="64">
        <f>SUM(AA29:AA31)</f>
        <v>229.28300000000002</v>
      </c>
    </row>
    <row r="33" spans="1:27" ht="18" customHeight="1" thickBot="1" x14ac:dyDescent="0.3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5" customHeight="1" x14ac:dyDescent="0.3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5" customHeight="1" x14ac:dyDescent="0.3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5" customHeight="1" x14ac:dyDescent="0.3">
      <c r="A37" s="97" t="s">
        <v>30</v>
      </c>
      <c r="B37" s="98">
        <v>9.3000000000000007</v>
      </c>
      <c r="C37" s="99"/>
      <c r="D37" s="99"/>
      <c r="E37" s="99">
        <v>10.1</v>
      </c>
      <c r="F37" s="99"/>
      <c r="G37" s="99">
        <v>15.2</v>
      </c>
      <c r="H37" s="99">
        <v>25.3</v>
      </c>
      <c r="I37" s="99">
        <v>67.2</v>
      </c>
      <c r="J37" s="99"/>
      <c r="K37" s="99"/>
      <c r="L37" s="99"/>
      <c r="M37" s="99"/>
      <c r="N37" s="99"/>
      <c r="O37" s="99"/>
      <c r="P37" s="99">
        <v>109.6</v>
      </c>
      <c r="Q37" s="99">
        <v>57.2</v>
      </c>
      <c r="R37" s="99">
        <v>46.9</v>
      </c>
      <c r="S37" s="99">
        <v>34.5</v>
      </c>
      <c r="T37" s="99">
        <v>93.1</v>
      </c>
      <c r="U37" s="99">
        <v>334.3</v>
      </c>
      <c r="V37" s="99">
        <v>62.1</v>
      </c>
      <c r="W37" s="99">
        <v>20.9</v>
      </c>
      <c r="X37" s="99"/>
      <c r="Y37" s="99"/>
      <c r="Z37" s="100"/>
      <c r="AA37" s="79">
        <f t="shared" si="5"/>
        <v>885.7</v>
      </c>
    </row>
    <row r="38" spans="1:27" ht="25" customHeight="1" x14ac:dyDescent="0.3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5" customHeight="1" x14ac:dyDescent="0.3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5">
      <c r="A40" s="86" t="s">
        <v>33</v>
      </c>
      <c r="B40" s="87">
        <f t="shared" ref="B40:Z40" si="6">IF(LEN(B$2)&gt;0,SUM(B35:B39),"")</f>
        <v>9.3000000000000007</v>
      </c>
      <c r="C40" s="88">
        <f t="shared" si="6"/>
        <v>0</v>
      </c>
      <c r="D40" s="88">
        <f t="shared" si="6"/>
        <v>0</v>
      </c>
      <c r="E40" s="88">
        <f t="shared" si="6"/>
        <v>10.1</v>
      </c>
      <c r="F40" s="88">
        <f t="shared" si="6"/>
        <v>0</v>
      </c>
      <c r="G40" s="88">
        <f t="shared" si="6"/>
        <v>15.2</v>
      </c>
      <c r="H40" s="88">
        <f t="shared" si="6"/>
        <v>25.3</v>
      </c>
      <c r="I40" s="88">
        <f t="shared" si="6"/>
        <v>67.2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109.6</v>
      </c>
      <c r="Q40" s="88">
        <f t="shared" si="6"/>
        <v>57.2</v>
      </c>
      <c r="R40" s="88">
        <f t="shared" si="6"/>
        <v>46.9</v>
      </c>
      <c r="S40" s="88">
        <f t="shared" si="6"/>
        <v>34.5</v>
      </c>
      <c r="T40" s="88">
        <f t="shared" si="6"/>
        <v>93.1</v>
      </c>
      <c r="U40" s="88">
        <f t="shared" si="6"/>
        <v>334.3</v>
      </c>
      <c r="V40" s="88">
        <f t="shared" si="6"/>
        <v>62.1</v>
      </c>
      <c r="W40" s="88">
        <f t="shared" si="6"/>
        <v>20.9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885.7</v>
      </c>
    </row>
    <row r="41" spans="1:27" ht="18" customHeight="1" thickBot="1" x14ac:dyDescent="0.3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5" customHeight="1" x14ac:dyDescent="0.3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5" customHeight="1" x14ac:dyDescent="0.3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5" customHeight="1" x14ac:dyDescent="0.3">
      <c r="A45" s="97" t="s">
        <v>30</v>
      </c>
      <c r="B45" s="98">
        <v>9.3000000000000007</v>
      </c>
      <c r="C45" s="99"/>
      <c r="D45" s="99"/>
      <c r="E45" s="99">
        <v>10.1</v>
      </c>
      <c r="F45" s="99"/>
      <c r="G45" s="99">
        <v>15.2</v>
      </c>
      <c r="H45" s="99">
        <v>25.3</v>
      </c>
      <c r="I45" s="99">
        <v>67.2</v>
      </c>
      <c r="J45" s="99"/>
      <c r="K45" s="99"/>
      <c r="L45" s="99"/>
      <c r="M45" s="99"/>
      <c r="N45" s="99"/>
      <c r="O45" s="99"/>
      <c r="P45" s="99">
        <v>109.6</v>
      </c>
      <c r="Q45" s="99">
        <v>57.2</v>
      </c>
      <c r="R45" s="99">
        <v>46.9</v>
      </c>
      <c r="S45" s="99">
        <v>34.5</v>
      </c>
      <c r="T45" s="99">
        <v>93.1</v>
      </c>
      <c r="U45" s="99">
        <v>334.3</v>
      </c>
      <c r="V45" s="99">
        <v>62.1</v>
      </c>
      <c r="W45" s="99">
        <v>20.9</v>
      </c>
      <c r="X45" s="99"/>
      <c r="Y45" s="99"/>
      <c r="Z45" s="100"/>
      <c r="AA45" s="79">
        <f t="shared" si="7"/>
        <v>885.7</v>
      </c>
    </row>
    <row r="46" spans="1:27" ht="25" customHeight="1" x14ac:dyDescent="0.3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5" customHeight="1" x14ac:dyDescent="0.3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5" customHeight="1" x14ac:dyDescent="0.3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5">
      <c r="A49" s="86" t="s">
        <v>36</v>
      </c>
      <c r="B49" s="87">
        <f>IF(LEN(B$2)&gt;0,SUM(B43:B48),"")</f>
        <v>9.3000000000000007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10.1</v>
      </c>
      <c r="F49" s="88">
        <f t="shared" si="8"/>
        <v>0</v>
      </c>
      <c r="G49" s="88">
        <f t="shared" si="8"/>
        <v>15.2</v>
      </c>
      <c r="H49" s="88">
        <f t="shared" si="8"/>
        <v>25.3</v>
      </c>
      <c r="I49" s="88">
        <f t="shared" si="8"/>
        <v>67.2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109.6</v>
      </c>
      <c r="Q49" s="88">
        <f t="shared" si="8"/>
        <v>57.2</v>
      </c>
      <c r="R49" s="88">
        <f t="shared" si="8"/>
        <v>46.9</v>
      </c>
      <c r="S49" s="88">
        <f t="shared" si="8"/>
        <v>34.5</v>
      </c>
      <c r="T49" s="88">
        <f t="shared" si="8"/>
        <v>93.1</v>
      </c>
      <c r="U49" s="88">
        <f t="shared" si="8"/>
        <v>334.3</v>
      </c>
      <c r="V49" s="88">
        <f t="shared" si="8"/>
        <v>62.1</v>
      </c>
      <c r="W49" s="88">
        <f t="shared" si="8"/>
        <v>20.9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885.7</v>
      </c>
    </row>
    <row r="50" spans="1:27" ht="16" customHeight="1" thickBot="1" x14ac:dyDescent="0.35"/>
    <row r="51" spans="1:27" ht="30" customHeight="1" thickBot="1" x14ac:dyDescent="0.3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5" customHeight="1" thickBot="1" x14ac:dyDescent="0.35">
      <c r="A52" s="86" t="s">
        <v>26</v>
      </c>
      <c r="B52" s="87">
        <f t="shared" ref="B52:Z52" si="10">IF(LEN(B$2)&gt;0,B16+B26+B40,"")</f>
        <v>9.3000000000000007</v>
      </c>
      <c r="C52" s="88">
        <f t="shared" si="10"/>
        <v>23.009</v>
      </c>
      <c r="D52" s="88">
        <f t="shared" si="10"/>
        <v>17.295000000000002</v>
      </c>
      <c r="E52" s="88">
        <f t="shared" si="10"/>
        <v>34.086999999999996</v>
      </c>
      <c r="F52" s="88">
        <f t="shared" si="10"/>
        <v>29.694000000000003</v>
      </c>
      <c r="G52" s="88">
        <f t="shared" si="10"/>
        <v>21.905999999999999</v>
      </c>
      <c r="H52" s="88">
        <f t="shared" si="10"/>
        <v>25.317</v>
      </c>
      <c r="I52" s="88">
        <f t="shared" si="10"/>
        <v>67.23</v>
      </c>
      <c r="J52" s="88">
        <f t="shared" si="10"/>
        <v>19.25</v>
      </c>
      <c r="K52" s="88">
        <f t="shared" si="10"/>
        <v>46.557000000000002</v>
      </c>
      <c r="L52" s="88">
        <f t="shared" si="10"/>
        <v>20.103000000000002</v>
      </c>
      <c r="M52" s="88">
        <f t="shared" si="10"/>
        <v>14.404999999999999</v>
      </c>
      <c r="N52" s="88">
        <f t="shared" si="10"/>
        <v>9.0869999999999997</v>
      </c>
      <c r="O52" s="88">
        <f t="shared" si="10"/>
        <v>4.2140000000000004</v>
      </c>
      <c r="P52" s="88">
        <f t="shared" si="10"/>
        <v>110.66</v>
      </c>
      <c r="Q52" s="88">
        <f t="shared" si="10"/>
        <v>57.2</v>
      </c>
      <c r="R52" s="88">
        <f t="shared" si="10"/>
        <v>46.9</v>
      </c>
      <c r="S52" s="88">
        <f t="shared" si="10"/>
        <v>34.835000000000001</v>
      </c>
      <c r="T52" s="88">
        <f t="shared" si="10"/>
        <v>93.1</v>
      </c>
      <c r="U52" s="88">
        <f t="shared" si="10"/>
        <v>334.3</v>
      </c>
      <c r="V52" s="88">
        <f t="shared" si="10"/>
        <v>64.126999999999995</v>
      </c>
      <c r="W52" s="88">
        <f t="shared" si="10"/>
        <v>23.346999999999998</v>
      </c>
      <c r="X52" s="88">
        <f t="shared" si="10"/>
        <v>2.3970000000000002</v>
      </c>
      <c r="Y52" s="88">
        <f t="shared" si="10"/>
        <v>6.6630000000000003</v>
      </c>
      <c r="Z52" s="89" t="str">
        <f t="shared" si="10"/>
        <v/>
      </c>
      <c r="AA52" s="104">
        <f>SUM(B52:Z52)</f>
        <v>1114.9829999999999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796875" defaultRowHeight="14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5">
      <c r="A2" s="6">
        <v>45769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3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9.3309999999999995</v>
      </c>
      <c r="C4" s="18">
        <v>23.009</v>
      </c>
      <c r="D4" s="18">
        <v>17.305</v>
      </c>
      <c r="E4" s="18">
        <v>34.069000000000003</v>
      </c>
      <c r="F4" s="18">
        <v>29.722999999999999</v>
      </c>
      <c r="G4" s="18">
        <v>21.944000000000003</v>
      </c>
      <c r="H4" s="18">
        <v>25.298999999999999</v>
      </c>
      <c r="I4" s="18">
        <v>67.209000000000003</v>
      </c>
      <c r="J4" s="18">
        <v>19.250000000000004</v>
      </c>
      <c r="K4" s="18">
        <v>46.557000000000002</v>
      </c>
      <c r="L4" s="18">
        <v>20.102999999999998</v>
      </c>
      <c r="M4" s="18">
        <v>14.404999999999999</v>
      </c>
      <c r="N4" s="18">
        <v>9.0869999999999997</v>
      </c>
      <c r="O4" s="18">
        <v>4.2140000000000004</v>
      </c>
      <c r="P4" s="18">
        <v>110.62599999999999</v>
      </c>
      <c r="Q4" s="18">
        <v>57.154000000000003</v>
      </c>
      <c r="R4" s="18">
        <v>46.860000000000007</v>
      </c>
      <c r="S4" s="18">
        <v>34.794999999999995</v>
      </c>
      <c r="T4" s="18">
        <v>93.100000000000009</v>
      </c>
      <c r="U4" s="18">
        <v>334.34300000000002</v>
      </c>
      <c r="V4" s="18">
        <v>64.117000000000004</v>
      </c>
      <c r="W4" s="18">
        <v>23.366</v>
      </c>
      <c r="X4" s="18">
        <v>2.3970000000000002</v>
      </c>
      <c r="Y4" s="18">
        <v>6.6629999999999994</v>
      </c>
      <c r="Z4" s="19"/>
      <c r="AA4" s="20">
        <f>SUM(B4:Z4)</f>
        <v>1114.9259999999999</v>
      </c>
    </row>
    <row r="5" spans="1:27" ht="25" customHeight="1" thickBot="1" x14ac:dyDescent="0.3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5" customHeight="1" x14ac:dyDescent="0.3">
      <c r="A7" s="26" t="s">
        <v>3</v>
      </c>
      <c r="B7" s="27">
        <v>89.87</v>
      </c>
      <c r="C7" s="28">
        <v>93.45</v>
      </c>
      <c r="D7" s="28">
        <v>82.73</v>
      </c>
      <c r="E7" s="28">
        <v>83.02</v>
      </c>
      <c r="F7" s="28">
        <v>83.27</v>
      </c>
      <c r="G7" s="28">
        <v>94.9</v>
      </c>
      <c r="H7" s="28">
        <v>114.87</v>
      </c>
      <c r="I7" s="28">
        <v>143.96</v>
      </c>
      <c r="J7" s="28">
        <v>113.32</v>
      </c>
      <c r="K7" s="28">
        <v>95.13</v>
      </c>
      <c r="L7" s="28">
        <v>52.51</v>
      </c>
      <c r="M7" s="28">
        <v>55.1</v>
      </c>
      <c r="N7" s="28">
        <v>32.9</v>
      </c>
      <c r="O7" s="28">
        <v>52.5</v>
      </c>
      <c r="P7" s="28">
        <v>68.14</v>
      </c>
      <c r="Q7" s="28">
        <v>76</v>
      </c>
      <c r="R7" s="28">
        <v>80.55</v>
      </c>
      <c r="S7" s="28">
        <v>96.13</v>
      </c>
      <c r="T7" s="28">
        <v>135.33000000000001</v>
      </c>
      <c r="U7" s="28">
        <v>207.02</v>
      </c>
      <c r="V7" s="28">
        <v>268.7</v>
      </c>
      <c r="W7" s="28">
        <v>161.57</v>
      </c>
      <c r="X7" s="28">
        <v>136.96</v>
      </c>
      <c r="Y7" s="28">
        <v>110</v>
      </c>
      <c r="Z7" s="29"/>
      <c r="AA7" s="30">
        <f>IF(SUM(B7:Z7)&lt;&gt;0,AVERAGEIF(B7:Z7,"&lt;&gt;"""),"")</f>
        <v>105.33041666666668</v>
      </c>
    </row>
    <row r="8" spans="1:27" ht="25" customHeight="1" thickBot="1" x14ac:dyDescent="0.3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5" customHeight="1" x14ac:dyDescent="0.3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5" customHeight="1" x14ac:dyDescent="0.3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5" customHeight="1" x14ac:dyDescent="0.3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140</v>
      </c>
      <c r="V12" s="52">
        <v>62.733000000000004</v>
      </c>
      <c r="W12" s="52"/>
      <c r="X12" s="52"/>
      <c r="Y12" s="52"/>
      <c r="Z12" s="53"/>
      <c r="AA12" s="54">
        <f t="shared" si="0"/>
        <v>202.733</v>
      </c>
    </row>
    <row r="13" spans="1:27" ht="25" customHeight="1" x14ac:dyDescent="0.3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5" customHeight="1" x14ac:dyDescent="0.3">
      <c r="A14" s="55" t="s">
        <v>10</v>
      </c>
      <c r="B14" s="56">
        <v>7.1310000000000002</v>
      </c>
      <c r="C14" s="57">
        <v>9.2460000000000004</v>
      </c>
      <c r="D14" s="57">
        <v>5.6550000000000002</v>
      </c>
      <c r="E14" s="57">
        <v>23.279</v>
      </c>
      <c r="F14" s="57">
        <v>1.091</v>
      </c>
      <c r="G14" s="57">
        <v>7.444</v>
      </c>
      <c r="H14" s="57">
        <v>17.491</v>
      </c>
      <c r="I14" s="57">
        <v>34.981000000000002</v>
      </c>
      <c r="J14" s="57">
        <v>6.5570000000000004</v>
      </c>
      <c r="K14" s="57">
        <v>28.628</v>
      </c>
      <c r="L14" s="57">
        <v>18.137999999999998</v>
      </c>
      <c r="M14" s="57">
        <v>10.513</v>
      </c>
      <c r="N14" s="57">
        <v>7.9660000000000002</v>
      </c>
      <c r="O14" s="57">
        <v>2.9260000000000002</v>
      </c>
      <c r="P14" s="57">
        <v>65.171999999999997</v>
      </c>
      <c r="Q14" s="57">
        <v>19.993000000000002</v>
      </c>
      <c r="R14" s="57">
        <v>38.271000000000008</v>
      </c>
      <c r="S14" s="57">
        <v>16.908999999999999</v>
      </c>
      <c r="T14" s="57">
        <v>59.460999999999999</v>
      </c>
      <c r="U14" s="57">
        <v>75.103000000000009</v>
      </c>
      <c r="V14" s="57">
        <v>1.3839999999999999</v>
      </c>
      <c r="W14" s="57">
        <v>23.362000000000002</v>
      </c>
      <c r="X14" s="57">
        <v>1.393</v>
      </c>
      <c r="Y14" s="57">
        <v>6.6629999999999994</v>
      </c>
      <c r="Z14" s="58"/>
      <c r="AA14" s="59">
        <f t="shared" si="0"/>
        <v>488.75700000000006</v>
      </c>
    </row>
    <row r="15" spans="1:27" ht="25" customHeight="1" x14ac:dyDescent="0.3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5">
      <c r="A16" s="60" t="s">
        <v>12</v>
      </c>
      <c r="B16" s="61">
        <f>IF(LEN(B$2)&gt;0,SUM(B10:B15),"")</f>
        <v>7.1310000000000002</v>
      </c>
      <c r="C16" s="62">
        <f t="shared" ref="C16:Z16" si="1">IF(LEN(C$2)&gt;0,SUM(C10:C15),"")</f>
        <v>9.2460000000000004</v>
      </c>
      <c r="D16" s="62">
        <f t="shared" si="1"/>
        <v>5.6550000000000002</v>
      </c>
      <c r="E16" s="62">
        <f t="shared" si="1"/>
        <v>23.279</v>
      </c>
      <c r="F16" s="62">
        <f t="shared" si="1"/>
        <v>1.091</v>
      </c>
      <c r="G16" s="62">
        <f t="shared" si="1"/>
        <v>7.444</v>
      </c>
      <c r="H16" s="62">
        <f t="shared" si="1"/>
        <v>17.491</v>
      </c>
      <c r="I16" s="62">
        <f t="shared" si="1"/>
        <v>34.981000000000002</v>
      </c>
      <c r="J16" s="62">
        <f t="shared" si="1"/>
        <v>6.5570000000000004</v>
      </c>
      <c r="K16" s="62">
        <f t="shared" si="1"/>
        <v>28.628</v>
      </c>
      <c r="L16" s="62">
        <f t="shared" si="1"/>
        <v>18.137999999999998</v>
      </c>
      <c r="M16" s="62">
        <f t="shared" si="1"/>
        <v>10.513</v>
      </c>
      <c r="N16" s="62">
        <f t="shared" si="1"/>
        <v>7.9660000000000002</v>
      </c>
      <c r="O16" s="62">
        <f t="shared" si="1"/>
        <v>2.9260000000000002</v>
      </c>
      <c r="P16" s="62">
        <f t="shared" si="1"/>
        <v>65.171999999999997</v>
      </c>
      <c r="Q16" s="62">
        <f t="shared" si="1"/>
        <v>19.993000000000002</v>
      </c>
      <c r="R16" s="62">
        <f t="shared" si="1"/>
        <v>38.271000000000008</v>
      </c>
      <c r="S16" s="62">
        <f t="shared" si="1"/>
        <v>16.908999999999999</v>
      </c>
      <c r="T16" s="62">
        <f t="shared" si="1"/>
        <v>59.460999999999999</v>
      </c>
      <c r="U16" s="62">
        <f t="shared" si="1"/>
        <v>215.10300000000001</v>
      </c>
      <c r="V16" s="62">
        <f t="shared" si="1"/>
        <v>64.117000000000004</v>
      </c>
      <c r="W16" s="62">
        <f t="shared" si="1"/>
        <v>23.362000000000002</v>
      </c>
      <c r="X16" s="62">
        <f t="shared" si="1"/>
        <v>1.393</v>
      </c>
      <c r="Y16" s="62">
        <f t="shared" si="1"/>
        <v>6.6629999999999994</v>
      </c>
      <c r="Z16" s="63" t="str">
        <f t="shared" si="1"/>
        <v/>
      </c>
      <c r="AA16" s="64">
        <f>SUM(AA10:AA15)</f>
        <v>691.49</v>
      </c>
    </row>
    <row r="17" spans="1:27" ht="18" customHeight="1" thickBot="1" x14ac:dyDescent="0.3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5" customHeight="1" x14ac:dyDescent="0.3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5" customHeight="1" x14ac:dyDescent="0.3">
      <c r="A20" s="75" t="s">
        <v>15</v>
      </c>
      <c r="B20" s="76"/>
      <c r="C20" s="77"/>
      <c r="D20" s="77"/>
      <c r="E20" s="77">
        <v>0.8</v>
      </c>
      <c r="F20" s="77">
        <v>0.52200000000000002</v>
      </c>
      <c r="G20" s="77">
        <v>1.1000000000000001</v>
      </c>
      <c r="H20" s="77">
        <v>4.2519999999999998</v>
      </c>
      <c r="I20" s="77">
        <v>10.932</v>
      </c>
      <c r="J20" s="77">
        <v>4.7230000000000008</v>
      </c>
      <c r="K20" s="77">
        <v>5.556</v>
      </c>
      <c r="L20" s="77">
        <v>1.9650000000000001</v>
      </c>
      <c r="M20" s="77"/>
      <c r="N20" s="77"/>
      <c r="O20" s="77"/>
      <c r="P20" s="77">
        <v>13.987</v>
      </c>
      <c r="Q20" s="77">
        <v>25.154</v>
      </c>
      <c r="R20" s="77">
        <v>5.0179999999999998</v>
      </c>
      <c r="S20" s="77">
        <v>13.5</v>
      </c>
      <c r="T20" s="77">
        <v>18.733000000000001</v>
      </c>
      <c r="U20" s="77">
        <v>52.542000000000002</v>
      </c>
      <c r="V20" s="77"/>
      <c r="W20" s="77"/>
      <c r="X20" s="77">
        <v>0.81499999999999995</v>
      </c>
      <c r="Y20" s="77"/>
      <c r="Z20" s="78"/>
      <c r="AA20" s="79">
        <f t="shared" si="2"/>
        <v>159.59899999999999</v>
      </c>
    </row>
    <row r="21" spans="1:27" ht="25" customHeight="1" x14ac:dyDescent="0.3">
      <c r="A21" s="75" t="s">
        <v>16</v>
      </c>
      <c r="B21" s="80">
        <v>2.2000000000000002</v>
      </c>
      <c r="C21" s="81">
        <v>13.763</v>
      </c>
      <c r="D21" s="81">
        <v>3.45</v>
      </c>
      <c r="E21" s="81">
        <v>9.99</v>
      </c>
      <c r="F21" s="81">
        <v>9.61</v>
      </c>
      <c r="G21" s="81">
        <v>13.4</v>
      </c>
      <c r="H21" s="81">
        <v>3.556</v>
      </c>
      <c r="I21" s="81">
        <v>21.295999999999999</v>
      </c>
      <c r="J21" s="81">
        <v>2.97</v>
      </c>
      <c r="K21" s="81">
        <v>12.373000000000001</v>
      </c>
      <c r="L21" s="81"/>
      <c r="M21" s="81">
        <v>3.8919999999999999</v>
      </c>
      <c r="N21" s="81">
        <v>1.121</v>
      </c>
      <c r="O21" s="81">
        <v>1.288</v>
      </c>
      <c r="P21" s="81">
        <v>31.466999999999999</v>
      </c>
      <c r="Q21" s="81">
        <v>12.007</v>
      </c>
      <c r="R21" s="81">
        <v>3.5709999999999997</v>
      </c>
      <c r="S21" s="81">
        <v>4.3860000000000001</v>
      </c>
      <c r="T21" s="81">
        <v>14.906000000000001</v>
      </c>
      <c r="U21" s="81">
        <v>66.698000000000008</v>
      </c>
      <c r="V21" s="81"/>
      <c r="W21" s="81">
        <v>4.0000000000000001E-3</v>
      </c>
      <c r="X21" s="81">
        <v>0.189</v>
      </c>
      <c r="Y21" s="81"/>
      <c r="Z21" s="78"/>
      <c r="AA21" s="79">
        <f t="shared" si="2"/>
        <v>232.13699999999997</v>
      </c>
    </row>
    <row r="22" spans="1:27" ht="25" customHeight="1" x14ac:dyDescent="0.3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5" customHeight="1" x14ac:dyDescent="0.3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5" customHeight="1" x14ac:dyDescent="0.3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5" customHeight="1" x14ac:dyDescent="0.3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5">
      <c r="A26" s="86" t="s">
        <v>21</v>
      </c>
      <c r="B26" s="87">
        <f>IF(LEN(B$2)&gt;0,SUM(B19:B25),"")</f>
        <v>2.2000000000000002</v>
      </c>
      <c r="C26" s="88">
        <f t="shared" ref="C26:Z26" si="3">IF(LEN(C$2)&gt;0,SUM(C19:C25),"")</f>
        <v>13.763</v>
      </c>
      <c r="D26" s="88">
        <f t="shared" si="3"/>
        <v>3.45</v>
      </c>
      <c r="E26" s="88">
        <f t="shared" si="3"/>
        <v>10.790000000000001</v>
      </c>
      <c r="F26" s="88">
        <f t="shared" si="3"/>
        <v>10.132</v>
      </c>
      <c r="G26" s="88">
        <f t="shared" si="3"/>
        <v>14.5</v>
      </c>
      <c r="H26" s="88">
        <f t="shared" si="3"/>
        <v>7.8079999999999998</v>
      </c>
      <c r="I26" s="88">
        <f t="shared" si="3"/>
        <v>32.228000000000002</v>
      </c>
      <c r="J26" s="88">
        <f t="shared" si="3"/>
        <v>7.6930000000000014</v>
      </c>
      <c r="K26" s="88">
        <f t="shared" si="3"/>
        <v>17.929000000000002</v>
      </c>
      <c r="L26" s="88">
        <f t="shared" si="3"/>
        <v>1.9650000000000001</v>
      </c>
      <c r="M26" s="88">
        <f t="shared" si="3"/>
        <v>3.8919999999999999</v>
      </c>
      <c r="N26" s="88">
        <f t="shared" si="3"/>
        <v>1.121</v>
      </c>
      <c r="O26" s="88">
        <f t="shared" si="3"/>
        <v>1.288</v>
      </c>
      <c r="P26" s="88">
        <f t="shared" si="3"/>
        <v>45.454000000000001</v>
      </c>
      <c r="Q26" s="88">
        <f t="shared" si="3"/>
        <v>37.161000000000001</v>
      </c>
      <c r="R26" s="88">
        <f t="shared" si="3"/>
        <v>8.5889999999999986</v>
      </c>
      <c r="S26" s="88">
        <f t="shared" si="3"/>
        <v>17.885999999999999</v>
      </c>
      <c r="T26" s="88">
        <f t="shared" si="3"/>
        <v>33.639000000000003</v>
      </c>
      <c r="U26" s="88">
        <f t="shared" si="3"/>
        <v>119.24000000000001</v>
      </c>
      <c r="V26" s="88">
        <f t="shared" si="3"/>
        <v>0</v>
      </c>
      <c r="W26" s="88">
        <f t="shared" si="3"/>
        <v>4.0000000000000001E-3</v>
      </c>
      <c r="X26" s="88">
        <f t="shared" si="3"/>
        <v>1.004</v>
      </c>
      <c r="Y26" s="88">
        <f t="shared" si="3"/>
        <v>0</v>
      </c>
      <c r="Z26" s="89" t="str">
        <f t="shared" si="3"/>
        <v/>
      </c>
      <c r="AA26" s="90">
        <f>SUM(AA19:AA25)</f>
        <v>391.73599999999999</v>
      </c>
    </row>
    <row r="27" spans="1:27" ht="18" customHeight="1" thickBot="1" x14ac:dyDescent="0.3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5" customHeight="1" x14ac:dyDescent="0.3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5" customHeight="1" x14ac:dyDescent="0.3">
      <c r="A30" s="75" t="s">
        <v>24</v>
      </c>
      <c r="B30" s="76">
        <v>9.3309999999999995</v>
      </c>
      <c r="C30" s="77">
        <v>23.009</v>
      </c>
      <c r="D30" s="77">
        <v>9.1050000000000004</v>
      </c>
      <c r="E30" s="77">
        <v>34.069000000000003</v>
      </c>
      <c r="F30" s="77">
        <v>11.223000000000001</v>
      </c>
      <c r="G30" s="77">
        <v>21.943999999999999</v>
      </c>
      <c r="H30" s="77">
        <v>25.298999999999999</v>
      </c>
      <c r="I30" s="77">
        <v>67.209000000000003</v>
      </c>
      <c r="J30" s="77">
        <v>14.25</v>
      </c>
      <c r="K30" s="77">
        <v>46.557000000000002</v>
      </c>
      <c r="L30" s="77">
        <v>20.103000000000002</v>
      </c>
      <c r="M30" s="77">
        <v>14.404999999999999</v>
      </c>
      <c r="N30" s="77">
        <v>9.0869999999999997</v>
      </c>
      <c r="O30" s="77">
        <v>4.2140000000000004</v>
      </c>
      <c r="P30" s="77">
        <v>110.626</v>
      </c>
      <c r="Q30" s="77">
        <v>57.154000000000003</v>
      </c>
      <c r="R30" s="77">
        <v>46.86</v>
      </c>
      <c r="S30" s="77">
        <v>34.795000000000002</v>
      </c>
      <c r="T30" s="77">
        <v>93.1</v>
      </c>
      <c r="U30" s="77">
        <v>334.34300000000002</v>
      </c>
      <c r="V30" s="77">
        <v>64.117000000000004</v>
      </c>
      <c r="W30" s="77">
        <v>23.366</v>
      </c>
      <c r="X30" s="77">
        <v>2.3969999999999998</v>
      </c>
      <c r="Y30" s="77">
        <v>6.6630000000000003</v>
      </c>
      <c r="Z30" s="78"/>
      <c r="AA30" s="79">
        <f>SUM(B30:Z30)</f>
        <v>1083.2259999999999</v>
      </c>
    </row>
    <row r="31" spans="1:27" ht="25" customHeight="1" x14ac:dyDescent="0.3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5">
      <c r="A32" s="60" t="s">
        <v>39</v>
      </c>
      <c r="B32" s="61">
        <f>IF(LEN(B$2)&gt;0,SUM(B29:B31),"")</f>
        <v>9.3309999999999995</v>
      </c>
      <c r="C32" s="62">
        <f t="shared" ref="C32:Z32" si="4">IF(LEN(C$2)&gt;0,SUM(C29:C31),"")</f>
        <v>23.009</v>
      </c>
      <c r="D32" s="62">
        <f t="shared" si="4"/>
        <v>9.1050000000000004</v>
      </c>
      <c r="E32" s="62">
        <f t="shared" si="4"/>
        <v>34.069000000000003</v>
      </c>
      <c r="F32" s="62">
        <f t="shared" si="4"/>
        <v>11.223000000000001</v>
      </c>
      <c r="G32" s="62">
        <f t="shared" si="4"/>
        <v>21.943999999999999</v>
      </c>
      <c r="H32" s="62">
        <f t="shared" si="4"/>
        <v>25.298999999999999</v>
      </c>
      <c r="I32" s="62">
        <f t="shared" si="4"/>
        <v>67.209000000000003</v>
      </c>
      <c r="J32" s="62">
        <f t="shared" si="4"/>
        <v>14.25</v>
      </c>
      <c r="K32" s="62">
        <f t="shared" si="4"/>
        <v>46.557000000000002</v>
      </c>
      <c r="L32" s="62">
        <f t="shared" si="4"/>
        <v>20.103000000000002</v>
      </c>
      <c r="M32" s="62">
        <f t="shared" si="4"/>
        <v>14.404999999999999</v>
      </c>
      <c r="N32" s="62">
        <f t="shared" si="4"/>
        <v>9.0869999999999997</v>
      </c>
      <c r="O32" s="62">
        <f t="shared" si="4"/>
        <v>4.2140000000000004</v>
      </c>
      <c r="P32" s="62">
        <f t="shared" si="4"/>
        <v>110.626</v>
      </c>
      <c r="Q32" s="62">
        <f t="shared" si="4"/>
        <v>57.154000000000003</v>
      </c>
      <c r="R32" s="62">
        <f t="shared" si="4"/>
        <v>46.86</v>
      </c>
      <c r="S32" s="62">
        <f t="shared" si="4"/>
        <v>34.795000000000002</v>
      </c>
      <c r="T32" s="62">
        <f t="shared" si="4"/>
        <v>93.1</v>
      </c>
      <c r="U32" s="62">
        <f t="shared" si="4"/>
        <v>334.34300000000002</v>
      </c>
      <c r="V32" s="62">
        <f t="shared" si="4"/>
        <v>64.117000000000004</v>
      </c>
      <c r="W32" s="62">
        <f t="shared" si="4"/>
        <v>23.366</v>
      </c>
      <c r="X32" s="62">
        <f t="shared" si="4"/>
        <v>2.3969999999999998</v>
      </c>
      <c r="Y32" s="62">
        <f t="shared" si="4"/>
        <v>6.6630000000000003</v>
      </c>
      <c r="Z32" s="63" t="str">
        <f t="shared" si="4"/>
        <v/>
      </c>
      <c r="AA32" s="64">
        <f>SUM(AA29:AA31)</f>
        <v>1083.2259999999999</v>
      </c>
    </row>
    <row r="33" spans="1:27" ht="18" customHeight="1" thickBot="1" x14ac:dyDescent="0.3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5" customHeight="1" x14ac:dyDescent="0.3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5" customHeight="1" x14ac:dyDescent="0.3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5" customHeight="1" x14ac:dyDescent="0.3">
      <c r="A37" s="97" t="s">
        <v>43</v>
      </c>
      <c r="B37" s="98"/>
      <c r="C37" s="99"/>
      <c r="D37" s="99">
        <v>8.1999999999999993</v>
      </c>
      <c r="E37" s="99"/>
      <c r="F37" s="99">
        <v>18.5</v>
      </c>
      <c r="G37" s="99"/>
      <c r="H37" s="99"/>
      <c r="I37" s="99"/>
      <c r="J37" s="99">
        <v>5</v>
      </c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31.7</v>
      </c>
    </row>
    <row r="38" spans="1:27" ht="25" customHeight="1" x14ac:dyDescent="0.3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5" customHeight="1" x14ac:dyDescent="0.3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8.1999999999999993</v>
      </c>
      <c r="E40" s="88">
        <f t="shared" si="6"/>
        <v>0</v>
      </c>
      <c r="F40" s="88">
        <f t="shared" si="6"/>
        <v>18.5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5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31.7</v>
      </c>
    </row>
    <row r="41" spans="1:27" ht="18" customHeight="1" thickBot="1" x14ac:dyDescent="0.3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5" customHeight="1" x14ac:dyDescent="0.3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5" customHeight="1" x14ac:dyDescent="0.3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5" customHeight="1" x14ac:dyDescent="0.3">
      <c r="A45" s="97" t="s">
        <v>43</v>
      </c>
      <c r="B45" s="98"/>
      <c r="C45" s="99"/>
      <c r="D45" s="99">
        <v>8.1999999999999993</v>
      </c>
      <c r="E45" s="99"/>
      <c r="F45" s="99">
        <v>18.5</v>
      </c>
      <c r="G45" s="99"/>
      <c r="H45" s="99"/>
      <c r="I45" s="99"/>
      <c r="J45" s="99">
        <v>5</v>
      </c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31.7</v>
      </c>
    </row>
    <row r="46" spans="1:27" ht="25" customHeight="1" x14ac:dyDescent="0.3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5" customHeight="1" x14ac:dyDescent="0.3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5" customHeight="1" x14ac:dyDescent="0.3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8.1999999999999993</v>
      </c>
      <c r="E49" s="88">
        <f t="shared" si="8"/>
        <v>0</v>
      </c>
      <c r="F49" s="88">
        <f t="shared" si="8"/>
        <v>18.5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5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31.7</v>
      </c>
    </row>
    <row r="50" spans="1:27" ht="16" customHeight="1" thickBot="1" x14ac:dyDescent="0.35"/>
    <row r="51" spans="1:27" ht="30" customHeight="1" thickBot="1" x14ac:dyDescent="0.3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5" customHeight="1" thickBot="1" x14ac:dyDescent="0.35">
      <c r="A52" s="86" t="s">
        <v>39</v>
      </c>
      <c r="B52" s="87">
        <f>IF(LEN(B$2)&gt;0,SUM(B10:B15)+B26+B40,"")</f>
        <v>9.3309999999999995</v>
      </c>
      <c r="C52" s="88">
        <f t="shared" ref="C52:Z52" si="10">IF(LEN(C$2)&gt;0,SUM(C10:C15)+C26+C40,"")</f>
        <v>23.009</v>
      </c>
      <c r="D52" s="88">
        <f t="shared" si="10"/>
        <v>17.305</v>
      </c>
      <c r="E52" s="88">
        <f t="shared" si="10"/>
        <v>34.069000000000003</v>
      </c>
      <c r="F52" s="88">
        <f t="shared" si="10"/>
        <v>29.722999999999999</v>
      </c>
      <c r="G52" s="88">
        <f t="shared" si="10"/>
        <v>21.943999999999999</v>
      </c>
      <c r="H52" s="88">
        <f t="shared" si="10"/>
        <v>25.298999999999999</v>
      </c>
      <c r="I52" s="88">
        <f t="shared" si="10"/>
        <v>67.209000000000003</v>
      </c>
      <c r="J52" s="88">
        <f t="shared" si="10"/>
        <v>19.25</v>
      </c>
      <c r="K52" s="88">
        <f t="shared" si="10"/>
        <v>46.557000000000002</v>
      </c>
      <c r="L52" s="88">
        <f t="shared" si="10"/>
        <v>20.102999999999998</v>
      </c>
      <c r="M52" s="88">
        <f t="shared" si="10"/>
        <v>14.404999999999999</v>
      </c>
      <c r="N52" s="88">
        <f t="shared" si="10"/>
        <v>9.0869999999999997</v>
      </c>
      <c r="O52" s="88">
        <f t="shared" si="10"/>
        <v>4.2140000000000004</v>
      </c>
      <c r="P52" s="88">
        <f t="shared" si="10"/>
        <v>110.626</v>
      </c>
      <c r="Q52" s="88">
        <f t="shared" si="10"/>
        <v>57.154000000000003</v>
      </c>
      <c r="R52" s="88">
        <f t="shared" si="10"/>
        <v>46.860000000000007</v>
      </c>
      <c r="S52" s="88">
        <f t="shared" si="10"/>
        <v>34.795000000000002</v>
      </c>
      <c r="T52" s="88">
        <f t="shared" si="10"/>
        <v>93.1</v>
      </c>
      <c r="U52" s="88">
        <f t="shared" si="10"/>
        <v>334.34300000000002</v>
      </c>
      <c r="V52" s="88">
        <f t="shared" si="10"/>
        <v>64.117000000000004</v>
      </c>
      <c r="W52" s="88">
        <f t="shared" si="10"/>
        <v>23.366000000000003</v>
      </c>
      <c r="X52" s="88">
        <f t="shared" si="10"/>
        <v>2.3970000000000002</v>
      </c>
      <c r="Y52" s="88">
        <f t="shared" si="10"/>
        <v>6.6629999999999994</v>
      </c>
      <c r="Z52" s="89" t="str">
        <f t="shared" si="10"/>
        <v/>
      </c>
      <c r="AA52" s="104">
        <f>SUM(B52:Z52)</f>
        <v>1114.9259999999999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796875" defaultRowHeight="14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35">
      <c r="A2" s="6">
        <v>45769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-9.3000000000000007</v>
      </c>
      <c r="C4" s="18"/>
      <c r="D4" s="18">
        <v>8.1999999999999993</v>
      </c>
      <c r="E4" s="18">
        <v>-10.1</v>
      </c>
      <c r="F4" s="18">
        <v>18.5</v>
      </c>
      <c r="G4" s="18">
        <v>-15.2</v>
      </c>
      <c r="H4" s="18">
        <v>-25.3</v>
      </c>
      <c r="I4" s="18">
        <v>-67.2</v>
      </c>
      <c r="J4" s="18">
        <v>5</v>
      </c>
      <c r="K4" s="18"/>
      <c r="L4" s="18"/>
      <c r="M4" s="18"/>
      <c r="N4" s="18"/>
      <c r="O4" s="18"/>
      <c r="P4" s="18">
        <v>-109.6</v>
      </c>
      <c r="Q4" s="18">
        <v>-57.2</v>
      </c>
      <c r="R4" s="18">
        <v>-46.9</v>
      </c>
      <c r="S4" s="18">
        <v>-34.5</v>
      </c>
      <c r="T4" s="18">
        <v>-93.1</v>
      </c>
      <c r="U4" s="18">
        <v>-334.3</v>
      </c>
      <c r="V4" s="18">
        <v>-62.1</v>
      </c>
      <c r="W4" s="18">
        <v>-20.9</v>
      </c>
      <c r="X4" s="18"/>
      <c r="Y4" s="18"/>
      <c r="Z4" s="19"/>
      <c r="AA4" s="111">
        <f>SUM(B4:Z4)</f>
        <v>-854</v>
      </c>
    </row>
    <row r="5" spans="1:27" ht="25" customHeight="1" thickBot="1" x14ac:dyDescent="0.3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5" customHeight="1" x14ac:dyDescent="0.3">
      <c r="A7" s="26" t="s">
        <v>3</v>
      </c>
      <c r="B7" s="116">
        <v>89.87</v>
      </c>
      <c r="C7" s="117">
        <v>93.45</v>
      </c>
      <c r="D7" s="117">
        <v>82.73</v>
      </c>
      <c r="E7" s="117">
        <v>83.02</v>
      </c>
      <c r="F7" s="117">
        <v>83.27</v>
      </c>
      <c r="G7" s="117">
        <v>94.9</v>
      </c>
      <c r="H7" s="117">
        <v>114.87</v>
      </c>
      <c r="I7" s="117">
        <v>143.96</v>
      </c>
      <c r="J7" s="117">
        <v>113.32</v>
      </c>
      <c r="K7" s="117">
        <v>95.13</v>
      </c>
      <c r="L7" s="117">
        <v>52.51</v>
      </c>
      <c r="M7" s="117">
        <v>55.1</v>
      </c>
      <c r="N7" s="117">
        <v>32.9</v>
      </c>
      <c r="O7" s="117">
        <v>52.5</v>
      </c>
      <c r="P7" s="117">
        <v>68.14</v>
      </c>
      <c r="Q7" s="117">
        <v>76</v>
      </c>
      <c r="R7" s="117">
        <v>80.55</v>
      </c>
      <c r="S7" s="117">
        <v>96.13</v>
      </c>
      <c r="T7" s="117">
        <v>135.33000000000001</v>
      </c>
      <c r="U7" s="117">
        <v>207.02</v>
      </c>
      <c r="V7" s="117">
        <v>268.7</v>
      </c>
      <c r="W7" s="117">
        <v>161.57</v>
      </c>
      <c r="X7" s="117">
        <v>136.96</v>
      </c>
      <c r="Y7" s="117">
        <v>110</v>
      </c>
      <c r="Z7" s="118"/>
      <c r="AA7" s="119">
        <f>IF(SUM(B7:Z7)&lt;&gt;0,AVERAGEIF(B7:Z7,"&lt;&gt;"""),"")</f>
        <v>105.33041666666668</v>
      </c>
    </row>
    <row r="8" spans="1:27" ht="25" customHeight="1" thickBot="1" x14ac:dyDescent="0.3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3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3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5" customHeight="1" x14ac:dyDescent="0.3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5" customHeight="1" x14ac:dyDescent="0.3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5" customHeight="1" x14ac:dyDescent="0.3">
      <c r="A13" s="97" t="s">
        <v>30</v>
      </c>
      <c r="B13" s="128">
        <v>9.3000000000000007</v>
      </c>
      <c r="C13" s="129"/>
      <c r="D13" s="129"/>
      <c r="E13" s="129">
        <v>10.1</v>
      </c>
      <c r="F13" s="129"/>
      <c r="G13" s="129">
        <v>15.2</v>
      </c>
      <c r="H13" s="129">
        <v>25.3</v>
      </c>
      <c r="I13" s="129">
        <v>67.2</v>
      </c>
      <c r="J13" s="129"/>
      <c r="K13" s="129"/>
      <c r="L13" s="129"/>
      <c r="M13" s="129"/>
      <c r="N13" s="129"/>
      <c r="O13" s="129"/>
      <c r="P13" s="129">
        <v>109.6</v>
      </c>
      <c r="Q13" s="129">
        <v>57.2</v>
      </c>
      <c r="R13" s="129">
        <v>46.9</v>
      </c>
      <c r="S13" s="129">
        <v>34.5</v>
      </c>
      <c r="T13" s="129">
        <v>93.1</v>
      </c>
      <c r="U13" s="129">
        <v>334.3</v>
      </c>
      <c r="V13" s="129">
        <v>62.1</v>
      </c>
      <c r="W13" s="129">
        <v>20.9</v>
      </c>
      <c r="X13" s="129"/>
      <c r="Y13" s="130"/>
      <c r="Z13" s="131"/>
      <c r="AA13" s="132">
        <f t="shared" si="0"/>
        <v>885.7</v>
      </c>
    </row>
    <row r="14" spans="1:27" ht="25" customHeight="1" x14ac:dyDescent="0.3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5" customHeight="1" x14ac:dyDescent="0.3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35">
      <c r="A16" s="86" t="s">
        <v>51</v>
      </c>
      <c r="B16" s="134">
        <f t="shared" ref="B16:Z16" si="1">IF(LEN(B$2)&gt;0,SUM(B11:B15),"")</f>
        <v>9.3000000000000007</v>
      </c>
      <c r="C16" s="135">
        <f t="shared" si="1"/>
        <v>0</v>
      </c>
      <c r="D16" s="135">
        <f t="shared" si="1"/>
        <v>0</v>
      </c>
      <c r="E16" s="135">
        <f t="shared" si="1"/>
        <v>10.1</v>
      </c>
      <c r="F16" s="135">
        <f t="shared" si="1"/>
        <v>0</v>
      </c>
      <c r="G16" s="135">
        <f t="shared" si="1"/>
        <v>15.2</v>
      </c>
      <c r="H16" s="135">
        <f t="shared" si="1"/>
        <v>25.3</v>
      </c>
      <c r="I16" s="135">
        <f t="shared" si="1"/>
        <v>67.2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109.6</v>
      </c>
      <c r="Q16" s="135">
        <f t="shared" si="1"/>
        <v>57.2</v>
      </c>
      <c r="R16" s="135">
        <f t="shared" si="1"/>
        <v>46.9</v>
      </c>
      <c r="S16" s="135">
        <f t="shared" si="1"/>
        <v>34.5</v>
      </c>
      <c r="T16" s="135">
        <f t="shared" si="1"/>
        <v>93.1</v>
      </c>
      <c r="U16" s="135">
        <f t="shared" si="1"/>
        <v>334.3</v>
      </c>
      <c r="V16" s="135">
        <f t="shared" si="1"/>
        <v>62.1</v>
      </c>
      <c r="W16" s="135">
        <f t="shared" si="1"/>
        <v>20.9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885.7</v>
      </c>
    </row>
    <row r="17" spans="1:27" ht="18" customHeight="1" thickBot="1" x14ac:dyDescent="0.3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3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5" customHeight="1" x14ac:dyDescent="0.3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5" customHeight="1" x14ac:dyDescent="0.3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5" customHeight="1" x14ac:dyDescent="0.3">
      <c r="A21" s="97" t="s">
        <v>43</v>
      </c>
      <c r="B21" s="128"/>
      <c r="C21" s="129"/>
      <c r="D21" s="129">
        <v>8.1999999999999993</v>
      </c>
      <c r="E21" s="129"/>
      <c r="F21" s="129">
        <v>18.5</v>
      </c>
      <c r="G21" s="129"/>
      <c r="H21" s="129"/>
      <c r="I21" s="129"/>
      <c r="J21" s="129">
        <v>5</v>
      </c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31.7</v>
      </c>
    </row>
    <row r="22" spans="1:27" ht="25" customHeight="1" x14ac:dyDescent="0.3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5" customHeight="1" x14ac:dyDescent="0.3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3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8.1999999999999993</v>
      </c>
      <c r="E24" s="135">
        <f t="shared" si="3"/>
        <v>0</v>
      </c>
      <c r="F24" s="135">
        <f t="shared" si="3"/>
        <v>18.5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5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31.7</v>
      </c>
    </row>
    <row r="25" spans="1:27" ht="16" customHeight="1" x14ac:dyDescent="0.3"/>
    <row r="28" spans="1:27" x14ac:dyDescent="0.3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3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2025-04-21T20:37:45Z</dcterms:created>
  <dcterms:modified xsi:type="dcterms:W3CDTF">2025-04-21T20:37:48Z</dcterms:modified>
</cp:coreProperties>
</file>