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<sst xmlns="http://schemas.openxmlformats.org/spreadsheetml/2006/main" count="119" uniqueCount="54">
  <si>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25/03/2025 14:10:17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</si>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</sst>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A1C-421A-B9FB-A3C3774941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A1C-421A-B9FB-A3C3774941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A1C-421A-B9FB-A3C3774941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A1C-421A-B9FB-A3C3774941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A1C-421A-B9FB-A3C3774941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1C-421A-B9FB-A3C3774941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A1C-421A-B9FB-A3C3774941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1C-421A-B9FB-A3C3774941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74</c:v>
                </c:pt>
                <c:pt idx="6">
                  <c:v>78</c:v>
                </c:pt>
                <c:pt idx="7">
                  <c:v>78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  <c:pt idx="16">
                  <c:v>76</c:v>
                </c:pt>
                <c:pt idx="17">
                  <c:v>91</c:v>
                </c:pt>
                <c:pt idx="18">
                  <c:v>135</c:v>
                </c:pt>
                <c:pt idx="19">
                  <c:v>135</c:v>
                </c:pt>
                <c:pt idx="20">
                  <c:v>110</c:v>
                </c:pt>
                <c:pt idx="21">
                  <c:v>78</c:v>
                </c:pt>
                <c:pt idx="22">
                  <c:v>72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1C-421A-B9FB-A3C3774941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2914.7759999999998</c:v>
                </c:pt>
                <c:pt idx="1">
                  <c:v>2257.9</c:v>
                </c:pt>
                <c:pt idx="2">
                  <c:v>1917.9</c:v>
                </c:pt>
                <c:pt idx="3">
                  <c:v>1944.03</c:v>
                </c:pt>
                <c:pt idx="4">
                  <c:v>2124.3450000000003</c:v>
                </c:pt>
                <c:pt idx="5">
                  <c:v>2517.4949999999999</c:v>
                </c:pt>
                <c:pt idx="6">
                  <c:v>3094.759</c:v>
                </c:pt>
                <c:pt idx="7">
                  <c:v>3095.9459999999999</c:v>
                </c:pt>
                <c:pt idx="8">
                  <c:v>2984.9390000000003</c:v>
                </c:pt>
                <c:pt idx="9">
                  <c:v>2177.3110000000001</c:v>
                </c:pt>
                <c:pt idx="10">
                  <c:v>1448.9</c:v>
                </c:pt>
                <c:pt idx="11">
                  <c:v>1448.9</c:v>
                </c:pt>
                <c:pt idx="12">
                  <c:v>1448.9</c:v>
                </c:pt>
                <c:pt idx="13">
                  <c:v>1448.9</c:v>
                </c:pt>
                <c:pt idx="14">
                  <c:v>1978.9</c:v>
                </c:pt>
                <c:pt idx="15">
                  <c:v>2646.2139999999999</c:v>
                </c:pt>
                <c:pt idx="16">
                  <c:v>3429.2470000000003</c:v>
                </c:pt>
                <c:pt idx="17">
                  <c:v>3948.951</c:v>
                </c:pt>
                <c:pt idx="18">
                  <c:v>4288.6930000000002</c:v>
                </c:pt>
                <c:pt idx="19">
                  <c:v>3582.3919999999998</c:v>
                </c:pt>
                <c:pt idx="20">
                  <c:v>3868.9350000000004</c:v>
                </c:pt>
                <c:pt idx="21">
                  <c:v>4113.5660000000007</c:v>
                </c:pt>
                <c:pt idx="22">
                  <c:v>3706.067</c:v>
                </c:pt>
                <c:pt idx="23">
                  <c:v>3475.1860000000001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1C-421A-B9FB-A3C3774941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423</c:v>
                </c:pt>
                <c:pt idx="1">
                  <c:v>850.1</c:v>
                </c:pt>
                <c:pt idx="2">
                  <c:v>1086.9000000000001</c:v>
                </c:pt>
                <c:pt idx="3">
                  <c:v>1005.6</c:v>
                </c:pt>
                <c:pt idx="4">
                  <c:v>865.8</c:v>
                </c:pt>
                <c:pt idx="5">
                  <c:v>614.6</c:v>
                </c:pt>
                <c:pt idx="6">
                  <c:v>325</c:v>
                </c:pt>
                <c:pt idx="7">
                  <c:v>359</c:v>
                </c:pt>
                <c:pt idx="8">
                  <c:v>238</c:v>
                </c:pt>
                <c:pt idx="9">
                  <c:v>151</c:v>
                </c:pt>
                <c:pt idx="10">
                  <c:v>197</c:v>
                </c:pt>
                <c:pt idx="11">
                  <c:v>429</c:v>
                </c:pt>
                <c:pt idx="12">
                  <c:v>378.3</c:v>
                </c:pt>
                <c:pt idx="13">
                  <c:v>499.1</c:v>
                </c:pt>
                <c:pt idx="14">
                  <c:v>326.5</c:v>
                </c:pt>
                <c:pt idx="15">
                  <c:v>215</c:v>
                </c:pt>
                <c:pt idx="16">
                  <c:v>527</c:v>
                </c:pt>
                <c:pt idx="17">
                  <c:v>841</c:v>
                </c:pt>
                <c:pt idx="18">
                  <c:v>840</c:v>
                </c:pt>
                <c:pt idx="19">
                  <c:v>862</c:v>
                </c:pt>
                <c:pt idx="20">
                  <c:v>722</c:v>
                </c:pt>
                <c:pt idx="21">
                  <c:v>634</c:v>
                </c:pt>
                <c:pt idx="22">
                  <c:v>156</c:v>
                </c:pt>
                <c:pt idx="23">
                  <c:v>163.6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1C-421A-B9FB-A3C3774941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1252.3290000000004</c:v>
                </c:pt>
                <c:pt idx="1">
                  <c:v>1297.5229999999999</c:v>
                </c:pt>
                <c:pt idx="2">
                  <c:v>1318.432</c:v>
                </c:pt>
                <c:pt idx="3">
                  <c:v>1332.5039999999999</c:v>
                </c:pt>
                <c:pt idx="4">
                  <c:v>1379.0370000000003</c:v>
                </c:pt>
                <c:pt idx="5">
                  <c:v>1470.481</c:v>
                </c:pt>
                <c:pt idx="6">
                  <c:v>1886.3619999999999</c:v>
                </c:pt>
                <c:pt idx="7">
                  <c:v>2727.8860000000009</c:v>
                </c:pt>
                <c:pt idx="8">
                  <c:v>3775.0650000000001</c:v>
                </c:pt>
                <c:pt idx="9">
                  <c:v>4481.228000000001</c:v>
                </c:pt>
                <c:pt idx="10">
                  <c:v>4929.7120000000014</c:v>
                </c:pt>
                <c:pt idx="11">
                  <c:v>5071.5060000000012</c:v>
                </c:pt>
                <c:pt idx="12">
                  <c:v>5031.348</c:v>
                </c:pt>
                <c:pt idx="13">
                  <c:v>4725.5509999999986</c:v>
                </c:pt>
                <c:pt idx="14">
                  <c:v>4145.3610000000008</c:v>
                </c:pt>
                <c:pt idx="15">
                  <c:v>3133.8540000000003</c:v>
                </c:pt>
                <c:pt idx="16">
                  <c:v>2057.831999999999</c:v>
                </c:pt>
                <c:pt idx="17">
                  <c:v>1535.7230000000002</c:v>
                </c:pt>
                <c:pt idx="18">
                  <c:v>1527.537</c:v>
                </c:pt>
                <c:pt idx="19">
                  <c:v>1586.6269999999997</c:v>
                </c:pt>
                <c:pt idx="20">
                  <c:v>1616.857</c:v>
                </c:pt>
                <c:pt idx="21">
                  <c:v>1640.5650000000001</c:v>
                </c:pt>
                <c:pt idx="22">
                  <c:v>1615.81</c:v>
                </c:pt>
                <c:pt idx="23">
                  <c:v>1572.0279999999998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1C-421A-B9FB-A3C3774941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62</c:v>
                </c:pt>
                <c:pt idx="1">
                  <c:v>62</c:v>
                </c:pt>
                <c:pt idx="2">
                  <c:v>63</c:v>
                </c:pt>
                <c:pt idx="3">
                  <c:v>66</c:v>
                </c:pt>
                <c:pt idx="4">
                  <c:v>68</c:v>
                </c:pt>
                <c:pt idx="5">
                  <c:v>73</c:v>
                </c:pt>
                <c:pt idx="6">
                  <c:v>79</c:v>
                </c:pt>
                <c:pt idx="7">
                  <c:v>88</c:v>
                </c:pt>
                <c:pt idx="8">
                  <c:v>99</c:v>
                </c:pt>
                <c:pt idx="9">
                  <c:v>111</c:v>
                </c:pt>
                <c:pt idx="10">
                  <c:v>120</c:v>
                </c:pt>
                <c:pt idx="11">
                  <c:v>131</c:v>
                </c:pt>
                <c:pt idx="12">
                  <c:v>137</c:v>
                </c:pt>
                <c:pt idx="13">
                  <c:v>135</c:v>
                </c:pt>
                <c:pt idx="14">
                  <c:v>126</c:v>
                </c:pt>
                <c:pt idx="15">
                  <c:v>110</c:v>
                </c:pt>
                <c:pt idx="16">
                  <c:v>92</c:v>
                </c:pt>
                <c:pt idx="17">
                  <c:v>85</c:v>
                </c:pt>
                <c:pt idx="18">
                  <c:v>89</c:v>
                </c:pt>
                <c:pt idx="19">
                  <c:v>91</c:v>
                </c:pt>
                <c:pt idx="20">
                  <c:v>96</c:v>
                </c:pt>
                <c:pt idx="21">
                  <c:v>103</c:v>
                </c:pt>
                <c:pt idx="22">
                  <c:v>107</c:v>
                </c:pt>
                <c:pt idx="23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1C-421A-B9FB-A3C3774941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73</c:v>
                </c:pt>
                <c:pt idx="17">
                  <c:v>201</c:v>
                </c:pt>
                <c:pt idx="18">
                  <c:v>664</c:v>
                </c:pt>
                <c:pt idx="19">
                  <c:v>546</c:v>
                </c:pt>
                <c:pt idx="20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1C-421A-B9FB-A3C377494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101.02</c:v>
                </c:pt>
                <c:pt idx="1">
                  <c:v>98.71</c:v>
                </c:pt>
                <c:pt idx="2">
                  <c:v>98.54</c:v>
                </c:pt>
                <c:pt idx="3">
                  <c:v>100.17</c:v>
                </c:pt>
                <c:pt idx="4">
                  <c:v>103.19</c:v>
                </c:pt>
                <c:pt idx="5">
                  <c:v>112.65</c:v>
                </c:pt>
                <c:pt idx="6">
                  <c:v>136.06</c:v>
                </c:pt>
                <c:pt idx="7">
                  <c:v>150</c:v>
                </c:pt>
                <c:pt idx="8">
                  <c:v>137.79</c:v>
                </c:pt>
                <c:pt idx="9">
                  <c:v>112.03</c:v>
                </c:pt>
                <c:pt idx="10">
                  <c:v>100.14</c:v>
                </c:pt>
                <c:pt idx="11">
                  <c:v>96.85</c:v>
                </c:pt>
                <c:pt idx="12">
                  <c:v>95.05</c:v>
                </c:pt>
                <c:pt idx="13">
                  <c:v>85.69</c:v>
                </c:pt>
                <c:pt idx="14">
                  <c:v>99.28</c:v>
                </c:pt>
                <c:pt idx="15">
                  <c:v>103.78</c:v>
                </c:pt>
                <c:pt idx="16">
                  <c:v>121.65</c:v>
                </c:pt>
                <c:pt idx="17">
                  <c:v>146.41999999999999</c:v>
                </c:pt>
                <c:pt idx="18">
                  <c:v>168.38</c:v>
                </c:pt>
                <c:pt idx="19">
                  <c:v>173.64</c:v>
                </c:pt>
                <c:pt idx="20">
                  <c:v>157.65</c:v>
                </c:pt>
                <c:pt idx="21">
                  <c:v>131.93</c:v>
                </c:pt>
                <c:pt idx="22">
                  <c:v>124.94</c:v>
                </c:pt>
                <c:pt idx="23">
                  <c:v>110.7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1C-421A-B9FB-A3C377494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156</c:v>
                </c:pt>
                <c:pt idx="1">
                  <c:v>126</c:v>
                </c:pt>
                <c:pt idx="2">
                  <c:v>124.5</c:v>
                </c:pt>
                <c:pt idx="3">
                  <c:v>115.5</c:v>
                </c:pt>
                <c:pt idx="4">
                  <c:v>134</c:v>
                </c:pt>
                <c:pt idx="5">
                  <c:v>119</c:v>
                </c:pt>
                <c:pt idx="6">
                  <c:v>158</c:v>
                </c:pt>
                <c:pt idx="7">
                  <c:v>146.5</c:v>
                </c:pt>
                <c:pt idx="8">
                  <c:v>100.5</c:v>
                </c:pt>
                <c:pt idx="9">
                  <c:v>84.5</c:v>
                </c:pt>
                <c:pt idx="10">
                  <c:v>79.5</c:v>
                </c:pt>
                <c:pt idx="11">
                  <c:v>81</c:v>
                </c:pt>
                <c:pt idx="12">
                  <c:v>81.5</c:v>
                </c:pt>
                <c:pt idx="13">
                  <c:v>80.5</c:v>
                </c:pt>
                <c:pt idx="14">
                  <c:v>77.5</c:v>
                </c:pt>
                <c:pt idx="15">
                  <c:v>79.5</c:v>
                </c:pt>
                <c:pt idx="16">
                  <c:v>135.5</c:v>
                </c:pt>
                <c:pt idx="17">
                  <c:v>158.5</c:v>
                </c:pt>
                <c:pt idx="18">
                  <c:v>187.5</c:v>
                </c:pt>
                <c:pt idx="19">
                  <c:v>177.5</c:v>
                </c:pt>
                <c:pt idx="20">
                  <c:v>163</c:v>
                </c:pt>
                <c:pt idx="21">
                  <c:v>152.5</c:v>
                </c:pt>
                <c:pt idx="22">
                  <c:v>122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F1-4192-B7C0-813747ED06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912.37699999999995</c:v>
                </c:pt>
                <c:pt idx="1">
                  <c:v>912.96799999999996</c:v>
                </c:pt>
                <c:pt idx="2">
                  <c:v>915.11299999999994</c:v>
                </c:pt>
                <c:pt idx="3">
                  <c:v>912.81099999999992</c:v>
                </c:pt>
                <c:pt idx="4">
                  <c:v>907.39099999999996</c:v>
                </c:pt>
                <c:pt idx="5">
                  <c:v>902.25700000000018</c:v>
                </c:pt>
                <c:pt idx="6">
                  <c:v>824.08</c:v>
                </c:pt>
                <c:pt idx="7">
                  <c:v>809.56700000000001</c:v>
                </c:pt>
                <c:pt idx="8">
                  <c:v>864.72900000000004</c:v>
                </c:pt>
                <c:pt idx="9">
                  <c:v>863.33600000000001</c:v>
                </c:pt>
                <c:pt idx="10">
                  <c:v>898.11300000000006</c:v>
                </c:pt>
                <c:pt idx="11">
                  <c:v>906.35899999999992</c:v>
                </c:pt>
                <c:pt idx="12">
                  <c:v>857.40599999999995</c:v>
                </c:pt>
                <c:pt idx="13">
                  <c:v>854.91500000000008</c:v>
                </c:pt>
                <c:pt idx="14">
                  <c:v>823.95799999999997</c:v>
                </c:pt>
                <c:pt idx="15">
                  <c:v>747.51699999999994</c:v>
                </c:pt>
                <c:pt idx="16">
                  <c:v>754.79299999999989</c:v>
                </c:pt>
                <c:pt idx="17">
                  <c:v>713.74599999999998</c:v>
                </c:pt>
                <c:pt idx="18">
                  <c:v>726.62</c:v>
                </c:pt>
                <c:pt idx="19">
                  <c:v>774.529</c:v>
                </c:pt>
                <c:pt idx="20">
                  <c:v>765.32800000000009</c:v>
                </c:pt>
                <c:pt idx="21">
                  <c:v>764.03300000000002</c:v>
                </c:pt>
                <c:pt idx="22">
                  <c:v>898.97199999999998</c:v>
                </c:pt>
                <c:pt idx="23">
                  <c:v>903.57899999999995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F1-4192-B7C0-813747ED06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844.50800000000015</c:v>
                </c:pt>
                <c:pt idx="1">
                  <c:v>862.43100000000004</c:v>
                </c:pt>
                <c:pt idx="2">
                  <c:v>867.26800000000014</c:v>
                </c:pt>
                <c:pt idx="3">
                  <c:v>877.93700000000024</c:v>
                </c:pt>
                <c:pt idx="4">
                  <c:v>928.90899999999999</c:v>
                </c:pt>
                <c:pt idx="5">
                  <c:v>1103.8440000000001</c:v>
                </c:pt>
                <c:pt idx="6">
                  <c:v>1316.9869999999999</c:v>
                </c:pt>
                <c:pt idx="7">
                  <c:v>1460.8429999999998</c:v>
                </c:pt>
                <c:pt idx="8">
                  <c:v>1514.386</c:v>
                </c:pt>
                <c:pt idx="9">
                  <c:v>1504.4319999999998</c:v>
                </c:pt>
                <c:pt idx="10">
                  <c:v>1480.4479999999999</c:v>
                </c:pt>
                <c:pt idx="11">
                  <c:v>1486.34</c:v>
                </c:pt>
                <c:pt idx="12">
                  <c:v>1473.2520000000002</c:v>
                </c:pt>
                <c:pt idx="13">
                  <c:v>1448.8489999999997</c:v>
                </c:pt>
                <c:pt idx="14">
                  <c:v>1423.0030000000002</c:v>
                </c:pt>
                <c:pt idx="15">
                  <c:v>1395.6090000000004</c:v>
                </c:pt>
                <c:pt idx="16">
                  <c:v>1391.952</c:v>
                </c:pt>
                <c:pt idx="17">
                  <c:v>1405.4920000000002</c:v>
                </c:pt>
                <c:pt idx="18">
                  <c:v>1424.2740000000001</c:v>
                </c:pt>
                <c:pt idx="19">
                  <c:v>1373.598</c:v>
                </c:pt>
                <c:pt idx="20">
                  <c:v>1256.4129999999998</c:v>
                </c:pt>
                <c:pt idx="21">
                  <c:v>1115.8860000000002</c:v>
                </c:pt>
                <c:pt idx="22">
                  <c:v>1057.1409999999998</c:v>
                </c:pt>
                <c:pt idx="23">
                  <c:v>1040.69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F1-4192-B7C0-813747ED06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2148.893</c:v>
                </c:pt>
                <c:pt idx="1">
                  <c:v>2080.6219999999994</c:v>
                </c:pt>
                <c:pt idx="2">
                  <c:v>2006.8789999999999</c:v>
                </c:pt>
                <c:pt idx="3">
                  <c:v>1976.4349999999997</c:v>
                </c:pt>
                <c:pt idx="4">
                  <c:v>2018.3389999999999</c:v>
                </c:pt>
                <c:pt idx="5">
                  <c:v>2249.6529999999998</c:v>
                </c:pt>
                <c:pt idx="6">
                  <c:v>2603.3950000000004</c:v>
                </c:pt>
                <c:pt idx="7">
                  <c:v>3001.4520000000002</c:v>
                </c:pt>
                <c:pt idx="8">
                  <c:v>3241.0639999999994</c:v>
                </c:pt>
                <c:pt idx="9">
                  <c:v>3411.9989999999998</c:v>
                </c:pt>
                <c:pt idx="10">
                  <c:v>3475.2159999999999</c:v>
                </c:pt>
                <c:pt idx="11">
                  <c:v>3583.6839999999997</c:v>
                </c:pt>
                <c:pt idx="12">
                  <c:v>3561.3890000000001</c:v>
                </c:pt>
                <c:pt idx="13">
                  <c:v>3403.3089999999997</c:v>
                </c:pt>
                <c:pt idx="14">
                  <c:v>3265.2809999999999</c:v>
                </c:pt>
                <c:pt idx="15">
                  <c:v>3177.8129999999996</c:v>
                </c:pt>
                <c:pt idx="16">
                  <c:v>3127.0410000000002</c:v>
                </c:pt>
                <c:pt idx="17">
                  <c:v>3342.1959999999995</c:v>
                </c:pt>
                <c:pt idx="18">
                  <c:v>3718.4259999999999</c:v>
                </c:pt>
                <c:pt idx="19">
                  <c:v>3741.9309999999996</c:v>
                </c:pt>
                <c:pt idx="20">
                  <c:v>3575.4259999999999</c:v>
                </c:pt>
                <c:pt idx="21">
                  <c:v>3194.8409999999999</c:v>
                </c:pt>
                <c:pt idx="22">
                  <c:v>2839</c:v>
                </c:pt>
                <c:pt idx="23">
                  <c:v>2582.0449999999996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F1-4192-B7C0-813747ED06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218</c:v>
                </c:pt>
                <c:pt idx="1">
                  <c:v>210</c:v>
                </c:pt>
                <c:pt idx="2">
                  <c:v>204.00000000000003</c:v>
                </c:pt>
                <c:pt idx="3">
                  <c:v>202</c:v>
                </c:pt>
                <c:pt idx="4">
                  <c:v>213.00000000000003</c:v>
                </c:pt>
                <c:pt idx="5">
                  <c:v>228</c:v>
                </c:pt>
                <c:pt idx="6">
                  <c:v>282.00000000000006</c:v>
                </c:pt>
                <c:pt idx="7">
                  <c:v>299.99999999999994</c:v>
                </c:pt>
                <c:pt idx="8">
                  <c:v>305</c:v>
                </c:pt>
                <c:pt idx="9">
                  <c:v>309</c:v>
                </c:pt>
                <c:pt idx="10">
                  <c:v>310.00000000000006</c:v>
                </c:pt>
                <c:pt idx="11">
                  <c:v>325.00000000000006</c:v>
                </c:pt>
                <c:pt idx="12">
                  <c:v>306.99999999999994</c:v>
                </c:pt>
                <c:pt idx="13">
                  <c:v>285</c:v>
                </c:pt>
                <c:pt idx="14">
                  <c:v>277</c:v>
                </c:pt>
                <c:pt idx="15">
                  <c:v>274.99999999999994</c:v>
                </c:pt>
                <c:pt idx="16">
                  <c:v>284</c:v>
                </c:pt>
                <c:pt idx="17">
                  <c:v>326</c:v>
                </c:pt>
                <c:pt idx="18">
                  <c:v>374.00000000000006</c:v>
                </c:pt>
                <c:pt idx="19">
                  <c:v>376.00000000000006</c:v>
                </c:pt>
                <c:pt idx="20">
                  <c:v>356</c:v>
                </c:pt>
                <c:pt idx="21">
                  <c:v>324</c:v>
                </c:pt>
                <c:pt idx="22">
                  <c:v>284</c:v>
                </c:pt>
                <c:pt idx="23">
                  <c:v>251.99999999999997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F1-4192-B7C0-813747ED06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CF1-4192-B7C0-813747ED06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F1-4192-B7C0-813747ED06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CF1-4192-B7C0-813747ED06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CF1-4192-B7C0-813747ED06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CF1-4192-B7C0-813747ED06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636.79999999999995</c:v>
                </c:pt>
                <c:pt idx="1">
                  <c:v>338</c:v>
                </c:pt>
                <c:pt idx="2">
                  <c:v>331</c:v>
                </c:pt>
                <c:pt idx="3">
                  <c:v>326</c:v>
                </c:pt>
                <c:pt idx="4">
                  <c:v>298</c:v>
                </c:pt>
                <c:pt idx="5">
                  <c:v>209</c:v>
                </c:pt>
                <c:pt idx="6">
                  <c:v>345.7</c:v>
                </c:pt>
                <c:pt idx="7">
                  <c:v>675.5</c:v>
                </c:pt>
                <c:pt idx="8">
                  <c:v>1156.3</c:v>
                </c:pt>
                <c:pt idx="9">
                  <c:v>832.3</c:v>
                </c:pt>
                <c:pt idx="10">
                  <c:v>550.29999999999995</c:v>
                </c:pt>
                <c:pt idx="11">
                  <c:v>561</c:v>
                </c:pt>
                <c:pt idx="12">
                  <c:v>552</c:v>
                </c:pt>
                <c:pt idx="13">
                  <c:v>573</c:v>
                </c:pt>
                <c:pt idx="14">
                  <c:v>547</c:v>
                </c:pt>
                <c:pt idx="15">
                  <c:v>546.6</c:v>
                </c:pt>
                <c:pt idx="16">
                  <c:v>561.79999999999995</c:v>
                </c:pt>
                <c:pt idx="17">
                  <c:v>748.7</c:v>
                </c:pt>
                <c:pt idx="18">
                  <c:v>1103.9000000000001</c:v>
                </c:pt>
                <c:pt idx="19">
                  <c:v>350</c:v>
                </c:pt>
                <c:pt idx="20">
                  <c:v>583.1</c:v>
                </c:pt>
                <c:pt idx="21">
                  <c:v>1008.4</c:v>
                </c:pt>
                <c:pt idx="22">
                  <c:v>446.3</c:v>
                </c:pt>
                <c:pt idx="23">
                  <c:v>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F1-4192-B7C0-813747ED06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8.8469999999999995</c:v>
                </c:pt>
                <c:pt idx="6">
                  <c:v>3.98</c:v>
                </c:pt>
                <c:pt idx="17">
                  <c:v>8.0120000000000005</c:v>
                </c:pt>
                <c:pt idx="18">
                  <c:v>9.4939999999999998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F1-4192-B7C0-813747ED06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CF1-4192-B7C0-813747ED06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CF1-4192-B7C0-813747ED0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101.02</c:v>
                </c:pt>
                <c:pt idx="1">
                  <c:v>98.71</c:v>
                </c:pt>
                <c:pt idx="2">
                  <c:v>98.54</c:v>
                </c:pt>
                <c:pt idx="3">
                  <c:v>100.17</c:v>
                </c:pt>
                <c:pt idx="4">
                  <c:v>103.19</c:v>
                </c:pt>
                <c:pt idx="5">
                  <c:v>112.65</c:v>
                </c:pt>
                <c:pt idx="6">
                  <c:v>136.06</c:v>
                </c:pt>
                <c:pt idx="7">
                  <c:v>150</c:v>
                </c:pt>
                <c:pt idx="8">
                  <c:v>137.79</c:v>
                </c:pt>
                <c:pt idx="9">
                  <c:v>112.03</c:v>
                </c:pt>
                <c:pt idx="10">
                  <c:v>100.14</c:v>
                </c:pt>
                <c:pt idx="11">
                  <c:v>96.85</c:v>
                </c:pt>
                <c:pt idx="12">
                  <c:v>95.05</c:v>
                </c:pt>
                <c:pt idx="13">
                  <c:v>85.69</c:v>
                </c:pt>
                <c:pt idx="14">
                  <c:v>99.28</c:v>
                </c:pt>
                <c:pt idx="15">
                  <c:v>103.78</c:v>
                </c:pt>
                <c:pt idx="16">
                  <c:v>121.65</c:v>
                </c:pt>
                <c:pt idx="17">
                  <c:v>146.41999999999999</c:v>
                </c:pt>
                <c:pt idx="18">
                  <c:v>168.38</c:v>
                </c:pt>
                <c:pt idx="19">
                  <c:v>173.64</c:v>
                </c:pt>
                <c:pt idx="20">
                  <c:v>157.65</c:v>
                </c:pt>
                <c:pt idx="21">
                  <c:v>131.93</c:v>
                </c:pt>
                <c:pt idx="22">
                  <c:v>124.94</c:v>
                </c:pt>
                <c:pt idx="23">
                  <c:v>110.7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F1-4192-B7C0-813747ED0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4926.1050000000005</v>
      </c>
      <c r="C4" s="18">
        <v>4539.523000000001</v>
      </c>
      <c r="D4" s="18">
        <v>4458.2320000000009</v>
      </c>
      <c r="E4" s="18">
        <v>4420.1339999999991</v>
      </c>
      <c r="F4" s="18">
        <v>4509.1820000000007</v>
      </c>
      <c r="G4" s="18">
        <v>4820.5760000000009</v>
      </c>
      <c r="H4" s="18">
        <v>5534.1209999999992</v>
      </c>
      <c r="I4" s="18">
        <v>6393.8320000000012</v>
      </c>
      <c r="J4" s="18">
        <v>7182.0040000000017</v>
      </c>
      <c r="K4" s="18">
        <v>7005.5389999999998</v>
      </c>
      <c r="L4" s="18">
        <v>6793.612000000001</v>
      </c>
      <c r="M4" s="18">
        <v>7178.4060000000018</v>
      </c>
      <c r="N4" s="18">
        <v>7067.5480000000007</v>
      </c>
      <c r="O4" s="18">
        <v>6880.5510000000004</v>
      </c>
      <c r="P4" s="18">
        <v>6648.7610000000004</v>
      </c>
      <c r="Q4" s="18">
        <v>6222.0680000000011</v>
      </c>
      <c r="R4" s="18">
        <v>6255.0789999999997</v>
      </c>
      <c r="S4" s="18">
        <v>6702.6740000000009</v>
      </c>
      <c r="T4" s="18">
        <v>7544.2300000000005</v>
      </c>
      <c r="U4" s="18">
        <v>6803.0190000000011</v>
      </c>
      <c r="V4" s="18">
        <v>6708.7919999999986</v>
      </c>
      <c r="W4" s="18">
        <v>6569.1309999999994</v>
      </c>
      <c r="X4" s="18">
        <v>5656.8770000000004</v>
      </c>
      <c r="Y4" s="18">
        <v>5391.8139999999985</v>
      </c>
      <c r="Z4" s="19"/>
      <c r="AA4" s="20">
        <f>SUM(B4:Z4)</f>
        <v>146211.81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101.02</v>
      </c>
      <c r="C7" s="28">
        <v>98.71</v>
      </c>
      <c r="D7" s="28">
        <v>98.54</v>
      </c>
      <c r="E7" s="28">
        <v>100.17</v>
      </c>
      <c r="F7" s="28">
        <v>103.19</v>
      </c>
      <c r="G7" s="28">
        <v>112.65</v>
      </c>
      <c r="H7" s="28">
        <v>136.06</v>
      </c>
      <c r="I7" s="28">
        <v>150</v>
      </c>
      <c r="J7" s="28">
        <v>137.79</v>
      </c>
      <c r="K7" s="28">
        <v>112.03</v>
      </c>
      <c r="L7" s="28">
        <v>100.14</v>
      </c>
      <c r="M7" s="28">
        <v>96.85</v>
      </c>
      <c r="N7" s="28">
        <v>95.05</v>
      </c>
      <c r="O7" s="28">
        <v>85.69</v>
      </c>
      <c r="P7" s="28">
        <v>99.28</v>
      </c>
      <c r="Q7" s="28">
        <v>103.78</v>
      </c>
      <c r="R7" s="28">
        <v>121.65</v>
      </c>
      <c r="S7" s="28">
        <v>146.41999999999999</v>
      </c>
      <c r="T7" s="28">
        <v>168.38</v>
      </c>
      <c r="U7" s="28">
        <v>173.64</v>
      </c>
      <c r="V7" s="28">
        <v>157.65</v>
      </c>
      <c r="W7" s="28">
        <v>131.93</v>
      </c>
      <c r="X7" s="28">
        <v>124.94</v>
      </c>
      <c r="Y7" s="28">
        <v>110.7</v>
      </c>
      <c r="Z7" s="29"/>
      <c r="AA7" s="30">
        <f>IF(SUM(B7:Z7)&lt;&gt;0,AVERAGEIF(B7:Z7,"&lt;&gt;"""),"")</f>
        <v>119.42749999999999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74</v>
      </c>
      <c r="H11" s="47">
        <v>78</v>
      </c>
      <c r="I11" s="47">
        <v>78</v>
      </c>
      <c r="J11" s="47">
        <v>72</v>
      </c>
      <c r="K11" s="47">
        <v>72</v>
      </c>
      <c r="L11" s="47">
        <v>72</v>
      </c>
      <c r="M11" s="47">
        <v>72</v>
      </c>
      <c r="N11" s="47">
        <v>72</v>
      </c>
      <c r="O11" s="47">
        <v>72</v>
      </c>
      <c r="P11" s="47">
        <v>72</v>
      </c>
      <c r="Q11" s="47">
        <v>72</v>
      </c>
      <c r="R11" s="47">
        <v>76</v>
      </c>
      <c r="S11" s="47">
        <v>91</v>
      </c>
      <c r="T11" s="47">
        <v>135</v>
      </c>
      <c r="U11" s="47">
        <v>135</v>
      </c>
      <c r="V11" s="47">
        <v>110</v>
      </c>
      <c r="W11" s="47">
        <v>78</v>
      </c>
      <c r="X11" s="47">
        <v>72</v>
      </c>
      <c r="Y11" s="47">
        <v>72</v>
      </c>
      <c r="Z11" s="48"/>
      <c r="AA11" s="49">
        <f t="shared" si="0"/>
        <v>1935</v>
      </c>
    </row>
    <row r="12" spans="1:27" ht="24.95" customHeight="1" x14ac:dyDescent="0.2">
      <c r="A12" s="50" t="s">
        <v>8</v>
      </c>
      <c r="B12" s="51">
        <v>2914.7759999999998</v>
      </c>
      <c r="C12" s="52">
        <v>2257.9</v>
      </c>
      <c r="D12" s="52">
        <v>1917.9</v>
      </c>
      <c r="E12" s="52">
        <v>1944.03</v>
      </c>
      <c r="F12" s="52">
        <v>2124.3450000000003</v>
      </c>
      <c r="G12" s="52">
        <v>2517.4949999999999</v>
      </c>
      <c r="H12" s="52">
        <v>3094.759</v>
      </c>
      <c r="I12" s="52">
        <v>3095.9459999999999</v>
      </c>
      <c r="J12" s="52">
        <v>2984.9390000000003</v>
      </c>
      <c r="K12" s="52">
        <v>2177.3110000000001</v>
      </c>
      <c r="L12" s="52">
        <v>1448.9</v>
      </c>
      <c r="M12" s="52">
        <v>1448.9</v>
      </c>
      <c r="N12" s="52">
        <v>1448.9</v>
      </c>
      <c r="O12" s="52">
        <v>1448.9</v>
      </c>
      <c r="P12" s="52">
        <v>1978.9</v>
      </c>
      <c r="Q12" s="52">
        <v>2646.2139999999999</v>
      </c>
      <c r="R12" s="52">
        <v>3429.2470000000003</v>
      </c>
      <c r="S12" s="52">
        <v>3948.951</v>
      </c>
      <c r="T12" s="52">
        <v>4288.6930000000002</v>
      </c>
      <c r="U12" s="52">
        <v>3582.3919999999998</v>
      </c>
      <c r="V12" s="52">
        <v>3868.9350000000004</v>
      </c>
      <c r="W12" s="52">
        <v>4113.5660000000007</v>
      </c>
      <c r="X12" s="52">
        <v>3706.067</v>
      </c>
      <c r="Y12" s="52">
        <v>3475.1860000000001</v>
      </c>
      <c r="Z12" s="53"/>
      <c r="AA12" s="54">
        <f t="shared" si="0"/>
        <v>65863.152000000016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73</v>
      </c>
      <c r="S13" s="52">
        <v>201</v>
      </c>
      <c r="T13" s="52">
        <v>664</v>
      </c>
      <c r="U13" s="52">
        <v>546</v>
      </c>
      <c r="V13" s="52">
        <v>295</v>
      </c>
      <c r="W13" s="52"/>
      <c r="X13" s="52"/>
      <c r="Y13" s="52"/>
      <c r="Z13" s="53"/>
      <c r="AA13" s="54">
        <f t="shared" si="0"/>
        <v>2089</v>
      </c>
    </row>
    <row r="14" spans="1:27" ht="24.95" customHeight="1" x14ac:dyDescent="0.2">
      <c r="A14" s="55" t="s">
        <v>10</v>
      </c>
      <c r="B14" s="56">
        <v>1252.3290000000004</v>
      </c>
      <c r="C14" s="57">
        <v>1297.5229999999999</v>
      </c>
      <c r="D14" s="57">
        <v>1318.432</v>
      </c>
      <c r="E14" s="57">
        <v>1332.5039999999999</v>
      </c>
      <c r="F14" s="57">
        <v>1379.0370000000003</v>
      </c>
      <c r="G14" s="57">
        <v>1470.481</v>
      </c>
      <c r="H14" s="57">
        <v>1886.3619999999999</v>
      </c>
      <c r="I14" s="57">
        <v>2727.8860000000009</v>
      </c>
      <c r="J14" s="57">
        <v>3775.0650000000001</v>
      </c>
      <c r="K14" s="57">
        <v>4481.228000000001</v>
      </c>
      <c r="L14" s="57">
        <v>4929.7120000000014</v>
      </c>
      <c r="M14" s="57">
        <v>5071.5060000000012</v>
      </c>
      <c r="N14" s="57">
        <v>5031.348</v>
      </c>
      <c r="O14" s="57">
        <v>4725.5509999999986</v>
      </c>
      <c r="P14" s="57">
        <v>4145.3610000000008</v>
      </c>
      <c r="Q14" s="57">
        <v>3133.8540000000003</v>
      </c>
      <c r="R14" s="57">
        <v>2057.831999999999</v>
      </c>
      <c r="S14" s="57">
        <v>1535.7230000000002</v>
      </c>
      <c r="T14" s="57">
        <v>1527.537</v>
      </c>
      <c r="U14" s="57">
        <v>1586.6269999999997</v>
      </c>
      <c r="V14" s="57">
        <v>1616.857</v>
      </c>
      <c r="W14" s="57">
        <v>1640.5650000000001</v>
      </c>
      <c r="X14" s="57">
        <v>1615.81</v>
      </c>
      <c r="Y14" s="57">
        <v>1572.0279999999998</v>
      </c>
      <c r="Z14" s="58"/>
      <c r="AA14" s="59">
        <f t="shared" si="0"/>
        <v>61111.157999999989</v>
      </c>
    </row>
    <row r="15" spans="1:27" ht="24.95" customHeight="1" x14ac:dyDescent="0.2">
      <c r="A15" s="55" t="s">
        <v>11</v>
      </c>
      <c r="B15" s="56">
        <v>62</v>
      </c>
      <c r="C15" s="57">
        <v>62</v>
      </c>
      <c r="D15" s="57">
        <v>63</v>
      </c>
      <c r="E15" s="57">
        <v>66</v>
      </c>
      <c r="F15" s="57">
        <v>68</v>
      </c>
      <c r="G15" s="57">
        <v>73</v>
      </c>
      <c r="H15" s="57">
        <v>79</v>
      </c>
      <c r="I15" s="57">
        <v>88</v>
      </c>
      <c r="J15" s="57">
        <v>99</v>
      </c>
      <c r="K15" s="57">
        <v>111</v>
      </c>
      <c r="L15" s="57">
        <v>120</v>
      </c>
      <c r="M15" s="57">
        <v>131</v>
      </c>
      <c r="N15" s="57">
        <v>137</v>
      </c>
      <c r="O15" s="57">
        <v>135</v>
      </c>
      <c r="P15" s="57">
        <v>126</v>
      </c>
      <c r="Q15" s="57">
        <v>110</v>
      </c>
      <c r="R15" s="57">
        <v>92</v>
      </c>
      <c r="S15" s="57">
        <v>85</v>
      </c>
      <c r="T15" s="57">
        <v>89</v>
      </c>
      <c r="U15" s="57">
        <v>91</v>
      </c>
      <c r="V15" s="57">
        <v>96</v>
      </c>
      <c r="W15" s="57">
        <v>103</v>
      </c>
      <c r="X15" s="57">
        <v>107</v>
      </c>
      <c r="Y15" s="57">
        <v>109</v>
      </c>
      <c r="Z15" s="58"/>
      <c r="AA15" s="59">
        <f t="shared" si="0"/>
        <v>2302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4503.1050000000005</v>
      </c>
      <c r="C16" s="62">
        <f t="shared" si="1"/>
        <v>3689.4229999999998</v>
      </c>
      <c r="D16" s="62">
        <f t="shared" si="1"/>
        <v>3371.3320000000003</v>
      </c>
      <c r="E16" s="62">
        <f t="shared" si="1"/>
        <v>3414.5339999999997</v>
      </c>
      <c r="F16" s="62">
        <f t="shared" si="1"/>
        <v>3643.3820000000005</v>
      </c>
      <c r="G16" s="62">
        <f t="shared" si="1"/>
        <v>4205.9759999999997</v>
      </c>
      <c r="H16" s="62">
        <f t="shared" si="1"/>
        <v>5209.1210000000001</v>
      </c>
      <c r="I16" s="62">
        <f t="shared" si="1"/>
        <v>6034.8320000000003</v>
      </c>
      <c r="J16" s="62">
        <f t="shared" si="1"/>
        <v>6944.0040000000008</v>
      </c>
      <c r="K16" s="62">
        <f t="shared" si="1"/>
        <v>6854.5390000000007</v>
      </c>
      <c r="L16" s="62">
        <f t="shared" si="1"/>
        <v>6596.612000000001</v>
      </c>
      <c r="M16" s="62">
        <f t="shared" si="1"/>
        <v>6749.4060000000009</v>
      </c>
      <c r="N16" s="62">
        <f t="shared" si="1"/>
        <v>6689.2479999999996</v>
      </c>
      <c r="O16" s="62">
        <f t="shared" si="1"/>
        <v>6381.4509999999991</v>
      </c>
      <c r="P16" s="62">
        <f t="shared" si="1"/>
        <v>6322.2610000000004</v>
      </c>
      <c r="Q16" s="62">
        <f t="shared" si="1"/>
        <v>6007.0680000000002</v>
      </c>
      <c r="R16" s="62">
        <f t="shared" si="1"/>
        <v>5728.0789999999997</v>
      </c>
      <c r="S16" s="62">
        <f t="shared" si="1"/>
        <v>5861.674</v>
      </c>
      <c r="T16" s="62">
        <f t="shared" si="1"/>
        <v>6704.2300000000005</v>
      </c>
      <c r="U16" s="62">
        <f t="shared" si="1"/>
        <v>5941.0189999999993</v>
      </c>
      <c r="V16" s="62">
        <f t="shared" si="1"/>
        <v>5986.7920000000004</v>
      </c>
      <c r="W16" s="62">
        <f t="shared" si="1"/>
        <v>5935.1310000000012</v>
      </c>
      <c r="X16" s="62">
        <f t="shared" si="1"/>
        <v>5500.8770000000004</v>
      </c>
      <c r="Y16" s="62">
        <f t="shared" si="1"/>
        <v>5228.2139999999999</v>
      </c>
      <c r="Z16" s="63" t="str">
        <f t="shared" si="1"/>
        <v/>
      </c>
      <c r="AA16" s="64">
        <f>SUM(AA10:AA15)</f>
        <v>133502.31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2458.4</v>
      </c>
      <c r="C29" s="72">
        <v>1890.4</v>
      </c>
      <c r="D29" s="72">
        <v>1574.4</v>
      </c>
      <c r="E29" s="72">
        <v>1588.4</v>
      </c>
      <c r="F29" s="72">
        <v>1698.4</v>
      </c>
      <c r="G29" s="72">
        <v>1892.4</v>
      </c>
      <c r="H29" s="72">
        <v>2169.4</v>
      </c>
      <c r="I29" s="72">
        <v>2437.4</v>
      </c>
      <c r="J29" s="72">
        <v>2720.4</v>
      </c>
      <c r="K29" s="72">
        <v>2836.4</v>
      </c>
      <c r="L29" s="72">
        <v>2808.4</v>
      </c>
      <c r="M29" s="72">
        <v>2932.4</v>
      </c>
      <c r="N29" s="72">
        <v>2919.4</v>
      </c>
      <c r="O29" s="72">
        <v>2807.4</v>
      </c>
      <c r="P29" s="72">
        <v>2915.4</v>
      </c>
      <c r="Q29" s="72">
        <v>2852.4</v>
      </c>
      <c r="R29" s="72">
        <v>2731.4</v>
      </c>
      <c r="S29" s="72">
        <v>2742.4</v>
      </c>
      <c r="T29" s="72">
        <v>3408.4</v>
      </c>
      <c r="U29" s="72">
        <v>2612.4</v>
      </c>
      <c r="V29" s="72">
        <v>2610.4</v>
      </c>
      <c r="W29" s="72">
        <v>2790.4</v>
      </c>
      <c r="X29" s="72">
        <v>2700.4</v>
      </c>
      <c r="Y29" s="72">
        <v>2684.4</v>
      </c>
      <c r="Z29" s="73"/>
      <c r="AA29" s="74">
        <f>SUM(B29:Z29)</f>
        <v>60781.60000000002</v>
      </c>
    </row>
    <row r="30" spans="1:27" ht="24.95" customHeight="1" x14ac:dyDescent="0.2">
      <c r="A30" s="75" t="s">
        <v>24</v>
      </c>
      <c r="B30" s="76">
        <v>1005.705</v>
      </c>
      <c r="C30" s="77">
        <v>1005.023</v>
      </c>
      <c r="D30" s="77">
        <v>1001.932</v>
      </c>
      <c r="E30" s="77">
        <v>1008.134</v>
      </c>
      <c r="F30" s="77">
        <v>1127.982</v>
      </c>
      <c r="G30" s="77">
        <v>1231.576</v>
      </c>
      <c r="H30" s="77">
        <v>1764.721</v>
      </c>
      <c r="I30" s="77">
        <v>2356.4319999999998</v>
      </c>
      <c r="J30" s="77">
        <v>2961.6039999999998</v>
      </c>
      <c r="K30" s="77">
        <v>3058.1390000000001</v>
      </c>
      <c r="L30" s="77">
        <v>3094.212</v>
      </c>
      <c r="M30" s="77">
        <v>3100.0059999999999</v>
      </c>
      <c r="N30" s="77">
        <v>3037.848</v>
      </c>
      <c r="O30" s="77">
        <v>2836.0509999999999</v>
      </c>
      <c r="P30" s="77">
        <v>2511.8609999999999</v>
      </c>
      <c r="Q30" s="77">
        <v>2058.6680000000001</v>
      </c>
      <c r="R30" s="77">
        <v>1790.6790000000001</v>
      </c>
      <c r="S30" s="77">
        <v>2201.2739999999999</v>
      </c>
      <c r="T30" s="77">
        <v>2415.83</v>
      </c>
      <c r="U30" s="77">
        <v>2444.6190000000001</v>
      </c>
      <c r="V30" s="77">
        <v>2378.3919999999998</v>
      </c>
      <c r="W30" s="77">
        <v>2058.7310000000002</v>
      </c>
      <c r="X30" s="77">
        <v>1256.4770000000001</v>
      </c>
      <c r="Y30" s="77">
        <v>1162.8140000000001</v>
      </c>
      <c r="Z30" s="78"/>
      <c r="AA30" s="79">
        <f>SUM(B30:Z30)</f>
        <v>48868.71</v>
      </c>
    </row>
    <row r="31" spans="1:27" ht="24.95" customHeight="1" x14ac:dyDescent="0.2">
      <c r="A31" s="82" t="s">
        <v>25</v>
      </c>
      <c r="B31" s="80">
        <v>1462</v>
      </c>
      <c r="C31" s="81">
        <v>1260</v>
      </c>
      <c r="D31" s="81">
        <v>1260</v>
      </c>
      <c r="E31" s="81">
        <v>1260</v>
      </c>
      <c r="F31" s="81">
        <v>1260</v>
      </c>
      <c r="G31" s="81">
        <v>1470</v>
      </c>
      <c r="H31" s="81">
        <v>1600</v>
      </c>
      <c r="I31" s="81">
        <v>1600</v>
      </c>
      <c r="J31" s="81">
        <v>1500</v>
      </c>
      <c r="K31" s="81">
        <v>1111</v>
      </c>
      <c r="L31" s="81">
        <v>891</v>
      </c>
      <c r="M31" s="81">
        <v>891</v>
      </c>
      <c r="N31" s="81">
        <v>891</v>
      </c>
      <c r="O31" s="81">
        <v>891</v>
      </c>
      <c r="P31" s="81">
        <v>1021</v>
      </c>
      <c r="Q31" s="81">
        <v>1311</v>
      </c>
      <c r="R31" s="81">
        <v>1733</v>
      </c>
      <c r="S31" s="81">
        <v>1759</v>
      </c>
      <c r="T31" s="81">
        <v>1720</v>
      </c>
      <c r="U31" s="81">
        <v>1720</v>
      </c>
      <c r="V31" s="81">
        <v>1720</v>
      </c>
      <c r="W31" s="81">
        <v>1720</v>
      </c>
      <c r="X31" s="81">
        <v>1700</v>
      </c>
      <c r="Y31" s="81">
        <v>1520</v>
      </c>
      <c r="Z31" s="83"/>
      <c r="AA31" s="84">
        <f>SUM(B31:Z31)</f>
        <v>33271</v>
      </c>
    </row>
    <row r="32" spans="1:27" ht="30" customHeight="1" thickBot="1" x14ac:dyDescent="0.25">
      <c r="A32" s="60" t="s">
        <v>26</v>
      </c>
      <c r="B32" s="61">
        <f>IF(LEN(B$2)&gt;0,SUM(B29:B31),"")</f>
        <v>4926.1049999999996</v>
      </c>
      <c r="C32" s="62">
        <f t="shared" ref="C32:Z32" si="4">IF(LEN(C$2)&gt;0,SUM(C29:C31),"")</f>
        <v>4155.4230000000007</v>
      </c>
      <c r="D32" s="62">
        <f t="shared" si="4"/>
        <v>3836.3320000000003</v>
      </c>
      <c r="E32" s="62">
        <f t="shared" si="4"/>
        <v>3856.5340000000001</v>
      </c>
      <c r="F32" s="62">
        <f t="shared" si="4"/>
        <v>4086.3820000000001</v>
      </c>
      <c r="G32" s="62">
        <f t="shared" si="4"/>
        <v>4593.9760000000006</v>
      </c>
      <c r="H32" s="62">
        <f t="shared" si="4"/>
        <v>5534.1210000000001</v>
      </c>
      <c r="I32" s="62">
        <f t="shared" si="4"/>
        <v>6393.8320000000003</v>
      </c>
      <c r="J32" s="62">
        <f t="shared" si="4"/>
        <v>7182.0039999999999</v>
      </c>
      <c r="K32" s="62">
        <f t="shared" si="4"/>
        <v>7005.5390000000007</v>
      </c>
      <c r="L32" s="62">
        <f t="shared" si="4"/>
        <v>6793.6120000000001</v>
      </c>
      <c r="M32" s="62">
        <f t="shared" si="4"/>
        <v>6923.4059999999999</v>
      </c>
      <c r="N32" s="62">
        <f t="shared" si="4"/>
        <v>6848.2479999999996</v>
      </c>
      <c r="O32" s="62">
        <f t="shared" si="4"/>
        <v>6534.451</v>
      </c>
      <c r="P32" s="62">
        <f t="shared" si="4"/>
        <v>6448.2610000000004</v>
      </c>
      <c r="Q32" s="62">
        <f t="shared" si="4"/>
        <v>6222.0680000000002</v>
      </c>
      <c r="R32" s="62">
        <f t="shared" si="4"/>
        <v>6255.0789999999997</v>
      </c>
      <c r="S32" s="62">
        <f t="shared" si="4"/>
        <v>6702.674</v>
      </c>
      <c r="T32" s="62">
        <f t="shared" si="4"/>
        <v>7544.23</v>
      </c>
      <c r="U32" s="62">
        <f t="shared" si="4"/>
        <v>6777.0190000000002</v>
      </c>
      <c r="V32" s="62">
        <f t="shared" si="4"/>
        <v>6708.7919999999995</v>
      </c>
      <c r="W32" s="62">
        <f t="shared" si="4"/>
        <v>6569.1310000000003</v>
      </c>
      <c r="X32" s="62">
        <f t="shared" si="4"/>
        <v>5656.8770000000004</v>
      </c>
      <c r="Y32" s="62">
        <f t="shared" si="4"/>
        <v>5367.2139999999999</v>
      </c>
      <c r="Z32" s="63" t="str">
        <f t="shared" si="4"/>
        <v/>
      </c>
      <c r="AA32" s="64">
        <f>SUM(AA29:AA31)</f>
        <v>142921.31000000003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80</v>
      </c>
      <c r="C35" s="95">
        <v>95</v>
      </c>
      <c r="D35" s="95">
        <v>95</v>
      </c>
      <c r="E35" s="95">
        <v>95</v>
      </c>
      <c r="F35" s="95">
        <v>95</v>
      </c>
      <c r="G35" s="95">
        <v>128</v>
      </c>
      <c r="H35" s="95">
        <v>206</v>
      </c>
      <c r="I35" s="95">
        <v>239</v>
      </c>
      <c r="J35" s="95">
        <v>178</v>
      </c>
      <c r="K35" s="95">
        <v>44</v>
      </c>
      <c r="L35" s="95">
        <v>44</v>
      </c>
      <c r="M35" s="95">
        <v>44</v>
      </c>
      <c r="N35" s="95">
        <v>44</v>
      </c>
      <c r="O35" s="95">
        <v>44</v>
      </c>
      <c r="P35" s="95">
        <v>35</v>
      </c>
      <c r="Q35" s="95">
        <v>40</v>
      </c>
      <c r="R35" s="95">
        <v>287</v>
      </c>
      <c r="S35" s="95">
        <v>409</v>
      </c>
      <c r="T35" s="95">
        <v>409</v>
      </c>
      <c r="U35" s="95">
        <v>388</v>
      </c>
      <c r="V35" s="95">
        <v>358</v>
      </c>
      <c r="W35" s="95">
        <v>262</v>
      </c>
      <c r="X35" s="95">
        <v>31</v>
      </c>
      <c r="Y35" s="95">
        <v>31</v>
      </c>
      <c r="Z35" s="96"/>
      <c r="AA35" s="74">
        <f t="shared" ref="AA35:AA40" si="5">SUM(B35:Z35)</f>
        <v>3681</v>
      </c>
    </row>
    <row r="36" spans="1:27" ht="24.95" customHeight="1" x14ac:dyDescent="0.2">
      <c r="A36" s="97" t="s">
        <v>29</v>
      </c>
      <c r="B36" s="98">
        <v>293</v>
      </c>
      <c r="C36" s="99">
        <v>321</v>
      </c>
      <c r="D36" s="99">
        <v>320</v>
      </c>
      <c r="E36" s="99">
        <v>297</v>
      </c>
      <c r="F36" s="99">
        <v>298</v>
      </c>
      <c r="G36" s="99">
        <v>210</v>
      </c>
      <c r="H36" s="99">
        <v>69</v>
      </c>
      <c r="I36" s="99">
        <v>70</v>
      </c>
      <c r="J36" s="99">
        <v>10</v>
      </c>
      <c r="K36" s="99">
        <v>57</v>
      </c>
      <c r="L36" s="99">
        <v>103</v>
      </c>
      <c r="M36" s="99">
        <v>80</v>
      </c>
      <c r="N36" s="99">
        <v>65</v>
      </c>
      <c r="O36" s="99">
        <v>59</v>
      </c>
      <c r="P36" s="99">
        <v>41</v>
      </c>
      <c r="Q36" s="99">
        <v>125</v>
      </c>
      <c r="R36" s="99">
        <v>190</v>
      </c>
      <c r="S36" s="99">
        <v>382</v>
      </c>
      <c r="T36" s="99">
        <v>381</v>
      </c>
      <c r="U36" s="99">
        <v>398</v>
      </c>
      <c r="V36" s="99">
        <v>314</v>
      </c>
      <c r="W36" s="99">
        <v>322</v>
      </c>
      <c r="X36" s="99">
        <v>75</v>
      </c>
      <c r="Y36" s="99">
        <v>58</v>
      </c>
      <c r="Z36" s="100"/>
      <c r="AA36" s="79">
        <f t="shared" si="5"/>
        <v>4538</v>
      </c>
    </row>
    <row r="37" spans="1:27" ht="24.95" customHeight="1" x14ac:dyDescent="0.2">
      <c r="A37" s="97" t="s">
        <v>30</v>
      </c>
      <c r="B37" s="98"/>
      <c r="C37" s="99">
        <v>384.1</v>
      </c>
      <c r="D37" s="99">
        <v>621.9</v>
      </c>
      <c r="E37" s="99">
        <v>563.6</v>
      </c>
      <c r="F37" s="99">
        <v>422.8</v>
      </c>
      <c r="G37" s="99">
        <v>226.6</v>
      </c>
      <c r="H37" s="99"/>
      <c r="I37" s="99"/>
      <c r="J37" s="99"/>
      <c r="K37" s="99"/>
      <c r="L37" s="99"/>
      <c r="M37" s="99">
        <v>255</v>
      </c>
      <c r="N37" s="99">
        <v>219.3</v>
      </c>
      <c r="O37" s="99">
        <v>346.1</v>
      </c>
      <c r="P37" s="99">
        <v>200.5</v>
      </c>
      <c r="Q37" s="99"/>
      <c r="R37" s="99"/>
      <c r="S37" s="99"/>
      <c r="T37" s="99"/>
      <c r="U37" s="99">
        <v>26</v>
      </c>
      <c r="V37" s="99"/>
      <c r="W37" s="99"/>
      <c r="X37" s="99"/>
      <c r="Y37" s="99">
        <v>24.6</v>
      </c>
      <c r="Z37" s="100"/>
      <c r="AA37" s="79">
        <f t="shared" si="5"/>
        <v>3290.5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423</v>
      </c>
      <c r="C40" s="88">
        <f t="shared" si="6"/>
        <v>850.1</v>
      </c>
      <c r="D40" s="88">
        <f t="shared" si="6"/>
        <v>1086.9000000000001</v>
      </c>
      <c r="E40" s="88">
        <f t="shared" si="6"/>
        <v>1005.6</v>
      </c>
      <c r="F40" s="88">
        <f t="shared" si="6"/>
        <v>865.8</v>
      </c>
      <c r="G40" s="88">
        <f t="shared" si="6"/>
        <v>614.6</v>
      </c>
      <c r="H40" s="88">
        <f t="shared" si="6"/>
        <v>325</v>
      </c>
      <c r="I40" s="88">
        <f t="shared" si="6"/>
        <v>359</v>
      </c>
      <c r="J40" s="88">
        <f t="shared" si="6"/>
        <v>238</v>
      </c>
      <c r="K40" s="88">
        <f t="shared" si="6"/>
        <v>151</v>
      </c>
      <c r="L40" s="88">
        <f t="shared" si="6"/>
        <v>197</v>
      </c>
      <c r="M40" s="88">
        <f t="shared" si="6"/>
        <v>429</v>
      </c>
      <c r="N40" s="88">
        <f t="shared" si="6"/>
        <v>378.3</v>
      </c>
      <c r="O40" s="88">
        <f t="shared" si="6"/>
        <v>499.1</v>
      </c>
      <c r="P40" s="88">
        <f t="shared" si="6"/>
        <v>326.5</v>
      </c>
      <c r="Q40" s="88">
        <f t="shared" si="6"/>
        <v>215</v>
      </c>
      <c r="R40" s="88">
        <f t="shared" si="6"/>
        <v>527</v>
      </c>
      <c r="S40" s="88">
        <f t="shared" si="6"/>
        <v>841</v>
      </c>
      <c r="T40" s="88">
        <f t="shared" si="6"/>
        <v>840</v>
      </c>
      <c r="U40" s="88">
        <f t="shared" si="6"/>
        <v>862</v>
      </c>
      <c r="V40" s="88">
        <f t="shared" si="6"/>
        <v>722</v>
      </c>
      <c r="W40" s="88">
        <f t="shared" si="6"/>
        <v>634</v>
      </c>
      <c r="X40" s="88">
        <f t="shared" si="6"/>
        <v>156</v>
      </c>
      <c r="Y40" s="88">
        <f t="shared" si="6"/>
        <v>163.6</v>
      </c>
      <c r="Z40" s="89" t="str">
        <f t="shared" si="6"/>
        <v/>
      </c>
      <c r="AA40" s="90">
        <f t="shared" si="5"/>
        <v>12709.500000000002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384.1</v>
      </c>
      <c r="D45" s="99">
        <v>621.9</v>
      </c>
      <c r="E45" s="99">
        <v>563.6</v>
      </c>
      <c r="F45" s="99">
        <v>422.8</v>
      </c>
      <c r="G45" s="99">
        <v>226.6</v>
      </c>
      <c r="H45" s="99"/>
      <c r="I45" s="99"/>
      <c r="J45" s="99"/>
      <c r="K45" s="99"/>
      <c r="L45" s="99"/>
      <c r="M45" s="99">
        <v>255</v>
      </c>
      <c r="N45" s="99">
        <v>219.3</v>
      </c>
      <c r="O45" s="99">
        <v>346.1</v>
      </c>
      <c r="P45" s="99">
        <v>200.5</v>
      </c>
      <c r="Q45" s="99"/>
      <c r="R45" s="99"/>
      <c r="S45" s="99"/>
      <c r="T45" s="99"/>
      <c r="U45" s="99">
        <v>26</v>
      </c>
      <c r="V45" s="99"/>
      <c r="W45" s="99"/>
      <c r="X45" s="99"/>
      <c r="Y45" s="99">
        <v>24.6</v>
      </c>
      <c r="Z45" s="100"/>
      <c r="AA45" s="79">
        <f t="shared" si="7"/>
        <v>3290.5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384.1</v>
      </c>
      <c r="D49" s="88">
        <f t="shared" si="8"/>
        <v>621.9</v>
      </c>
      <c r="E49" s="88">
        <f t="shared" si="8"/>
        <v>563.6</v>
      </c>
      <c r="F49" s="88">
        <f t="shared" si="8"/>
        <v>422.8</v>
      </c>
      <c r="G49" s="88">
        <f t="shared" si="8"/>
        <v>226.6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255</v>
      </c>
      <c r="N49" s="88">
        <f t="shared" si="8"/>
        <v>219.3</v>
      </c>
      <c r="O49" s="88">
        <f t="shared" si="8"/>
        <v>346.1</v>
      </c>
      <c r="P49" s="88">
        <f t="shared" si="8"/>
        <v>200.5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26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24.6</v>
      </c>
      <c r="Z49" s="89" t="str">
        <f t="shared" si="8"/>
        <v/>
      </c>
      <c r="AA49" s="90">
        <f t="shared" si="7"/>
        <v>3290.5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4926.1050000000005</v>
      </c>
      <c r="C52" s="88">
        <f t="shared" si="10"/>
        <v>4539.5230000000001</v>
      </c>
      <c r="D52" s="88">
        <f t="shared" si="10"/>
        <v>4458.232</v>
      </c>
      <c r="E52" s="88">
        <f t="shared" si="10"/>
        <v>4420.134</v>
      </c>
      <c r="F52" s="88">
        <f t="shared" si="10"/>
        <v>4509.1820000000007</v>
      </c>
      <c r="G52" s="88">
        <f t="shared" si="10"/>
        <v>4820.576</v>
      </c>
      <c r="H52" s="88">
        <f t="shared" si="10"/>
        <v>5534.1210000000001</v>
      </c>
      <c r="I52" s="88">
        <f t="shared" si="10"/>
        <v>6393.8320000000003</v>
      </c>
      <c r="J52" s="88">
        <f t="shared" si="10"/>
        <v>7182.0040000000008</v>
      </c>
      <c r="K52" s="88">
        <f t="shared" si="10"/>
        <v>7005.5390000000007</v>
      </c>
      <c r="L52" s="88">
        <f t="shared" si="10"/>
        <v>6793.612000000001</v>
      </c>
      <c r="M52" s="88">
        <f t="shared" si="10"/>
        <v>7178.4060000000009</v>
      </c>
      <c r="N52" s="88">
        <f t="shared" si="10"/>
        <v>7067.5479999999998</v>
      </c>
      <c r="O52" s="88">
        <f t="shared" si="10"/>
        <v>6880.5509999999995</v>
      </c>
      <c r="P52" s="88">
        <f t="shared" si="10"/>
        <v>6648.7610000000004</v>
      </c>
      <c r="Q52" s="88">
        <f t="shared" si="10"/>
        <v>6222.0680000000002</v>
      </c>
      <c r="R52" s="88">
        <f t="shared" si="10"/>
        <v>6255.0789999999997</v>
      </c>
      <c r="S52" s="88">
        <f t="shared" si="10"/>
        <v>6702.674</v>
      </c>
      <c r="T52" s="88">
        <f t="shared" si="10"/>
        <v>7544.2300000000005</v>
      </c>
      <c r="U52" s="88">
        <f t="shared" si="10"/>
        <v>6803.0189999999993</v>
      </c>
      <c r="V52" s="88">
        <f t="shared" si="10"/>
        <v>6708.7920000000004</v>
      </c>
      <c r="W52" s="88">
        <f t="shared" si="10"/>
        <v>6569.1310000000012</v>
      </c>
      <c r="X52" s="88">
        <f t="shared" si="10"/>
        <v>5656.8770000000004</v>
      </c>
      <c r="Y52" s="88">
        <f t="shared" si="10"/>
        <v>5391.8140000000003</v>
      </c>
      <c r="Z52" s="89" t="str">
        <f t="shared" si="10"/>
        <v/>
      </c>
      <c r="AA52" s="104">
        <f>SUM(B52:Z52)</f>
        <v>146211.81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4926.0779999999995</v>
      </c>
      <c r="C4" s="18">
        <v>4539.5209999999997</v>
      </c>
      <c r="D4" s="18">
        <v>4458.2600000000039</v>
      </c>
      <c r="E4" s="18">
        <v>4420.1830000000018</v>
      </c>
      <c r="F4" s="18">
        <v>4509.1389999999992</v>
      </c>
      <c r="G4" s="18">
        <v>4820.6010000000006</v>
      </c>
      <c r="H4" s="18">
        <v>5534.1420000000007</v>
      </c>
      <c r="I4" s="18">
        <v>6393.8619999999992</v>
      </c>
      <c r="J4" s="18">
        <v>7181.9790000000003</v>
      </c>
      <c r="K4" s="18">
        <v>7005.5670000000018</v>
      </c>
      <c r="L4" s="18">
        <v>6793.5770000000002</v>
      </c>
      <c r="M4" s="18">
        <v>7178.3830000000007</v>
      </c>
      <c r="N4" s="18">
        <v>7067.5470000000023</v>
      </c>
      <c r="O4" s="18">
        <v>6880.5730000000003</v>
      </c>
      <c r="P4" s="18">
        <v>6648.7419999999993</v>
      </c>
      <c r="Q4" s="18">
        <v>6222.0389999999998</v>
      </c>
      <c r="R4" s="18">
        <v>6255.0860000000011</v>
      </c>
      <c r="S4" s="18">
        <v>6702.6460000000025</v>
      </c>
      <c r="T4" s="18">
        <v>7544.2139999999999</v>
      </c>
      <c r="U4" s="18">
        <v>6803.058</v>
      </c>
      <c r="V4" s="18">
        <v>6708.7670000000007</v>
      </c>
      <c r="W4" s="18">
        <v>6569.16</v>
      </c>
      <c r="X4" s="18">
        <v>5656.9130000000014</v>
      </c>
      <c r="Y4" s="18">
        <v>5391.8140000000012</v>
      </c>
      <c r="Z4" s="19"/>
      <c r="AA4" s="20">
        <f>SUM(B4:Z4)</f>
        <v>146211.85100000005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101.02</v>
      </c>
      <c r="C7" s="28">
        <v>98.71</v>
      </c>
      <c r="D7" s="28">
        <v>98.54</v>
      </c>
      <c r="E7" s="28">
        <v>100.17</v>
      </c>
      <c r="F7" s="28">
        <v>103.19</v>
      </c>
      <c r="G7" s="28">
        <v>112.65</v>
      </c>
      <c r="H7" s="28">
        <v>136.06</v>
      </c>
      <c r="I7" s="28">
        <v>150</v>
      </c>
      <c r="J7" s="28">
        <v>137.79</v>
      </c>
      <c r="K7" s="28">
        <v>112.03</v>
      </c>
      <c r="L7" s="28">
        <v>100.14</v>
      </c>
      <c r="M7" s="28">
        <v>96.85</v>
      </c>
      <c r="N7" s="28">
        <v>95.05</v>
      </c>
      <c r="O7" s="28">
        <v>85.69</v>
      </c>
      <c r="P7" s="28">
        <v>99.28</v>
      </c>
      <c r="Q7" s="28">
        <v>103.78</v>
      </c>
      <c r="R7" s="28">
        <v>121.65</v>
      </c>
      <c r="S7" s="28">
        <v>146.41999999999999</v>
      </c>
      <c r="T7" s="28">
        <v>168.38</v>
      </c>
      <c r="U7" s="28">
        <v>173.64</v>
      </c>
      <c r="V7" s="28">
        <v>157.65</v>
      </c>
      <c r="W7" s="28">
        <v>131.93</v>
      </c>
      <c r="X7" s="28">
        <v>124.94</v>
      </c>
      <c r="Y7" s="28">
        <v>110.7</v>
      </c>
      <c r="Z7" s="29"/>
      <c r="AA7" s="30">
        <f>IF(SUM(B7:Z7)&lt;&gt;0,AVERAGEIF(B7:Z7,"&lt;&gt;"""),"")</f>
        <v>119.42749999999999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8.8469999999999995</v>
      </c>
      <c r="H14" s="57">
        <v>3.98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8.0120000000000005</v>
      </c>
      <c r="T14" s="57">
        <v>9.4939999999999998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125.333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8.8469999999999995</v>
      </c>
      <c r="H16" s="62">
        <f t="shared" si="1"/>
        <v>3.98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8.0120000000000005</v>
      </c>
      <c r="T16" s="62">
        <f t="shared" si="1"/>
        <v>9.4939999999999998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125.333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912.37699999999995</v>
      </c>
      <c r="C19" s="72">
        <v>912.96799999999996</v>
      </c>
      <c r="D19" s="72">
        <v>915.11299999999994</v>
      </c>
      <c r="E19" s="72">
        <v>912.81099999999992</v>
      </c>
      <c r="F19" s="72">
        <v>907.39099999999996</v>
      </c>
      <c r="G19" s="72">
        <v>902.25700000000018</v>
      </c>
      <c r="H19" s="72">
        <v>824.08</v>
      </c>
      <c r="I19" s="72">
        <v>809.56700000000001</v>
      </c>
      <c r="J19" s="72">
        <v>864.72900000000004</v>
      </c>
      <c r="K19" s="72">
        <v>863.33600000000001</v>
      </c>
      <c r="L19" s="72">
        <v>898.11300000000006</v>
      </c>
      <c r="M19" s="72">
        <v>906.35899999999992</v>
      </c>
      <c r="N19" s="72">
        <v>857.40599999999995</v>
      </c>
      <c r="O19" s="72">
        <v>854.91500000000008</v>
      </c>
      <c r="P19" s="72">
        <v>823.95799999999997</v>
      </c>
      <c r="Q19" s="72">
        <v>747.51699999999994</v>
      </c>
      <c r="R19" s="72">
        <v>754.79299999999989</v>
      </c>
      <c r="S19" s="72">
        <v>713.74599999999998</v>
      </c>
      <c r="T19" s="72">
        <v>726.62</v>
      </c>
      <c r="U19" s="72">
        <v>774.529</v>
      </c>
      <c r="V19" s="72">
        <v>765.32800000000009</v>
      </c>
      <c r="W19" s="72">
        <v>764.03300000000002</v>
      </c>
      <c r="X19" s="72">
        <v>898.97199999999998</v>
      </c>
      <c r="Y19" s="72">
        <v>903.57899999999995</v>
      </c>
      <c r="Z19" s="73"/>
      <c r="AA19" s="74">
        <f t="shared" ref="AA19:AA25" si="2">SUM(B19:Z19)</f>
        <v>20214.497000000003</v>
      </c>
    </row>
    <row r="20" spans="1:27" ht="24.95" customHeight="1" x14ac:dyDescent="0.2">
      <c r="A20" s="75" t="s">
        <v>15</v>
      </c>
      <c r="B20" s="76">
        <v>844.50800000000015</v>
      </c>
      <c r="C20" s="77">
        <v>862.43100000000004</v>
      </c>
      <c r="D20" s="77">
        <v>867.26800000000014</v>
      </c>
      <c r="E20" s="77">
        <v>877.93700000000024</v>
      </c>
      <c r="F20" s="77">
        <v>928.90899999999999</v>
      </c>
      <c r="G20" s="77">
        <v>1103.8440000000001</v>
      </c>
      <c r="H20" s="77">
        <v>1316.9869999999999</v>
      </c>
      <c r="I20" s="77">
        <v>1460.8429999999998</v>
      </c>
      <c r="J20" s="77">
        <v>1514.386</v>
      </c>
      <c r="K20" s="77">
        <v>1504.4319999999998</v>
      </c>
      <c r="L20" s="77">
        <v>1480.4479999999999</v>
      </c>
      <c r="M20" s="77">
        <v>1486.34</v>
      </c>
      <c r="N20" s="77">
        <v>1473.2520000000002</v>
      </c>
      <c r="O20" s="77">
        <v>1448.8489999999997</v>
      </c>
      <c r="P20" s="77">
        <v>1423.0030000000002</v>
      </c>
      <c r="Q20" s="77">
        <v>1395.6090000000004</v>
      </c>
      <c r="R20" s="77">
        <v>1391.952</v>
      </c>
      <c r="S20" s="77">
        <v>1405.4920000000002</v>
      </c>
      <c r="T20" s="77">
        <v>1424.2740000000001</v>
      </c>
      <c r="U20" s="77">
        <v>1373.598</v>
      </c>
      <c r="V20" s="77">
        <v>1256.4129999999998</v>
      </c>
      <c r="W20" s="77">
        <v>1115.8860000000002</v>
      </c>
      <c r="X20" s="77">
        <v>1057.1409999999998</v>
      </c>
      <c r="Y20" s="77">
        <v>1040.69</v>
      </c>
      <c r="Z20" s="78"/>
      <c r="AA20" s="79">
        <f t="shared" si="2"/>
        <v>30054.492000000006</v>
      </c>
    </row>
    <row r="21" spans="1:27" ht="24.95" customHeight="1" x14ac:dyDescent="0.2">
      <c r="A21" s="75" t="s">
        <v>16</v>
      </c>
      <c r="B21" s="80">
        <v>2148.893</v>
      </c>
      <c r="C21" s="81">
        <v>2080.6219999999994</v>
      </c>
      <c r="D21" s="81">
        <v>2006.8789999999999</v>
      </c>
      <c r="E21" s="81">
        <v>1976.4349999999997</v>
      </c>
      <c r="F21" s="81">
        <v>2018.3389999999999</v>
      </c>
      <c r="G21" s="81">
        <v>2249.6529999999998</v>
      </c>
      <c r="H21" s="81">
        <v>2603.3950000000004</v>
      </c>
      <c r="I21" s="81">
        <v>3001.4520000000002</v>
      </c>
      <c r="J21" s="81">
        <v>3241.0639999999994</v>
      </c>
      <c r="K21" s="81">
        <v>3411.9989999999998</v>
      </c>
      <c r="L21" s="81">
        <v>3475.2159999999999</v>
      </c>
      <c r="M21" s="81">
        <v>3583.6839999999997</v>
      </c>
      <c r="N21" s="81">
        <v>3561.3890000000001</v>
      </c>
      <c r="O21" s="81">
        <v>3403.3089999999997</v>
      </c>
      <c r="P21" s="81">
        <v>3265.2809999999999</v>
      </c>
      <c r="Q21" s="81">
        <v>3177.8129999999996</v>
      </c>
      <c r="R21" s="81">
        <v>3127.0410000000002</v>
      </c>
      <c r="S21" s="81">
        <v>3342.1959999999995</v>
      </c>
      <c r="T21" s="81">
        <v>3718.4259999999999</v>
      </c>
      <c r="U21" s="81">
        <v>3741.9309999999996</v>
      </c>
      <c r="V21" s="81">
        <v>3575.4259999999999</v>
      </c>
      <c r="W21" s="81">
        <v>3194.8409999999999</v>
      </c>
      <c r="X21" s="81">
        <v>2839</v>
      </c>
      <c r="Y21" s="81">
        <v>2582.0449999999996</v>
      </c>
      <c r="Z21" s="78"/>
      <c r="AA21" s="79">
        <f t="shared" si="2"/>
        <v>71326.328999999998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235</v>
      </c>
      <c r="N22" s="81">
        <v>235</v>
      </c>
      <c r="O22" s="81">
        <v>235</v>
      </c>
      <c r="P22" s="81">
        <v>235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156</v>
      </c>
      <c r="C23" s="77">
        <v>126</v>
      </c>
      <c r="D23" s="77">
        <v>124.5</v>
      </c>
      <c r="E23" s="77">
        <v>115.5</v>
      </c>
      <c r="F23" s="77">
        <v>134</v>
      </c>
      <c r="G23" s="77">
        <v>119</v>
      </c>
      <c r="H23" s="77">
        <v>158</v>
      </c>
      <c r="I23" s="77">
        <v>146.5</v>
      </c>
      <c r="J23" s="77">
        <v>100.5</v>
      </c>
      <c r="K23" s="77">
        <v>84.5</v>
      </c>
      <c r="L23" s="77">
        <v>79.5</v>
      </c>
      <c r="M23" s="77">
        <v>81</v>
      </c>
      <c r="N23" s="77">
        <v>81.5</v>
      </c>
      <c r="O23" s="77">
        <v>80.5</v>
      </c>
      <c r="P23" s="77">
        <v>77.5</v>
      </c>
      <c r="Q23" s="77">
        <v>79.5</v>
      </c>
      <c r="R23" s="77">
        <v>135.5</v>
      </c>
      <c r="S23" s="77">
        <v>158.5</v>
      </c>
      <c r="T23" s="77">
        <v>187.5</v>
      </c>
      <c r="U23" s="77">
        <v>177.5</v>
      </c>
      <c r="V23" s="77">
        <v>163</v>
      </c>
      <c r="W23" s="77">
        <v>152.5</v>
      </c>
      <c r="X23" s="77">
        <v>122</v>
      </c>
      <c r="Y23" s="77">
        <v>136</v>
      </c>
      <c r="Z23" s="77"/>
      <c r="AA23" s="79">
        <f t="shared" si="2"/>
        <v>2976.5</v>
      </c>
    </row>
    <row r="24" spans="1:27" ht="24.95" customHeight="1" x14ac:dyDescent="0.2">
      <c r="A24" s="85" t="s">
        <v>19</v>
      </c>
      <c r="B24" s="77">
        <v>218</v>
      </c>
      <c r="C24" s="77">
        <v>210</v>
      </c>
      <c r="D24" s="77">
        <v>204.00000000000003</v>
      </c>
      <c r="E24" s="77">
        <v>202</v>
      </c>
      <c r="F24" s="77">
        <v>213.00000000000003</v>
      </c>
      <c r="G24" s="77">
        <v>228</v>
      </c>
      <c r="H24" s="77">
        <v>282.00000000000006</v>
      </c>
      <c r="I24" s="77">
        <v>299.99999999999994</v>
      </c>
      <c r="J24" s="77">
        <v>305</v>
      </c>
      <c r="K24" s="77">
        <v>309</v>
      </c>
      <c r="L24" s="77">
        <v>310.00000000000006</v>
      </c>
      <c r="M24" s="77">
        <v>325.00000000000006</v>
      </c>
      <c r="N24" s="77">
        <v>306.99999999999994</v>
      </c>
      <c r="O24" s="77">
        <v>285</v>
      </c>
      <c r="P24" s="77">
        <v>277</v>
      </c>
      <c r="Q24" s="77">
        <v>274.99999999999994</v>
      </c>
      <c r="R24" s="77">
        <v>284</v>
      </c>
      <c r="S24" s="77">
        <v>326</v>
      </c>
      <c r="T24" s="77">
        <v>374.00000000000006</v>
      </c>
      <c r="U24" s="77">
        <v>376.00000000000006</v>
      </c>
      <c r="V24" s="77">
        <v>356</v>
      </c>
      <c r="W24" s="77">
        <v>324</v>
      </c>
      <c r="X24" s="77">
        <v>284</v>
      </c>
      <c r="Y24" s="77">
        <v>251.99999999999997</v>
      </c>
      <c r="Z24" s="77"/>
      <c r="AA24" s="79">
        <f t="shared" si="2"/>
        <v>6826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4279.7780000000002</v>
      </c>
      <c r="C26" s="88">
        <f t="shared" ref="C26:Z26" si="3">IF(LEN(C$2)&gt;0,SUM(C19:C25),"")</f>
        <v>4192.0209999999988</v>
      </c>
      <c r="D26" s="88">
        <f t="shared" si="3"/>
        <v>4117.76</v>
      </c>
      <c r="E26" s="88">
        <f t="shared" si="3"/>
        <v>4084.683</v>
      </c>
      <c r="F26" s="88">
        <f t="shared" si="3"/>
        <v>4201.6390000000001</v>
      </c>
      <c r="G26" s="88">
        <f t="shared" si="3"/>
        <v>4602.7539999999999</v>
      </c>
      <c r="H26" s="88">
        <f t="shared" si="3"/>
        <v>5184.4620000000004</v>
      </c>
      <c r="I26" s="88">
        <f t="shared" si="3"/>
        <v>5718.3620000000001</v>
      </c>
      <c r="J26" s="88">
        <f t="shared" si="3"/>
        <v>6025.6789999999992</v>
      </c>
      <c r="K26" s="88">
        <f t="shared" si="3"/>
        <v>6173.2669999999998</v>
      </c>
      <c r="L26" s="88">
        <f t="shared" si="3"/>
        <v>6243.277</v>
      </c>
      <c r="M26" s="88">
        <f t="shared" si="3"/>
        <v>6617.3829999999998</v>
      </c>
      <c r="N26" s="88">
        <f t="shared" si="3"/>
        <v>6515.5470000000005</v>
      </c>
      <c r="O26" s="88">
        <f t="shared" si="3"/>
        <v>6307.5729999999994</v>
      </c>
      <c r="P26" s="88">
        <f t="shared" si="3"/>
        <v>6101.7420000000002</v>
      </c>
      <c r="Q26" s="88">
        <f t="shared" si="3"/>
        <v>5675.4390000000003</v>
      </c>
      <c r="R26" s="88">
        <f t="shared" si="3"/>
        <v>5693.2860000000001</v>
      </c>
      <c r="S26" s="88">
        <f t="shared" si="3"/>
        <v>5945.9339999999993</v>
      </c>
      <c r="T26" s="88">
        <f t="shared" si="3"/>
        <v>6430.82</v>
      </c>
      <c r="U26" s="88">
        <f t="shared" si="3"/>
        <v>6443.5579999999991</v>
      </c>
      <c r="V26" s="88">
        <f t="shared" si="3"/>
        <v>6116.1669999999995</v>
      </c>
      <c r="W26" s="88">
        <f t="shared" si="3"/>
        <v>5551.26</v>
      </c>
      <c r="X26" s="88">
        <f t="shared" si="3"/>
        <v>5201.1129999999994</v>
      </c>
      <c r="Y26" s="88">
        <f t="shared" si="3"/>
        <v>4914.3139999999994</v>
      </c>
      <c r="Z26" s="89" t="str">
        <f t="shared" si="3"/>
        <v/>
      </c>
      <c r="AA26" s="90">
        <f>SUM(AA19:AA25)</f>
        <v>132337.818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493.5</v>
      </c>
      <c r="C29" s="72">
        <v>454.5</v>
      </c>
      <c r="D29" s="72">
        <v>442</v>
      </c>
      <c r="E29" s="72">
        <v>421</v>
      </c>
      <c r="F29" s="72">
        <v>450.5</v>
      </c>
      <c r="G29" s="72">
        <v>450.5</v>
      </c>
      <c r="H29" s="72">
        <v>489.5</v>
      </c>
      <c r="I29" s="72">
        <v>526</v>
      </c>
      <c r="J29" s="72">
        <v>504</v>
      </c>
      <c r="K29" s="72">
        <v>566</v>
      </c>
      <c r="L29" s="72">
        <v>560</v>
      </c>
      <c r="M29" s="72">
        <v>576.5</v>
      </c>
      <c r="N29" s="72">
        <v>559</v>
      </c>
      <c r="O29" s="72">
        <v>536</v>
      </c>
      <c r="P29" s="72">
        <v>506</v>
      </c>
      <c r="Q29" s="72">
        <v>476</v>
      </c>
      <c r="R29" s="72">
        <v>479</v>
      </c>
      <c r="S29" s="72">
        <v>543</v>
      </c>
      <c r="T29" s="72">
        <v>620</v>
      </c>
      <c r="U29" s="72">
        <v>612</v>
      </c>
      <c r="V29" s="72">
        <v>578.5</v>
      </c>
      <c r="W29" s="72">
        <v>546</v>
      </c>
      <c r="X29" s="72">
        <v>526.5</v>
      </c>
      <c r="Y29" s="72">
        <v>507.5</v>
      </c>
      <c r="Z29" s="73"/>
      <c r="AA29" s="74">
        <f>SUM(B29:Z29)</f>
        <v>12423.5</v>
      </c>
    </row>
    <row r="30" spans="1:27" ht="24.95" customHeight="1" x14ac:dyDescent="0.2">
      <c r="A30" s="75" t="s">
        <v>24</v>
      </c>
      <c r="B30" s="76">
        <v>4156.7780000000002</v>
      </c>
      <c r="C30" s="77">
        <v>4085.0210000000002</v>
      </c>
      <c r="D30" s="77">
        <v>4016.26</v>
      </c>
      <c r="E30" s="77">
        <v>3999.183</v>
      </c>
      <c r="F30" s="77">
        <v>4058.6390000000001</v>
      </c>
      <c r="G30" s="77">
        <v>4370.1009999999997</v>
      </c>
      <c r="H30" s="77">
        <v>4835.942</v>
      </c>
      <c r="I30" s="77">
        <v>5506.3620000000001</v>
      </c>
      <c r="J30" s="77">
        <v>5965.6790000000001</v>
      </c>
      <c r="K30" s="77">
        <v>6155.2669999999998</v>
      </c>
      <c r="L30" s="77">
        <v>6190.277</v>
      </c>
      <c r="M30" s="77">
        <v>6601.8829999999998</v>
      </c>
      <c r="N30" s="77">
        <v>6508.5469999999996</v>
      </c>
      <c r="O30" s="77">
        <v>6344.5730000000003</v>
      </c>
      <c r="P30" s="77">
        <v>6142.7420000000002</v>
      </c>
      <c r="Q30" s="77">
        <v>5588.4390000000003</v>
      </c>
      <c r="R30" s="77">
        <v>5501.2860000000001</v>
      </c>
      <c r="S30" s="77">
        <v>5724.9459999999999</v>
      </c>
      <c r="T30" s="77">
        <v>6148.3140000000003</v>
      </c>
      <c r="U30" s="77">
        <v>6191.058</v>
      </c>
      <c r="V30" s="77">
        <v>5809.1670000000004</v>
      </c>
      <c r="W30" s="77">
        <v>5242.76</v>
      </c>
      <c r="X30" s="77">
        <v>5084.1130000000003</v>
      </c>
      <c r="Y30" s="77">
        <v>4884.3140000000003</v>
      </c>
      <c r="Z30" s="78"/>
      <c r="AA30" s="79">
        <f>SUM(B30:Z30)</f>
        <v>129111.65099999998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4650.2780000000002</v>
      </c>
      <c r="C32" s="62">
        <f t="shared" ref="C32:Z32" si="4">IF(LEN(C$2)&gt;0,SUM(C29:C31),"")</f>
        <v>4539.5210000000006</v>
      </c>
      <c r="D32" s="62">
        <f t="shared" si="4"/>
        <v>4458.26</v>
      </c>
      <c r="E32" s="62">
        <f t="shared" si="4"/>
        <v>4420.183</v>
      </c>
      <c r="F32" s="62">
        <f t="shared" si="4"/>
        <v>4509.1390000000001</v>
      </c>
      <c r="G32" s="62">
        <f t="shared" si="4"/>
        <v>4820.6009999999997</v>
      </c>
      <c r="H32" s="62">
        <f t="shared" si="4"/>
        <v>5325.442</v>
      </c>
      <c r="I32" s="62">
        <f t="shared" si="4"/>
        <v>6032.3620000000001</v>
      </c>
      <c r="J32" s="62">
        <f t="shared" si="4"/>
        <v>6469.6790000000001</v>
      </c>
      <c r="K32" s="62">
        <f t="shared" si="4"/>
        <v>6721.2669999999998</v>
      </c>
      <c r="L32" s="62">
        <f t="shared" si="4"/>
        <v>6750.277</v>
      </c>
      <c r="M32" s="62">
        <f t="shared" si="4"/>
        <v>7178.3829999999998</v>
      </c>
      <c r="N32" s="62">
        <f t="shared" si="4"/>
        <v>7067.5469999999996</v>
      </c>
      <c r="O32" s="62">
        <f t="shared" si="4"/>
        <v>6880.5730000000003</v>
      </c>
      <c r="P32" s="62">
        <f t="shared" si="4"/>
        <v>6648.7420000000002</v>
      </c>
      <c r="Q32" s="62">
        <f t="shared" si="4"/>
        <v>6064.4390000000003</v>
      </c>
      <c r="R32" s="62">
        <f t="shared" si="4"/>
        <v>5980.2860000000001</v>
      </c>
      <c r="S32" s="62">
        <f t="shared" si="4"/>
        <v>6267.9459999999999</v>
      </c>
      <c r="T32" s="62">
        <f t="shared" si="4"/>
        <v>6768.3140000000003</v>
      </c>
      <c r="U32" s="62">
        <f t="shared" si="4"/>
        <v>6803.058</v>
      </c>
      <c r="V32" s="62">
        <f t="shared" si="4"/>
        <v>6387.6670000000004</v>
      </c>
      <c r="W32" s="62">
        <f t="shared" si="4"/>
        <v>5788.76</v>
      </c>
      <c r="X32" s="62">
        <f t="shared" si="4"/>
        <v>5610.6130000000003</v>
      </c>
      <c r="Y32" s="62">
        <f t="shared" si="4"/>
        <v>5391.8140000000003</v>
      </c>
      <c r="Z32" s="63" t="str">
        <f t="shared" si="4"/>
        <v/>
      </c>
      <c r="AA32" s="64">
        <f>SUM(AA29:AA31)</f>
        <v>141535.15099999998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152</v>
      </c>
      <c r="C35" s="95">
        <v>159</v>
      </c>
      <c r="D35" s="95">
        <v>174</v>
      </c>
      <c r="E35" s="95">
        <v>151</v>
      </c>
      <c r="F35" s="95">
        <v>150</v>
      </c>
      <c r="G35" s="95">
        <v>98</v>
      </c>
      <c r="H35" s="95">
        <v>44</v>
      </c>
      <c r="I35" s="95">
        <v>46</v>
      </c>
      <c r="J35" s="95">
        <v>68</v>
      </c>
      <c r="K35" s="95">
        <v>204</v>
      </c>
      <c r="L35" s="95">
        <v>209</v>
      </c>
      <c r="M35" s="95">
        <v>207</v>
      </c>
      <c r="N35" s="95">
        <v>224</v>
      </c>
      <c r="O35" s="95">
        <v>221</v>
      </c>
      <c r="P35" s="95">
        <v>230</v>
      </c>
      <c r="Q35" s="95">
        <v>147</v>
      </c>
      <c r="R35" s="95">
        <v>29</v>
      </c>
      <c r="S35" s="95">
        <v>29</v>
      </c>
      <c r="T35" s="95">
        <v>29</v>
      </c>
      <c r="U35" s="95">
        <v>29</v>
      </c>
      <c r="V35" s="95">
        <v>31</v>
      </c>
      <c r="W35" s="95">
        <v>34</v>
      </c>
      <c r="X35" s="95">
        <v>170</v>
      </c>
      <c r="Y35" s="95">
        <v>228</v>
      </c>
      <c r="Z35" s="96"/>
      <c r="AA35" s="74">
        <f t="shared" ref="AA35:AA40" si="5">SUM(B35:Z35)</f>
        <v>3063</v>
      </c>
    </row>
    <row r="36" spans="1:27" ht="24.95" customHeight="1" x14ac:dyDescent="0.2">
      <c r="A36" s="97" t="s">
        <v>42</v>
      </c>
      <c r="B36" s="98">
        <v>209</v>
      </c>
      <c r="C36" s="99">
        <v>179</v>
      </c>
      <c r="D36" s="99">
        <v>157</v>
      </c>
      <c r="E36" s="99">
        <v>175</v>
      </c>
      <c r="F36" s="99">
        <v>148</v>
      </c>
      <c r="G36" s="99">
        <v>111</v>
      </c>
      <c r="H36" s="99">
        <v>93</v>
      </c>
      <c r="I36" s="99">
        <v>268</v>
      </c>
      <c r="J36" s="99">
        <v>346</v>
      </c>
      <c r="K36" s="99">
        <v>314</v>
      </c>
      <c r="L36" s="99">
        <v>298</v>
      </c>
      <c r="M36" s="99">
        <v>354</v>
      </c>
      <c r="N36" s="99">
        <v>328</v>
      </c>
      <c r="O36" s="99">
        <v>352</v>
      </c>
      <c r="P36" s="99">
        <v>317</v>
      </c>
      <c r="Q36" s="99">
        <v>242</v>
      </c>
      <c r="R36" s="99">
        <v>258</v>
      </c>
      <c r="S36" s="99">
        <v>285</v>
      </c>
      <c r="T36" s="99">
        <v>299</v>
      </c>
      <c r="U36" s="99">
        <v>321</v>
      </c>
      <c r="V36" s="99">
        <v>231</v>
      </c>
      <c r="W36" s="99">
        <v>194</v>
      </c>
      <c r="X36" s="99">
        <v>230</v>
      </c>
      <c r="Y36" s="99">
        <v>240</v>
      </c>
      <c r="Z36" s="100"/>
      <c r="AA36" s="79">
        <f t="shared" si="5"/>
        <v>5949</v>
      </c>
    </row>
    <row r="37" spans="1:27" ht="24.95" customHeight="1" x14ac:dyDescent="0.2">
      <c r="A37" s="97" t="s">
        <v>43</v>
      </c>
      <c r="B37" s="98">
        <v>275.8</v>
      </c>
      <c r="C37" s="99"/>
      <c r="D37" s="99"/>
      <c r="E37" s="99"/>
      <c r="F37" s="99"/>
      <c r="G37" s="99"/>
      <c r="H37" s="99">
        <v>208.7</v>
      </c>
      <c r="I37" s="99">
        <v>361.5</v>
      </c>
      <c r="J37" s="99">
        <v>712.3</v>
      </c>
      <c r="K37" s="99">
        <v>284.3</v>
      </c>
      <c r="L37" s="99">
        <v>43.3</v>
      </c>
      <c r="M37" s="99"/>
      <c r="N37" s="99"/>
      <c r="O37" s="99"/>
      <c r="P37" s="99"/>
      <c r="Q37" s="99">
        <v>157.6</v>
      </c>
      <c r="R37" s="99">
        <v>274.8</v>
      </c>
      <c r="S37" s="99">
        <v>434.7</v>
      </c>
      <c r="T37" s="99">
        <v>775.9</v>
      </c>
      <c r="U37" s="99"/>
      <c r="V37" s="99">
        <v>321.10000000000002</v>
      </c>
      <c r="W37" s="99">
        <v>780.4</v>
      </c>
      <c r="X37" s="99">
        <v>46.3</v>
      </c>
      <c r="Y37" s="99"/>
      <c r="Z37" s="100"/>
      <c r="AA37" s="79">
        <f t="shared" si="5"/>
        <v>4676.7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30</v>
      </c>
      <c r="K38" s="99">
        <v>30</v>
      </c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636.79999999999995</v>
      </c>
      <c r="C40" s="88">
        <f t="shared" ref="C40:Z40" si="6">IF(LEN(C$2)&gt;0,SUM(C35:C39),"")</f>
        <v>338</v>
      </c>
      <c r="D40" s="88">
        <f t="shared" si="6"/>
        <v>331</v>
      </c>
      <c r="E40" s="88">
        <f t="shared" si="6"/>
        <v>326</v>
      </c>
      <c r="F40" s="88">
        <f t="shared" si="6"/>
        <v>298</v>
      </c>
      <c r="G40" s="88">
        <f t="shared" si="6"/>
        <v>209</v>
      </c>
      <c r="H40" s="88">
        <f t="shared" si="6"/>
        <v>345.7</v>
      </c>
      <c r="I40" s="88">
        <f t="shared" si="6"/>
        <v>675.5</v>
      </c>
      <c r="J40" s="88">
        <f t="shared" si="6"/>
        <v>1156.3</v>
      </c>
      <c r="K40" s="88">
        <f t="shared" si="6"/>
        <v>832.3</v>
      </c>
      <c r="L40" s="88">
        <f t="shared" si="6"/>
        <v>550.29999999999995</v>
      </c>
      <c r="M40" s="88">
        <f t="shared" si="6"/>
        <v>561</v>
      </c>
      <c r="N40" s="88">
        <f t="shared" si="6"/>
        <v>552</v>
      </c>
      <c r="O40" s="88">
        <f t="shared" si="6"/>
        <v>573</v>
      </c>
      <c r="P40" s="88">
        <f t="shared" si="6"/>
        <v>547</v>
      </c>
      <c r="Q40" s="88">
        <f t="shared" si="6"/>
        <v>546.6</v>
      </c>
      <c r="R40" s="88">
        <f t="shared" si="6"/>
        <v>561.79999999999995</v>
      </c>
      <c r="S40" s="88">
        <f t="shared" si="6"/>
        <v>748.7</v>
      </c>
      <c r="T40" s="88">
        <f t="shared" si="6"/>
        <v>1103.9000000000001</v>
      </c>
      <c r="U40" s="88">
        <f t="shared" si="6"/>
        <v>350</v>
      </c>
      <c r="V40" s="88">
        <f t="shared" si="6"/>
        <v>583.1</v>
      </c>
      <c r="W40" s="88">
        <f t="shared" si="6"/>
        <v>1008.4</v>
      </c>
      <c r="X40" s="88">
        <f t="shared" si="6"/>
        <v>446.3</v>
      </c>
      <c r="Y40" s="88">
        <f t="shared" si="6"/>
        <v>468</v>
      </c>
      <c r="Z40" s="89" t="str">
        <f t="shared" si="6"/>
        <v/>
      </c>
      <c r="AA40" s="90">
        <f t="shared" si="5"/>
        <v>13748.699999999999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275.8</v>
      </c>
      <c r="C45" s="99"/>
      <c r="D45" s="99"/>
      <c r="E45" s="99"/>
      <c r="F45" s="99"/>
      <c r="G45" s="99"/>
      <c r="H45" s="99">
        <v>208.7</v>
      </c>
      <c r="I45" s="99">
        <v>361.5</v>
      </c>
      <c r="J45" s="99">
        <v>712.3</v>
      </c>
      <c r="K45" s="99">
        <v>284.3</v>
      </c>
      <c r="L45" s="99">
        <v>43.3</v>
      </c>
      <c r="M45" s="99"/>
      <c r="N45" s="99"/>
      <c r="O45" s="99"/>
      <c r="P45" s="99"/>
      <c r="Q45" s="99">
        <v>157.6</v>
      </c>
      <c r="R45" s="99">
        <v>274.8</v>
      </c>
      <c r="S45" s="99">
        <v>434.7</v>
      </c>
      <c r="T45" s="99">
        <v>775.9</v>
      </c>
      <c r="U45" s="99"/>
      <c r="V45" s="99">
        <v>321.10000000000002</v>
      </c>
      <c r="W45" s="99">
        <v>780.4</v>
      </c>
      <c r="X45" s="99">
        <v>46.3</v>
      </c>
      <c r="Y45" s="99"/>
      <c r="Z45" s="100"/>
      <c r="AA45" s="79">
        <f t="shared" si="7"/>
        <v>4676.7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84</v>
      </c>
      <c r="C48" s="99">
        <v>76</v>
      </c>
      <c r="D48" s="99">
        <v>69</v>
      </c>
      <c r="E48" s="99">
        <v>64</v>
      </c>
      <c r="F48" s="99">
        <v>73</v>
      </c>
      <c r="G48" s="99">
        <v>81</v>
      </c>
      <c r="H48" s="99">
        <v>125</v>
      </c>
      <c r="I48" s="99">
        <v>134</v>
      </c>
      <c r="J48" s="99">
        <v>134</v>
      </c>
      <c r="K48" s="99">
        <v>126</v>
      </c>
      <c r="L48" s="99">
        <v>118</v>
      </c>
      <c r="M48" s="99">
        <v>122</v>
      </c>
      <c r="N48" s="99">
        <v>98</v>
      </c>
      <c r="O48" s="99">
        <v>78</v>
      </c>
      <c r="P48" s="99">
        <v>79</v>
      </c>
      <c r="Q48" s="99">
        <v>93</v>
      </c>
      <c r="R48" s="99">
        <v>116</v>
      </c>
      <c r="S48" s="99">
        <v>150</v>
      </c>
      <c r="T48" s="99">
        <v>150</v>
      </c>
      <c r="U48" s="99">
        <v>150</v>
      </c>
      <c r="V48" s="99">
        <v>150</v>
      </c>
      <c r="W48" s="99">
        <v>143</v>
      </c>
      <c r="X48" s="99">
        <v>105</v>
      </c>
      <c r="Y48" s="99">
        <v>71</v>
      </c>
      <c r="Z48" s="100"/>
      <c r="AA48" s="79">
        <f t="shared" si="7"/>
        <v>2589</v>
      </c>
    </row>
    <row r="49" spans="1:27" ht="30" customHeight="1" thickBot="1" x14ac:dyDescent="0.25">
      <c r="A49" s="86" t="s">
        <v>49</v>
      </c>
      <c r="B49" s="87">
        <f>IF(LEN(B$2)&gt;0,SUM(B43:B48),"")</f>
        <v>359.8</v>
      </c>
      <c r="C49" s="88">
        <f t="shared" ref="C49:Z49" si="8">IF(LEN(C$2)&gt;0,SUM(C43:C48),"")</f>
        <v>76</v>
      </c>
      <c r="D49" s="88">
        <f t="shared" si="8"/>
        <v>69</v>
      </c>
      <c r="E49" s="88">
        <f t="shared" si="8"/>
        <v>64</v>
      </c>
      <c r="F49" s="88">
        <f t="shared" si="8"/>
        <v>73</v>
      </c>
      <c r="G49" s="88">
        <f t="shared" si="8"/>
        <v>81</v>
      </c>
      <c r="H49" s="88">
        <f t="shared" si="8"/>
        <v>333.7</v>
      </c>
      <c r="I49" s="88">
        <f t="shared" si="8"/>
        <v>495.5</v>
      </c>
      <c r="J49" s="88">
        <f t="shared" si="8"/>
        <v>846.3</v>
      </c>
      <c r="K49" s="88">
        <f t="shared" si="8"/>
        <v>410.3</v>
      </c>
      <c r="L49" s="88">
        <f t="shared" si="8"/>
        <v>161.30000000000001</v>
      </c>
      <c r="M49" s="88">
        <f t="shared" si="8"/>
        <v>122</v>
      </c>
      <c r="N49" s="88">
        <f t="shared" si="8"/>
        <v>98</v>
      </c>
      <c r="O49" s="88">
        <f t="shared" si="8"/>
        <v>78</v>
      </c>
      <c r="P49" s="88">
        <f t="shared" si="8"/>
        <v>79</v>
      </c>
      <c r="Q49" s="88">
        <f t="shared" si="8"/>
        <v>250.6</v>
      </c>
      <c r="R49" s="88">
        <f t="shared" si="8"/>
        <v>390.8</v>
      </c>
      <c r="S49" s="88">
        <f t="shared" si="8"/>
        <v>584.70000000000005</v>
      </c>
      <c r="T49" s="88">
        <f t="shared" si="8"/>
        <v>925.9</v>
      </c>
      <c r="U49" s="88">
        <f t="shared" si="8"/>
        <v>150</v>
      </c>
      <c r="V49" s="88">
        <f t="shared" si="8"/>
        <v>471.1</v>
      </c>
      <c r="W49" s="88">
        <f t="shared" si="8"/>
        <v>923.4</v>
      </c>
      <c r="X49" s="88">
        <f t="shared" si="8"/>
        <v>151.30000000000001</v>
      </c>
      <c r="Y49" s="88">
        <f t="shared" si="8"/>
        <v>71</v>
      </c>
      <c r="Z49" s="89" t="str">
        <f t="shared" si="8"/>
        <v/>
      </c>
      <c r="AA49" s="90">
        <f t="shared" si="7"/>
        <v>7265.7000000000007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4926.0780000000004</v>
      </c>
      <c r="C52" s="88">
        <f t="shared" ref="C52:Z52" si="10">IF(LEN(C$2)&gt;0,SUM(C10:C15)+C26+C40,"")</f>
        <v>4539.5209999999988</v>
      </c>
      <c r="D52" s="88">
        <f t="shared" si="10"/>
        <v>4458.26</v>
      </c>
      <c r="E52" s="88">
        <f t="shared" si="10"/>
        <v>4420.183</v>
      </c>
      <c r="F52" s="88">
        <f t="shared" si="10"/>
        <v>4509.1390000000001</v>
      </c>
      <c r="G52" s="88">
        <f t="shared" si="10"/>
        <v>4820.6009999999997</v>
      </c>
      <c r="H52" s="88">
        <f t="shared" si="10"/>
        <v>5534.1419999999998</v>
      </c>
      <c r="I52" s="88">
        <f t="shared" si="10"/>
        <v>6393.8620000000001</v>
      </c>
      <c r="J52" s="88">
        <f t="shared" si="10"/>
        <v>7181.9789999999994</v>
      </c>
      <c r="K52" s="88">
        <f t="shared" si="10"/>
        <v>7005.567</v>
      </c>
      <c r="L52" s="88">
        <f t="shared" si="10"/>
        <v>6793.5770000000002</v>
      </c>
      <c r="M52" s="88">
        <f t="shared" si="10"/>
        <v>7178.3829999999998</v>
      </c>
      <c r="N52" s="88">
        <f t="shared" si="10"/>
        <v>7067.5470000000005</v>
      </c>
      <c r="O52" s="88">
        <f t="shared" si="10"/>
        <v>6880.5729999999994</v>
      </c>
      <c r="P52" s="88">
        <f t="shared" si="10"/>
        <v>6648.7420000000002</v>
      </c>
      <c r="Q52" s="88">
        <f t="shared" si="10"/>
        <v>6222.0390000000007</v>
      </c>
      <c r="R52" s="88">
        <f t="shared" si="10"/>
        <v>6255.0860000000002</v>
      </c>
      <c r="S52" s="88">
        <f t="shared" si="10"/>
        <v>6702.6459999999988</v>
      </c>
      <c r="T52" s="88">
        <f t="shared" si="10"/>
        <v>7544.2139999999999</v>
      </c>
      <c r="U52" s="88">
        <f t="shared" si="10"/>
        <v>6803.0579999999991</v>
      </c>
      <c r="V52" s="88">
        <f t="shared" si="10"/>
        <v>6708.7669999999998</v>
      </c>
      <c r="W52" s="88">
        <f t="shared" si="10"/>
        <v>6569.16</v>
      </c>
      <c r="X52" s="88">
        <f t="shared" si="10"/>
        <v>5656.9129999999996</v>
      </c>
      <c r="Y52" s="88">
        <f t="shared" si="10"/>
        <v>5391.8139999999994</v>
      </c>
      <c r="Z52" s="89" t="str">
        <f t="shared" si="10"/>
        <v/>
      </c>
      <c r="AA52" s="104">
        <f>SUM(B52:Z52)</f>
        <v>146211.85100000002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275.8</v>
      </c>
      <c r="C4" s="18">
        <v>-384.1</v>
      </c>
      <c r="D4" s="18">
        <v>-621.9</v>
      </c>
      <c r="E4" s="18">
        <v>-563.6</v>
      </c>
      <c r="F4" s="18">
        <v>-422.8</v>
      </c>
      <c r="G4" s="18">
        <v>-226.6</v>
      </c>
      <c r="H4" s="18">
        <v>208.7</v>
      </c>
      <c r="I4" s="18">
        <v>361.5</v>
      </c>
      <c r="J4" s="18">
        <v>712.3</v>
      </c>
      <c r="K4" s="18">
        <v>284.3</v>
      </c>
      <c r="L4" s="18">
        <v>43.3</v>
      </c>
      <c r="M4" s="18">
        <v>-255</v>
      </c>
      <c r="N4" s="18">
        <v>-219.3</v>
      </c>
      <c r="O4" s="18">
        <v>-346.1</v>
      </c>
      <c r="P4" s="18">
        <v>-200.5</v>
      </c>
      <c r="Q4" s="18">
        <v>157.6</v>
      </c>
      <c r="R4" s="18">
        <v>274.8</v>
      </c>
      <c r="S4" s="18">
        <v>434.7</v>
      </c>
      <c r="T4" s="18">
        <v>775.9</v>
      </c>
      <c r="U4" s="18">
        <v>-26</v>
      </c>
      <c r="V4" s="18">
        <v>321.10000000000002</v>
      </c>
      <c r="W4" s="18">
        <v>780.4</v>
      </c>
      <c r="X4" s="18">
        <v>46.3</v>
      </c>
      <c r="Y4" s="18">
        <v>-24.6</v>
      </c>
      <c r="Z4" s="19"/>
      <c r="AA4" s="111">
        <f>SUM(B4:Z4)</f>
        <v>1386.2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101.02</v>
      </c>
      <c r="C7" s="117">
        <v>98.71</v>
      </c>
      <c r="D7" s="117">
        <v>98.54</v>
      </c>
      <c r="E7" s="117">
        <v>100.17</v>
      </c>
      <c r="F7" s="117">
        <v>103.19</v>
      </c>
      <c r="G7" s="117">
        <v>112.65</v>
      </c>
      <c r="H7" s="117">
        <v>136.06</v>
      </c>
      <c r="I7" s="117">
        <v>150</v>
      </c>
      <c r="J7" s="117">
        <v>137.79</v>
      </c>
      <c r="K7" s="117">
        <v>112.03</v>
      </c>
      <c r="L7" s="117">
        <v>100.14</v>
      </c>
      <c r="M7" s="117">
        <v>96.85</v>
      </c>
      <c r="N7" s="117">
        <v>95.05</v>
      </c>
      <c r="O7" s="117">
        <v>85.69</v>
      </c>
      <c r="P7" s="117">
        <v>99.28</v>
      </c>
      <c r="Q7" s="117">
        <v>103.78</v>
      </c>
      <c r="R7" s="117">
        <v>121.65</v>
      </c>
      <c r="S7" s="117">
        <v>146.41999999999999</v>
      </c>
      <c r="T7" s="117">
        <v>168.38</v>
      </c>
      <c r="U7" s="117">
        <v>173.64</v>
      </c>
      <c r="V7" s="117">
        <v>157.65</v>
      </c>
      <c r="W7" s="117">
        <v>131.93</v>
      </c>
      <c r="X7" s="117">
        <v>124.94</v>
      </c>
      <c r="Y7" s="117">
        <v>110.7</v>
      </c>
      <c r="Z7" s="118"/>
      <c r="AA7" s="119">
        <f>IF(SUM(B7:Z7)&lt;&gt;0,AVERAGEIF(B7:Z7,"&lt;&gt;"""),"")</f>
        <v>119.42749999999999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384.1</v>
      </c>
      <c r="D13" s="129">
        <v>621.9</v>
      </c>
      <c r="E13" s="129">
        <v>563.6</v>
      </c>
      <c r="F13" s="129">
        <v>422.8</v>
      </c>
      <c r="G13" s="129">
        <v>226.6</v>
      </c>
      <c r="H13" s="129"/>
      <c r="I13" s="129"/>
      <c r="J13" s="129"/>
      <c r="K13" s="129"/>
      <c r="L13" s="129"/>
      <c r="M13" s="129">
        <v>255</v>
      </c>
      <c r="N13" s="129">
        <v>219.3</v>
      </c>
      <c r="O13" s="129">
        <v>346.1</v>
      </c>
      <c r="P13" s="129">
        <v>200.5</v>
      </c>
      <c r="Q13" s="129"/>
      <c r="R13" s="129"/>
      <c r="S13" s="129"/>
      <c r="T13" s="129"/>
      <c r="U13" s="129">
        <v>26</v>
      </c>
      <c r="V13" s="129"/>
      <c r="W13" s="129"/>
      <c r="X13" s="129"/>
      <c r="Y13" s="130">
        <v>24.6</v>
      </c>
      <c r="Z13" s="131"/>
      <c r="AA13" s="132">
        <f t="shared" si="0"/>
        <v>3290.5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384.1</v>
      </c>
      <c r="D16" s="135">
        <f t="shared" si="1"/>
        <v>621.9</v>
      </c>
      <c r="E16" s="135">
        <f t="shared" si="1"/>
        <v>563.6</v>
      </c>
      <c r="F16" s="135">
        <f t="shared" si="1"/>
        <v>422.8</v>
      </c>
      <c r="G16" s="135">
        <f t="shared" si="1"/>
        <v>226.6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255</v>
      </c>
      <c r="N16" s="135">
        <f t="shared" si="1"/>
        <v>219.3</v>
      </c>
      <c r="O16" s="135">
        <f t="shared" si="1"/>
        <v>346.1</v>
      </c>
      <c r="P16" s="135">
        <f t="shared" si="1"/>
        <v>200.5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26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24.6</v>
      </c>
      <c r="Z16" s="136" t="str">
        <f t="shared" si="1"/>
        <v/>
      </c>
      <c r="AA16" s="90">
        <f t="shared" si="0"/>
        <v>3290.5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275.8</v>
      </c>
      <c r="C21" s="129"/>
      <c r="D21" s="129"/>
      <c r="E21" s="129"/>
      <c r="F21" s="129"/>
      <c r="G21" s="129"/>
      <c r="H21" s="129">
        <v>208.7</v>
      </c>
      <c r="I21" s="129">
        <v>361.5</v>
      </c>
      <c r="J21" s="129">
        <v>712.3</v>
      </c>
      <c r="K21" s="129">
        <v>284.3</v>
      </c>
      <c r="L21" s="129">
        <v>43.3</v>
      </c>
      <c r="M21" s="129"/>
      <c r="N21" s="129"/>
      <c r="O21" s="129"/>
      <c r="P21" s="129"/>
      <c r="Q21" s="129">
        <v>157.6</v>
      </c>
      <c r="R21" s="129">
        <v>274.8</v>
      </c>
      <c r="S21" s="129">
        <v>434.7</v>
      </c>
      <c r="T21" s="129">
        <v>775.9</v>
      </c>
      <c r="U21" s="129"/>
      <c r="V21" s="129">
        <v>321.10000000000002</v>
      </c>
      <c r="W21" s="129">
        <v>780.4</v>
      </c>
      <c r="X21" s="129">
        <v>46.3</v>
      </c>
      <c r="Y21" s="130"/>
      <c r="Z21" s="131"/>
      <c r="AA21" s="132">
        <f t="shared" si="2"/>
        <v>4676.7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275.8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208.7</v>
      </c>
      <c r="I24" s="135">
        <f t="shared" si="3"/>
        <v>361.5</v>
      </c>
      <c r="J24" s="135">
        <f t="shared" si="3"/>
        <v>712.3</v>
      </c>
      <c r="K24" s="135">
        <f t="shared" si="3"/>
        <v>284.3</v>
      </c>
      <c r="L24" s="135">
        <f t="shared" si="3"/>
        <v>43.3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157.6</v>
      </c>
      <c r="R24" s="135">
        <f t="shared" si="3"/>
        <v>274.8</v>
      </c>
      <c r="S24" s="135">
        <f t="shared" si="3"/>
        <v>434.7</v>
      </c>
      <c r="T24" s="135">
        <f t="shared" si="3"/>
        <v>775.9</v>
      </c>
      <c r="U24" s="135">
        <f t="shared" si="3"/>
        <v>0</v>
      </c>
      <c r="V24" s="135">
        <f t="shared" si="3"/>
        <v>321.10000000000002</v>
      </c>
      <c r="W24" s="135">
        <f t="shared" si="3"/>
        <v>780.4</v>
      </c>
      <c r="X24" s="135">
        <f t="shared" si="3"/>
        <v>46.3</v>
      </c>
      <c r="Y24" s="135">
        <f t="shared" si="3"/>
        <v>0</v>
      </c>
      <c r="Z24" s="136" t="str">
        <f t="shared" si="3"/>
        <v/>
      </c>
      <c r="AA24" s="90">
        <f t="shared" si="2"/>
        <v>4676.7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2025-03-25T12:10:17Z</dcterms:created>
  <dcterms:modified xsi:type="dcterms:W3CDTF">2025-03-25T12:10:18Z</dcterms:modified>
</cp:coreProperties>
</file>