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<sst xmlns="http://schemas.openxmlformats.org/spreadsheetml/2006/main" count="119" uniqueCount="54">
  <si>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24/08/2025 14:06:35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</si>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</sst>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419-4905-BE79-01A80829CE4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419-4905-BE79-01A80829CE4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5419-4905-BE79-01A80829CE4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5419-4905-BE79-01A80829CE4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419-4905-BE79-01A80829CE4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419-4905-BE79-01A80829CE4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419-4905-BE79-01A80829CE4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419-4905-BE79-01A80829CE4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131</c:v>
                </c:pt>
                <c:pt idx="1">
                  <c:v>119</c:v>
                </c:pt>
                <c:pt idx="2">
                  <c:v>119</c:v>
                </c:pt>
                <c:pt idx="3">
                  <c:v>119</c:v>
                </c:pt>
                <c:pt idx="4">
                  <c:v>119</c:v>
                </c:pt>
                <c:pt idx="5">
                  <c:v>119</c:v>
                </c:pt>
                <c:pt idx="6">
                  <c:v>128</c:v>
                </c:pt>
                <c:pt idx="7">
                  <c:v>177</c:v>
                </c:pt>
                <c:pt idx="8">
                  <c:v>219</c:v>
                </c:pt>
                <c:pt idx="9">
                  <c:v>236</c:v>
                </c:pt>
                <c:pt idx="10">
                  <c:v>239</c:v>
                </c:pt>
                <c:pt idx="11">
                  <c:v>249</c:v>
                </c:pt>
                <c:pt idx="12">
                  <c:v>265</c:v>
                </c:pt>
                <c:pt idx="13">
                  <c:v>274</c:v>
                </c:pt>
                <c:pt idx="14">
                  <c:v>277</c:v>
                </c:pt>
                <c:pt idx="15">
                  <c:v>289</c:v>
                </c:pt>
                <c:pt idx="16">
                  <c:v>317</c:v>
                </c:pt>
                <c:pt idx="17">
                  <c:v>345</c:v>
                </c:pt>
                <c:pt idx="18">
                  <c:v>349</c:v>
                </c:pt>
                <c:pt idx="19">
                  <c:v>327</c:v>
                </c:pt>
                <c:pt idx="20">
                  <c:v>296</c:v>
                </c:pt>
                <c:pt idx="21">
                  <c:v>282</c:v>
                </c:pt>
                <c:pt idx="22">
                  <c:v>239</c:v>
                </c:pt>
                <c:pt idx="23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19-4905-BE79-01A80829CE4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3698.9540000000002</c:v>
                </c:pt>
                <c:pt idx="1">
                  <c:v>3609.4800000000005</c:v>
                </c:pt>
                <c:pt idx="2">
                  <c:v>3308.3780000000002</c:v>
                </c:pt>
                <c:pt idx="3">
                  <c:v>3059.8780000000002</c:v>
                </c:pt>
                <c:pt idx="4">
                  <c:v>3147.172</c:v>
                </c:pt>
                <c:pt idx="5">
                  <c:v>3635.9</c:v>
                </c:pt>
                <c:pt idx="6">
                  <c:v>3831.0220000000004</c:v>
                </c:pt>
                <c:pt idx="7">
                  <c:v>3918.0839999999998</c:v>
                </c:pt>
                <c:pt idx="8">
                  <c:v>2834.2860000000001</c:v>
                </c:pt>
                <c:pt idx="9">
                  <c:v>1814.174</c:v>
                </c:pt>
                <c:pt idx="10">
                  <c:v>1326.9</c:v>
                </c:pt>
                <c:pt idx="11">
                  <c:v>127.9</c:v>
                </c:pt>
                <c:pt idx="12">
                  <c:v>127.9</c:v>
                </c:pt>
                <c:pt idx="13">
                  <c:v>127.9</c:v>
                </c:pt>
                <c:pt idx="14">
                  <c:v>127.9</c:v>
                </c:pt>
                <c:pt idx="15">
                  <c:v>869.9</c:v>
                </c:pt>
                <c:pt idx="16">
                  <c:v>2068.192</c:v>
                </c:pt>
                <c:pt idx="17">
                  <c:v>3245.5830000000001</c:v>
                </c:pt>
                <c:pt idx="18">
                  <c:v>4043.1710000000003</c:v>
                </c:pt>
                <c:pt idx="19">
                  <c:v>4529.6840000000002</c:v>
                </c:pt>
                <c:pt idx="20">
                  <c:v>4569.1139999999996</c:v>
                </c:pt>
                <c:pt idx="21">
                  <c:v>4592.7000000000007</c:v>
                </c:pt>
                <c:pt idx="22">
                  <c:v>4522.84</c:v>
                </c:pt>
                <c:pt idx="23">
                  <c:v>4511.1390000000001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419-4905-BE79-01A80829CE4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655.5</c:v>
                </c:pt>
                <c:pt idx="1">
                  <c:v>500.1</c:v>
                </c:pt>
                <c:pt idx="2">
                  <c:v>537.79999999999995</c:v>
                </c:pt>
                <c:pt idx="3">
                  <c:v>621.70000000000005</c:v>
                </c:pt>
                <c:pt idx="4">
                  <c:v>539</c:v>
                </c:pt>
                <c:pt idx="5">
                  <c:v>201.7</c:v>
                </c:pt>
                <c:pt idx="6">
                  <c:v>70.400000000000006</c:v>
                </c:pt>
                <c:pt idx="7">
                  <c:v>80</c:v>
                </c:pt>
                <c:pt idx="8">
                  <c:v>92</c:v>
                </c:pt>
                <c:pt idx="9">
                  <c:v>188</c:v>
                </c:pt>
                <c:pt idx="10">
                  <c:v>64</c:v>
                </c:pt>
                <c:pt idx="11">
                  <c:v>405</c:v>
                </c:pt>
                <c:pt idx="12">
                  <c:v>475.5</c:v>
                </c:pt>
                <c:pt idx="13">
                  <c:v>650</c:v>
                </c:pt>
                <c:pt idx="14">
                  <c:v>1047</c:v>
                </c:pt>
                <c:pt idx="15">
                  <c:v>1166.0999999999999</c:v>
                </c:pt>
                <c:pt idx="16">
                  <c:v>913</c:v>
                </c:pt>
                <c:pt idx="17">
                  <c:v>1197.4000000000001</c:v>
                </c:pt>
                <c:pt idx="18">
                  <c:v>796.8</c:v>
                </c:pt>
                <c:pt idx="19">
                  <c:v>205</c:v>
                </c:pt>
                <c:pt idx="20">
                  <c:v>203</c:v>
                </c:pt>
                <c:pt idx="21">
                  <c:v>195</c:v>
                </c:pt>
                <c:pt idx="22">
                  <c:v>304.89999999999998</c:v>
                </c:pt>
                <c:pt idx="23">
                  <c:v>316.10000000000002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419-4905-BE79-01A80829CE4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1361.133</c:v>
                </c:pt>
                <c:pt idx="1">
                  <c:v>1405.337</c:v>
                </c:pt>
                <c:pt idx="2">
                  <c:v>1477.8300000000002</c:v>
                </c:pt>
                <c:pt idx="3">
                  <c:v>1522.489</c:v>
                </c:pt>
                <c:pt idx="4">
                  <c:v>1557.018</c:v>
                </c:pt>
                <c:pt idx="5">
                  <c:v>1609.7379999999998</c:v>
                </c:pt>
                <c:pt idx="6">
                  <c:v>1930.8530000000001</c:v>
                </c:pt>
                <c:pt idx="7">
                  <c:v>3182.4470000000001</c:v>
                </c:pt>
                <c:pt idx="8">
                  <c:v>4847.6599999999989</c:v>
                </c:pt>
                <c:pt idx="9">
                  <c:v>6253.5900000000011</c:v>
                </c:pt>
                <c:pt idx="10">
                  <c:v>7140.2999999999993</c:v>
                </c:pt>
                <c:pt idx="11">
                  <c:v>7601.3869999999988</c:v>
                </c:pt>
                <c:pt idx="12">
                  <c:v>7720.8289999999997</c:v>
                </c:pt>
                <c:pt idx="13">
                  <c:v>7496.1730000000007</c:v>
                </c:pt>
                <c:pt idx="14">
                  <c:v>6898.4759999999997</c:v>
                </c:pt>
                <c:pt idx="15">
                  <c:v>5945.5989999999993</c:v>
                </c:pt>
                <c:pt idx="16">
                  <c:v>4645.4779999999992</c:v>
                </c:pt>
                <c:pt idx="17">
                  <c:v>3125.2729999999997</c:v>
                </c:pt>
                <c:pt idx="18">
                  <c:v>1911.021</c:v>
                </c:pt>
                <c:pt idx="19">
                  <c:v>1436.8759999999997</c:v>
                </c:pt>
                <c:pt idx="20">
                  <c:v>1310.0409999999999</c:v>
                </c:pt>
                <c:pt idx="21">
                  <c:v>1221.31</c:v>
                </c:pt>
                <c:pt idx="22">
                  <c:v>1174.6400000000001</c:v>
                </c:pt>
                <c:pt idx="23">
                  <c:v>1188.1769999999999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419-4905-BE79-01A80829CE4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141</c:v>
                </c:pt>
                <c:pt idx="1">
                  <c:v>143</c:v>
                </c:pt>
                <c:pt idx="2">
                  <c:v>144</c:v>
                </c:pt>
                <c:pt idx="3">
                  <c:v>146</c:v>
                </c:pt>
                <c:pt idx="4">
                  <c:v>147</c:v>
                </c:pt>
                <c:pt idx="5">
                  <c:v>149</c:v>
                </c:pt>
                <c:pt idx="6">
                  <c:v>153</c:v>
                </c:pt>
                <c:pt idx="7">
                  <c:v>167</c:v>
                </c:pt>
                <c:pt idx="8">
                  <c:v>186</c:v>
                </c:pt>
                <c:pt idx="9">
                  <c:v>202</c:v>
                </c:pt>
                <c:pt idx="10">
                  <c:v>212</c:v>
                </c:pt>
                <c:pt idx="11">
                  <c:v>218</c:v>
                </c:pt>
                <c:pt idx="12">
                  <c:v>219</c:v>
                </c:pt>
                <c:pt idx="13">
                  <c:v>216</c:v>
                </c:pt>
                <c:pt idx="14">
                  <c:v>210</c:v>
                </c:pt>
                <c:pt idx="15">
                  <c:v>200</c:v>
                </c:pt>
                <c:pt idx="16">
                  <c:v>185</c:v>
                </c:pt>
                <c:pt idx="17">
                  <c:v>165</c:v>
                </c:pt>
                <c:pt idx="18">
                  <c:v>152</c:v>
                </c:pt>
                <c:pt idx="19">
                  <c:v>148</c:v>
                </c:pt>
                <c:pt idx="20">
                  <c:v>147</c:v>
                </c:pt>
                <c:pt idx="21">
                  <c:v>145</c:v>
                </c:pt>
                <c:pt idx="22">
                  <c:v>143</c:v>
                </c:pt>
                <c:pt idx="23">
                  <c:v>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419-4905-BE79-01A80829CE4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56</c:v>
                </c:pt>
                <c:pt idx="4">
                  <c:v>100</c:v>
                </c:pt>
                <c:pt idx="5">
                  <c:v>130</c:v>
                </c:pt>
                <c:pt idx="6">
                  <c:v>184</c:v>
                </c:pt>
                <c:pt idx="7">
                  <c:v>158</c:v>
                </c:pt>
                <c:pt idx="8">
                  <c:v>149</c:v>
                </c:pt>
                <c:pt idx="9">
                  <c:v>90</c:v>
                </c:pt>
                <c:pt idx="10">
                  <c:v>73</c:v>
                </c:pt>
                <c:pt idx="11">
                  <c:v>60</c:v>
                </c:pt>
                <c:pt idx="12">
                  <c:v>62</c:v>
                </c:pt>
                <c:pt idx="13">
                  <c:v>62</c:v>
                </c:pt>
                <c:pt idx="14">
                  <c:v>58</c:v>
                </c:pt>
                <c:pt idx="15">
                  <c:v>58</c:v>
                </c:pt>
                <c:pt idx="16">
                  <c:v>30</c:v>
                </c:pt>
                <c:pt idx="17">
                  <c:v>30</c:v>
                </c:pt>
                <c:pt idx="18">
                  <c:v>803</c:v>
                </c:pt>
                <c:pt idx="19">
                  <c:v>1689</c:v>
                </c:pt>
                <c:pt idx="20">
                  <c:v>1885.1849999999999</c:v>
                </c:pt>
                <c:pt idx="21">
                  <c:v>1279</c:v>
                </c:pt>
                <c:pt idx="22">
                  <c:v>717</c:v>
                </c:pt>
                <c:pt idx="23">
                  <c:v>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419-4905-BE79-01A80829CE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95.28</c:v>
                </c:pt>
                <c:pt idx="1">
                  <c:v>87.03</c:v>
                </c:pt>
                <c:pt idx="2">
                  <c:v>82.86</c:v>
                </c:pt>
                <c:pt idx="3">
                  <c:v>80.34</c:v>
                </c:pt>
                <c:pt idx="4">
                  <c:v>81.22</c:v>
                </c:pt>
                <c:pt idx="5">
                  <c:v>100.31</c:v>
                </c:pt>
                <c:pt idx="6">
                  <c:v>112.77</c:v>
                </c:pt>
                <c:pt idx="7">
                  <c:v>121.75</c:v>
                </c:pt>
                <c:pt idx="8">
                  <c:v>98.51</c:v>
                </c:pt>
                <c:pt idx="9">
                  <c:v>81.349999999999994</c:v>
                </c:pt>
                <c:pt idx="10">
                  <c:v>45.46</c:v>
                </c:pt>
                <c:pt idx="11">
                  <c:v>35.020000000000003</c:v>
                </c:pt>
                <c:pt idx="12">
                  <c:v>10</c:v>
                </c:pt>
                <c:pt idx="13">
                  <c:v>5.93</c:v>
                </c:pt>
                <c:pt idx="14">
                  <c:v>8.43</c:v>
                </c:pt>
                <c:pt idx="15">
                  <c:v>25.2</c:v>
                </c:pt>
                <c:pt idx="16">
                  <c:v>67.62</c:v>
                </c:pt>
                <c:pt idx="17">
                  <c:v>89.74</c:v>
                </c:pt>
                <c:pt idx="18">
                  <c:v>111.97</c:v>
                </c:pt>
                <c:pt idx="19">
                  <c:v>154.16999999999999</c:v>
                </c:pt>
                <c:pt idx="20">
                  <c:v>190.55</c:v>
                </c:pt>
                <c:pt idx="21">
                  <c:v>136.69</c:v>
                </c:pt>
                <c:pt idx="22">
                  <c:v>115.04</c:v>
                </c:pt>
                <c:pt idx="23">
                  <c:v>105.15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419-4905-BE79-01A80829CE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115</c:v>
                </c:pt>
                <c:pt idx="1">
                  <c:v>106</c:v>
                </c:pt>
                <c:pt idx="2">
                  <c:v>108.5</c:v>
                </c:pt>
                <c:pt idx="3">
                  <c:v>108.5</c:v>
                </c:pt>
                <c:pt idx="4">
                  <c:v>109</c:v>
                </c:pt>
                <c:pt idx="5">
                  <c:v>111.5</c:v>
                </c:pt>
                <c:pt idx="6">
                  <c:v>110</c:v>
                </c:pt>
                <c:pt idx="7">
                  <c:v>114.5</c:v>
                </c:pt>
                <c:pt idx="8">
                  <c:v>122.5</c:v>
                </c:pt>
                <c:pt idx="9">
                  <c:v>126</c:v>
                </c:pt>
                <c:pt idx="10">
                  <c:v>129</c:v>
                </c:pt>
                <c:pt idx="11">
                  <c:v>142.5</c:v>
                </c:pt>
                <c:pt idx="12">
                  <c:v>147</c:v>
                </c:pt>
                <c:pt idx="13">
                  <c:v>135</c:v>
                </c:pt>
                <c:pt idx="14">
                  <c:v>120.5</c:v>
                </c:pt>
                <c:pt idx="15">
                  <c:v>122.5</c:v>
                </c:pt>
                <c:pt idx="16">
                  <c:v>116</c:v>
                </c:pt>
                <c:pt idx="17">
                  <c:v>142.5</c:v>
                </c:pt>
                <c:pt idx="18">
                  <c:v>162.5</c:v>
                </c:pt>
                <c:pt idx="19">
                  <c:v>188</c:v>
                </c:pt>
                <c:pt idx="20">
                  <c:v>184</c:v>
                </c:pt>
                <c:pt idx="21">
                  <c:v>160.5</c:v>
                </c:pt>
                <c:pt idx="22">
                  <c:v>149.5</c:v>
                </c:pt>
                <c:pt idx="23">
                  <c:v>133.5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62-490F-9CD6-FDCB90AD41C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682.08800000000008</c:v>
                </c:pt>
                <c:pt idx="1">
                  <c:v>661.44299999999998</c:v>
                </c:pt>
                <c:pt idx="2">
                  <c:v>643.66500000000008</c:v>
                </c:pt>
                <c:pt idx="3">
                  <c:v>643.07499999999993</c:v>
                </c:pt>
                <c:pt idx="4">
                  <c:v>643.99699999999996</c:v>
                </c:pt>
                <c:pt idx="5">
                  <c:v>633.06700000000001</c:v>
                </c:pt>
                <c:pt idx="6">
                  <c:v>631.15800000000002</c:v>
                </c:pt>
                <c:pt idx="7">
                  <c:v>625.96900000000016</c:v>
                </c:pt>
                <c:pt idx="8">
                  <c:v>624.45200000000011</c:v>
                </c:pt>
                <c:pt idx="9">
                  <c:v>635.42499999999995</c:v>
                </c:pt>
                <c:pt idx="10">
                  <c:v>638.36299999999994</c:v>
                </c:pt>
                <c:pt idx="11">
                  <c:v>637.99300000000005</c:v>
                </c:pt>
                <c:pt idx="12">
                  <c:v>641.86500000000012</c:v>
                </c:pt>
                <c:pt idx="13">
                  <c:v>638.94500000000005</c:v>
                </c:pt>
                <c:pt idx="14">
                  <c:v>685.73099999999999</c:v>
                </c:pt>
                <c:pt idx="15">
                  <c:v>679.31000000000006</c:v>
                </c:pt>
                <c:pt idx="16">
                  <c:v>663.93100000000004</c:v>
                </c:pt>
                <c:pt idx="17">
                  <c:v>674.90200000000004</c:v>
                </c:pt>
                <c:pt idx="18">
                  <c:v>658.75900000000001</c:v>
                </c:pt>
                <c:pt idx="19">
                  <c:v>642.25499999999988</c:v>
                </c:pt>
                <c:pt idx="20">
                  <c:v>664.31200000000001</c:v>
                </c:pt>
                <c:pt idx="21">
                  <c:v>667.90100000000007</c:v>
                </c:pt>
                <c:pt idx="22">
                  <c:v>671.54</c:v>
                </c:pt>
                <c:pt idx="23">
                  <c:v>672.82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62-490F-9CD6-FDCB90AD41C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1103.2909999999997</c:v>
                </c:pt>
                <c:pt idx="1">
                  <c:v>1111.3530000000001</c:v>
                </c:pt>
                <c:pt idx="2">
                  <c:v>1111.701</c:v>
                </c:pt>
                <c:pt idx="3">
                  <c:v>1121.5379999999998</c:v>
                </c:pt>
                <c:pt idx="4">
                  <c:v>1177.6680000000001</c:v>
                </c:pt>
                <c:pt idx="5">
                  <c:v>1336.5970000000002</c:v>
                </c:pt>
                <c:pt idx="6">
                  <c:v>1535.396</c:v>
                </c:pt>
                <c:pt idx="7">
                  <c:v>1696.9640000000002</c:v>
                </c:pt>
                <c:pt idx="8">
                  <c:v>1775.8789999999999</c:v>
                </c:pt>
                <c:pt idx="9">
                  <c:v>1801.376</c:v>
                </c:pt>
                <c:pt idx="10">
                  <c:v>1809.009</c:v>
                </c:pt>
                <c:pt idx="11">
                  <c:v>1834.5560000000003</c:v>
                </c:pt>
                <c:pt idx="12">
                  <c:v>1849.4630000000004</c:v>
                </c:pt>
                <c:pt idx="13">
                  <c:v>1842.2550000000001</c:v>
                </c:pt>
                <c:pt idx="14">
                  <c:v>1804.809</c:v>
                </c:pt>
                <c:pt idx="15">
                  <c:v>1776.1570000000002</c:v>
                </c:pt>
                <c:pt idx="16">
                  <c:v>1785.029</c:v>
                </c:pt>
                <c:pt idx="17">
                  <c:v>1746.1899999999998</c:v>
                </c:pt>
                <c:pt idx="18">
                  <c:v>1712.2630000000001</c:v>
                </c:pt>
                <c:pt idx="19">
                  <c:v>1693.45</c:v>
                </c:pt>
                <c:pt idx="20">
                  <c:v>1574.9739999999999</c:v>
                </c:pt>
                <c:pt idx="21">
                  <c:v>1422.8919999999998</c:v>
                </c:pt>
                <c:pt idx="22">
                  <c:v>1349.201</c:v>
                </c:pt>
                <c:pt idx="23">
                  <c:v>1314.029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62-490F-9CD6-FDCB90AD41C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3246.2570000000001</c:v>
                </c:pt>
                <c:pt idx="1">
                  <c:v>3087.1439999999998</c:v>
                </c:pt>
                <c:pt idx="2">
                  <c:v>2951.13</c:v>
                </c:pt>
                <c:pt idx="3">
                  <c:v>2858.9689999999996</c:v>
                </c:pt>
                <c:pt idx="4">
                  <c:v>2871.4970000000003</c:v>
                </c:pt>
                <c:pt idx="5">
                  <c:v>2944.2629999999999</c:v>
                </c:pt>
                <c:pt idx="6">
                  <c:v>3137.5789999999997</c:v>
                </c:pt>
                <c:pt idx="7">
                  <c:v>3526.33</c:v>
                </c:pt>
                <c:pt idx="8">
                  <c:v>3860.1149999999998</c:v>
                </c:pt>
                <c:pt idx="9">
                  <c:v>4129.9629999999997</c:v>
                </c:pt>
                <c:pt idx="10">
                  <c:v>4333.2480000000005</c:v>
                </c:pt>
                <c:pt idx="11">
                  <c:v>4532.2269999999999</c:v>
                </c:pt>
                <c:pt idx="12">
                  <c:v>4693.87</c:v>
                </c:pt>
                <c:pt idx="13">
                  <c:v>4667.862000000001</c:v>
                </c:pt>
                <c:pt idx="14">
                  <c:v>4478.362000000001</c:v>
                </c:pt>
                <c:pt idx="15">
                  <c:v>4405.6120000000001</c:v>
                </c:pt>
                <c:pt idx="16">
                  <c:v>4418.6840000000002</c:v>
                </c:pt>
                <c:pt idx="17">
                  <c:v>4428.619999999999</c:v>
                </c:pt>
                <c:pt idx="18">
                  <c:v>4397.46</c:v>
                </c:pt>
                <c:pt idx="19">
                  <c:v>4577.1499999999996</c:v>
                </c:pt>
                <c:pt idx="20">
                  <c:v>4491.9540000000006</c:v>
                </c:pt>
                <c:pt idx="21">
                  <c:v>4230.4839999999995</c:v>
                </c:pt>
                <c:pt idx="22">
                  <c:v>3897.1519999999996</c:v>
                </c:pt>
                <c:pt idx="23">
                  <c:v>3564.0229999999997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62-490F-9CD6-FDCB90AD41C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418.00000000000006</c:v>
                </c:pt>
                <c:pt idx="1">
                  <c:v>393</c:v>
                </c:pt>
                <c:pt idx="2">
                  <c:v>377.99999999999989</c:v>
                </c:pt>
                <c:pt idx="3">
                  <c:v>368</c:v>
                </c:pt>
                <c:pt idx="4">
                  <c:v>372</c:v>
                </c:pt>
                <c:pt idx="5">
                  <c:v>386.99999999999994</c:v>
                </c:pt>
                <c:pt idx="6">
                  <c:v>431</c:v>
                </c:pt>
                <c:pt idx="7">
                  <c:v>494</c:v>
                </c:pt>
                <c:pt idx="8">
                  <c:v>554.99999999999989</c:v>
                </c:pt>
                <c:pt idx="9">
                  <c:v>588</c:v>
                </c:pt>
                <c:pt idx="10">
                  <c:v>601</c:v>
                </c:pt>
                <c:pt idx="11">
                  <c:v>617.00000000000011</c:v>
                </c:pt>
                <c:pt idx="12">
                  <c:v>634</c:v>
                </c:pt>
                <c:pt idx="13">
                  <c:v>640</c:v>
                </c:pt>
                <c:pt idx="14">
                  <c:v>637</c:v>
                </c:pt>
                <c:pt idx="15">
                  <c:v>639</c:v>
                </c:pt>
                <c:pt idx="16">
                  <c:v>652</c:v>
                </c:pt>
                <c:pt idx="17">
                  <c:v>659.99999999999989</c:v>
                </c:pt>
                <c:pt idx="18">
                  <c:v>651</c:v>
                </c:pt>
                <c:pt idx="19">
                  <c:v>655</c:v>
                </c:pt>
                <c:pt idx="20">
                  <c:v>623</c:v>
                </c:pt>
                <c:pt idx="21">
                  <c:v>577</c:v>
                </c:pt>
                <c:pt idx="22">
                  <c:v>532.00000000000011</c:v>
                </c:pt>
                <c:pt idx="23">
                  <c:v>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62-490F-9CD6-FDCB90AD41C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262-490F-9CD6-FDCB90AD41C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262-490F-9CD6-FDCB90AD41C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262-490F-9CD6-FDCB90AD41C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262-490F-9CD6-FDCB90AD41C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5262-490F-9CD6-FDCB90AD41C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438</c:v>
                </c:pt>
                <c:pt idx="1">
                  <c:v>433</c:v>
                </c:pt>
                <c:pt idx="2">
                  <c:v>409</c:v>
                </c:pt>
                <c:pt idx="3">
                  <c:v>410</c:v>
                </c:pt>
                <c:pt idx="4">
                  <c:v>420</c:v>
                </c:pt>
                <c:pt idx="5">
                  <c:v>418</c:v>
                </c:pt>
                <c:pt idx="6">
                  <c:v>440</c:v>
                </c:pt>
                <c:pt idx="7">
                  <c:v>1222</c:v>
                </c:pt>
                <c:pt idx="8">
                  <c:v>1390</c:v>
                </c:pt>
                <c:pt idx="9">
                  <c:v>1503</c:v>
                </c:pt>
                <c:pt idx="10">
                  <c:v>1544.6</c:v>
                </c:pt>
                <c:pt idx="11">
                  <c:v>677</c:v>
                </c:pt>
                <c:pt idx="12">
                  <c:v>684</c:v>
                </c:pt>
                <c:pt idx="13">
                  <c:v>682</c:v>
                </c:pt>
                <c:pt idx="14">
                  <c:v>672</c:v>
                </c:pt>
                <c:pt idx="15">
                  <c:v>686</c:v>
                </c:pt>
                <c:pt idx="16">
                  <c:v>523</c:v>
                </c:pt>
                <c:pt idx="17">
                  <c:v>453</c:v>
                </c:pt>
                <c:pt idx="18">
                  <c:v>461</c:v>
                </c:pt>
                <c:pt idx="19">
                  <c:v>564.79999999999995</c:v>
                </c:pt>
                <c:pt idx="20">
                  <c:v>857.1</c:v>
                </c:pt>
                <c:pt idx="21">
                  <c:v>641.20000000000005</c:v>
                </c:pt>
                <c:pt idx="22">
                  <c:v>487</c:v>
                </c:pt>
                <c:pt idx="23">
                  <c:v>446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262-490F-9CD6-FDCB90AD41C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14.904999999999999</c:v>
                </c:pt>
                <c:pt idx="6">
                  <c:v>12.146000000000001</c:v>
                </c:pt>
                <c:pt idx="7">
                  <c:v>2.7669999999999999</c:v>
                </c:pt>
                <c:pt idx="17">
                  <c:v>3.0209999999999999</c:v>
                </c:pt>
                <c:pt idx="18">
                  <c:v>12.05</c:v>
                </c:pt>
                <c:pt idx="19">
                  <c:v>14.922000000000001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262-490F-9CD6-FDCB90AD41C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262-490F-9CD6-FDCB90AD41C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262-490F-9CD6-FDCB90AD41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95.28</c:v>
                </c:pt>
                <c:pt idx="1">
                  <c:v>87.03</c:v>
                </c:pt>
                <c:pt idx="2">
                  <c:v>82.86</c:v>
                </c:pt>
                <c:pt idx="3">
                  <c:v>80.34</c:v>
                </c:pt>
                <c:pt idx="4">
                  <c:v>81.22</c:v>
                </c:pt>
                <c:pt idx="5">
                  <c:v>100.31</c:v>
                </c:pt>
                <c:pt idx="6">
                  <c:v>112.77</c:v>
                </c:pt>
                <c:pt idx="7">
                  <c:v>121.75</c:v>
                </c:pt>
                <c:pt idx="8">
                  <c:v>98.51</c:v>
                </c:pt>
                <c:pt idx="9">
                  <c:v>81.349999999999994</c:v>
                </c:pt>
                <c:pt idx="10">
                  <c:v>45.46</c:v>
                </c:pt>
                <c:pt idx="11">
                  <c:v>35.020000000000003</c:v>
                </c:pt>
                <c:pt idx="12">
                  <c:v>10</c:v>
                </c:pt>
                <c:pt idx="13">
                  <c:v>5.93</c:v>
                </c:pt>
                <c:pt idx="14">
                  <c:v>8.43</c:v>
                </c:pt>
                <c:pt idx="15">
                  <c:v>25.2</c:v>
                </c:pt>
                <c:pt idx="16">
                  <c:v>67.62</c:v>
                </c:pt>
                <c:pt idx="17">
                  <c:v>89.74</c:v>
                </c:pt>
                <c:pt idx="18">
                  <c:v>111.97</c:v>
                </c:pt>
                <c:pt idx="19">
                  <c:v>154.16999999999999</c:v>
                </c:pt>
                <c:pt idx="20">
                  <c:v>190.55</c:v>
                </c:pt>
                <c:pt idx="21">
                  <c:v>136.69</c:v>
                </c:pt>
                <c:pt idx="22">
                  <c:v>115.04</c:v>
                </c:pt>
                <c:pt idx="23">
                  <c:v>105.15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262-490F-9CD6-FDCB90AD41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6017.5869999999995</v>
      </c>
      <c r="C4" s="18">
        <v>5806.9170000000004</v>
      </c>
      <c r="D4" s="18">
        <v>5617.0079999999989</v>
      </c>
      <c r="E4" s="18">
        <v>5525.0670000000009</v>
      </c>
      <c r="F4" s="18">
        <v>5609.1900000000005</v>
      </c>
      <c r="G4" s="18">
        <v>5845.3379999999997</v>
      </c>
      <c r="H4" s="18">
        <v>6297.2749999999978</v>
      </c>
      <c r="I4" s="18">
        <v>7682.5309999999981</v>
      </c>
      <c r="J4" s="18">
        <v>8327.9459999999999</v>
      </c>
      <c r="K4" s="18">
        <v>8783.7639999999992</v>
      </c>
      <c r="L4" s="18">
        <v>9055.2000000000007</v>
      </c>
      <c r="M4" s="18">
        <v>8661.2869999999984</v>
      </c>
      <c r="N4" s="18">
        <v>8870.2289999999994</v>
      </c>
      <c r="O4" s="18">
        <v>8826.0729999999985</v>
      </c>
      <c r="P4" s="18">
        <v>8618.3760000000002</v>
      </c>
      <c r="Q4" s="18">
        <v>8528.5989999999965</v>
      </c>
      <c r="R4" s="18">
        <v>8158.6699999999983</v>
      </c>
      <c r="S4" s="18">
        <v>8108.2559999999994</v>
      </c>
      <c r="T4" s="18">
        <v>8054.9919999999993</v>
      </c>
      <c r="U4" s="18">
        <v>8335.5599999999977</v>
      </c>
      <c r="V4" s="18">
        <v>8410.34</v>
      </c>
      <c r="W4" s="18">
        <v>7715.0100000000011</v>
      </c>
      <c r="X4" s="18">
        <v>7101.380000000001</v>
      </c>
      <c r="Y4" s="18">
        <v>6617.4159999999993</v>
      </c>
      <c r="Z4" s="19"/>
      <c r="AA4" s="20">
        <f>SUM(B4:Z4)</f>
        <v>180574.011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95.28</v>
      </c>
      <c r="C7" s="28">
        <v>87.03</v>
      </c>
      <c r="D7" s="28">
        <v>82.86</v>
      </c>
      <c r="E7" s="28">
        <v>80.34</v>
      </c>
      <c r="F7" s="28">
        <v>81.22</v>
      </c>
      <c r="G7" s="28">
        <v>100.31</v>
      </c>
      <c r="H7" s="28">
        <v>112.77</v>
      </c>
      <c r="I7" s="28">
        <v>121.75</v>
      </c>
      <c r="J7" s="28">
        <v>98.51</v>
      </c>
      <c r="K7" s="28">
        <v>81.349999999999994</v>
      </c>
      <c r="L7" s="28">
        <v>45.46</v>
      </c>
      <c r="M7" s="28">
        <v>35.020000000000003</v>
      </c>
      <c r="N7" s="28">
        <v>10</v>
      </c>
      <c r="O7" s="28">
        <v>5.93</v>
      </c>
      <c r="P7" s="28">
        <v>8.43</v>
      </c>
      <c r="Q7" s="28">
        <v>25.2</v>
      </c>
      <c r="R7" s="28">
        <v>67.62</v>
      </c>
      <c r="S7" s="28">
        <v>89.74</v>
      </c>
      <c r="T7" s="28">
        <v>111.97</v>
      </c>
      <c r="U7" s="28">
        <v>154.16999999999999</v>
      </c>
      <c r="V7" s="28">
        <v>190.55</v>
      </c>
      <c r="W7" s="28">
        <v>136.69</v>
      </c>
      <c r="X7" s="28">
        <v>115.04</v>
      </c>
      <c r="Y7" s="28">
        <v>105.15</v>
      </c>
      <c r="Z7" s="29"/>
      <c r="AA7" s="30">
        <f>IF(SUM(B7:Z7)&lt;&gt;0,AVERAGEIF(B7:Z7,"&lt;&gt;"""),"")</f>
        <v>85.099583333333356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131</v>
      </c>
      <c r="C11" s="47">
        <v>119</v>
      </c>
      <c r="D11" s="47">
        <v>119</v>
      </c>
      <c r="E11" s="47">
        <v>119</v>
      </c>
      <c r="F11" s="47">
        <v>119</v>
      </c>
      <c r="G11" s="47">
        <v>119</v>
      </c>
      <c r="H11" s="47">
        <v>128</v>
      </c>
      <c r="I11" s="47">
        <v>177</v>
      </c>
      <c r="J11" s="47">
        <v>219</v>
      </c>
      <c r="K11" s="47">
        <v>236</v>
      </c>
      <c r="L11" s="47">
        <v>239</v>
      </c>
      <c r="M11" s="47">
        <v>249</v>
      </c>
      <c r="N11" s="47">
        <v>265</v>
      </c>
      <c r="O11" s="47">
        <v>274</v>
      </c>
      <c r="P11" s="47">
        <v>277</v>
      </c>
      <c r="Q11" s="47">
        <v>289</v>
      </c>
      <c r="R11" s="47">
        <v>317</v>
      </c>
      <c r="S11" s="47">
        <v>345</v>
      </c>
      <c r="T11" s="47">
        <v>349</v>
      </c>
      <c r="U11" s="47">
        <v>327</v>
      </c>
      <c r="V11" s="47">
        <v>296</v>
      </c>
      <c r="W11" s="47">
        <v>282</v>
      </c>
      <c r="X11" s="47">
        <v>239</v>
      </c>
      <c r="Y11" s="47">
        <v>180</v>
      </c>
      <c r="Z11" s="48"/>
      <c r="AA11" s="49">
        <f t="shared" si="0"/>
        <v>5414</v>
      </c>
    </row>
    <row r="12" spans="1:27" ht="24.95" customHeight="1" x14ac:dyDescent="0.2">
      <c r="A12" s="50" t="s">
        <v>8</v>
      </c>
      <c r="B12" s="51">
        <v>3698.9540000000002</v>
      </c>
      <c r="C12" s="52">
        <v>3609.4800000000005</v>
      </c>
      <c r="D12" s="52">
        <v>3308.3780000000002</v>
      </c>
      <c r="E12" s="52">
        <v>3059.8780000000002</v>
      </c>
      <c r="F12" s="52">
        <v>3147.172</v>
      </c>
      <c r="G12" s="52">
        <v>3635.9</v>
      </c>
      <c r="H12" s="52">
        <v>3831.0220000000004</v>
      </c>
      <c r="I12" s="52">
        <v>3918.0839999999998</v>
      </c>
      <c r="J12" s="52">
        <v>2834.2860000000001</v>
      </c>
      <c r="K12" s="52">
        <v>1814.174</v>
      </c>
      <c r="L12" s="52">
        <v>1326.9</v>
      </c>
      <c r="M12" s="52">
        <v>127.9</v>
      </c>
      <c r="N12" s="52">
        <v>127.9</v>
      </c>
      <c r="O12" s="52">
        <v>127.9</v>
      </c>
      <c r="P12" s="52">
        <v>127.9</v>
      </c>
      <c r="Q12" s="52">
        <v>869.9</v>
      </c>
      <c r="R12" s="52">
        <v>2068.192</v>
      </c>
      <c r="S12" s="52">
        <v>3245.5830000000001</v>
      </c>
      <c r="T12" s="52">
        <v>4043.1710000000003</v>
      </c>
      <c r="U12" s="52">
        <v>4529.6840000000002</v>
      </c>
      <c r="V12" s="52">
        <v>4569.1139999999996</v>
      </c>
      <c r="W12" s="52">
        <v>4592.7000000000007</v>
      </c>
      <c r="X12" s="52">
        <v>4522.84</v>
      </c>
      <c r="Y12" s="52">
        <v>4511.1390000000001</v>
      </c>
      <c r="Z12" s="53"/>
      <c r="AA12" s="54">
        <f t="shared" si="0"/>
        <v>67648.151000000013</v>
      </c>
    </row>
    <row r="13" spans="1:27" ht="24.95" customHeight="1" x14ac:dyDescent="0.2">
      <c r="A13" s="50" t="s">
        <v>9</v>
      </c>
      <c r="B13" s="51">
        <v>30</v>
      </c>
      <c r="C13" s="52">
        <v>30</v>
      </c>
      <c r="D13" s="52">
        <v>30</v>
      </c>
      <c r="E13" s="52">
        <v>56</v>
      </c>
      <c r="F13" s="52">
        <v>100</v>
      </c>
      <c r="G13" s="52">
        <v>130</v>
      </c>
      <c r="H13" s="52">
        <v>184</v>
      </c>
      <c r="I13" s="52">
        <v>158</v>
      </c>
      <c r="J13" s="52">
        <v>149</v>
      </c>
      <c r="K13" s="52">
        <v>90</v>
      </c>
      <c r="L13" s="52">
        <v>73</v>
      </c>
      <c r="M13" s="52">
        <v>60</v>
      </c>
      <c r="N13" s="52">
        <v>62</v>
      </c>
      <c r="O13" s="52">
        <v>62</v>
      </c>
      <c r="P13" s="52">
        <v>58</v>
      </c>
      <c r="Q13" s="52">
        <v>58</v>
      </c>
      <c r="R13" s="52">
        <v>30</v>
      </c>
      <c r="S13" s="52">
        <v>30</v>
      </c>
      <c r="T13" s="52">
        <v>803</v>
      </c>
      <c r="U13" s="52">
        <v>1689</v>
      </c>
      <c r="V13" s="52">
        <v>1885.1849999999999</v>
      </c>
      <c r="W13" s="52">
        <v>1279</v>
      </c>
      <c r="X13" s="52">
        <v>717</v>
      </c>
      <c r="Y13" s="52">
        <v>280</v>
      </c>
      <c r="Z13" s="53"/>
      <c r="AA13" s="54">
        <f t="shared" si="0"/>
        <v>8043.1849999999995</v>
      </c>
    </row>
    <row r="14" spans="1:27" ht="24.95" customHeight="1" x14ac:dyDescent="0.2">
      <c r="A14" s="55" t="s">
        <v>10</v>
      </c>
      <c r="B14" s="56">
        <v>1361.133</v>
      </c>
      <c r="C14" s="57">
        <v>1405.337</v>
      </c>
      <c r="D14" s="57">
        <v>1477.8300000000002</v>
      </c>
      <c r="E14" s="57">
        <v>1522.489</v>
      </c>
      <c r="F14" s="57">
        <v>1557.018</v>
      </c>
      <c r="G14" s="57">
        <v>1609.7379999999998</v>
      </c>
      <c r="H14" s="57">
        <v>1930.8530000000001</v>
      </c>
      <c r="I14" s="57">
        <v>3182.4470000000001</v>
      </c>
      <c r="J14" s="57">
        <v>4847.6599999999989</v>
      </c>
      <c r="K14" s="57">
        <v>6253.5900000000011</v>
      </c>
      <c r="L14" s="57">
        <v>7140.2999999999993</v>
      </c>
      <c r="M14" s="57">
        <v>7601.3869999999988</v>
      </c>
      <c r="N14" s="57">
        <v>7720.8289999999997</v>
      </c>
      <c r="O14" s="57">
        <v>7496.1730000000007</v>
      </c>
      <c r="P14" s="57">
        <v>6898.4759999999997</v>
      </c>
      <c r="Q14" s="57">
        <v>5945.5989999999993</v>
      </c>
      <c r="R14" s="57">
        <v>4645.4779999999992</v>
      </c>
      <c r="S14" s="57">
        <v>3125.2729999999997</v>
      </c>
      <c r="T14" s="57">
        <v>1911.021</v>
      </c>
      <c r="U14" s="57">
        <v>1436.8759999999997</v>
      </c>
      <c r="V14" s="57">
        <v>1310.0409999999999</v>
      </c>
      <c r="W14" s="57">
        <v>1221.31</v>
      </c>
      <c r="X14" s="57">
        <v>1174.6400000000001</v>
      </c>
      <c r="Y14" s="57">
        <v>1188.1769999999999</v>
      </c>
      <c r="Z14" s="58"/>
      <c r="AA14" s="59">
        <f t="shared" si="0"/>
        <v>83963.674999999988</v>
      </c>
    </row>
    <row r="15" spans="1:27" ht="24.95" customHeight="1" x14ac:dyDescent="0.2">
      <c r="A15" s="55" t="s">
        <v>11</v>
      </c>
      <c r="B15" s="56">
        <v>141</v>
      </c>
      <c r="C15" s="57">
        <v>143</v>
      </c>
      <c r="D15" s="57">
        <v>144</v>
      </c>
      <c r="E15" s="57">
        <v>146</v>
      </c>
      <c r="F15" s="57">
        <v>147</v>
      </c>
      <c r="G15" s="57">
        <v>149</v>
      </c>
      <c r="H15" s="57">
        <v>153</v>
      </c>
      <c r="I15" s="57">
        <v>167</v>
      </c>
      <c r="J15" s="57">
        <v>186</v>
      </c>
      <c r="K15" s="57">
        <v>202</v>
      </c>
      <c r="L15" s="57">
        <v>212</v>
      </c>
      <c r="M15" s="57">
        <v>218</v>
      </c>
      <c r="N15" s="57">
        <v>219</v>
      </c>
      <c r="O15" s="57">
        <v>216</v>
      </c>
      <c r="P15" s="57">
        <v>210</v>
      </c>
      <c r="Q15" s="57">
        <v>200</v>
      </c>
      <c r="R15" s="57">
        <v>185</v>
      </c>
      <c r="S15" s="57">
        <v>165</v>
      </c>
      <c r="T15" s="57">
        <v>152</v>
      </c>
      <c r="U15" s="57">
        <v>148</v>
      </c>
      <c r="V15" s="57">
        <v>147</v>
      </c>
      <c r="W15" s="57">
        <v>145</v>
      </c>
      <c r="X15" s="57">
        <v>143</v>
      </c>
      <c r="Y15" s="57">
        <v>142</v>
      </c>
      <c r="Z15" s="58"/>
      <c r="AA15" s="59">
        <f t="shared" si="0"/>
        <v>4080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5362.0870000000004</v>
      </c>
      <c r="C16" s="62">
        <f t="shared" si="1"/>
        <v>5306.8170000000009</v>
      </c>
      <c r="D16" s="62">
        <f t="shared" si="1"/>
        <v>5079.2080000000005</v>
      </c>
      <c r="E16" s="62">
        <f t="shared" si="1"/>
        <v>4903.3670000000002</v>
      </c>
      <c r="F16" s="62">
        <f t="shared" si="1"/>
        <v>5070.1900000000005</v>
      </c>
      <c r="G16" s="62">
        <f t="shared" si="1"/>
        <v>5643.6379999999999</v>
      </c>
      <c r="H16" s="62">
        <f t="shared" si="1"/>
        <v>6226.8750000000009</v>
      </c>
      <c r="I16" s="62">
        <f t="shared" si="1"/>
        <v>7602.5309999999999</v>
      </c>
      <c r="J16" s="62">
        <f t="shared" si="1"/>
        <v>8235.9459999999999</v>
      </c>
      <c r="K16" s="62">
        <f t="shared" si="1"/>
        <v>8595.764000000001</v>
      </c>
      <c r="L16" s="62">
        <f t="shared" si="1"/>
        <v>8991.1999999999989</v>
      </c>
      <c r="M16" s="62">
        <f t="shared" si="1"/>
        <v>8256.2869999999984</v>
      </c>
      <c r="N16" s="62">
        <f t="shared" si="1"/>
        <v>8394.7289999999994</v>
      </c>
      <c r="O16" s="62">
        <f t="shared" si="1"/>
        <v>8176.0730000000003</v>
      </c>
      <c r="P16" s="62">
        <f t="shared" si="1"/>
        <v>7571.3759999999993</v>
      </c>
      <c r="Q16" s="62">
        <f t="shared" si="1"/>
        <v>7362.4989999999998</v>
      </c>
      <c r="R16" s="62">
        <f t="shared" si="1"/>
        <v>7245.6699999999992</v>
      </c>
      <c r="S16" s="62">
        <f t="shared" si="1"/>
        <v>6910.8559999999998</v>
      </c>
      <c r="T16" s="62">
        <f t="shared" si="1"/>
        <v>7258.192</v>
      </c>
      <c r="U16" s="62">
        <f t="shared" si="1"/>
        <v>8130.5599999999995</v>
      </c>
      <c r="V16" s="62">
        <f t="shared" si="1"/>
        <v>8207.34</v>
      </c>
      <c r="W16" s="62">
        <f t="shared" si="1"/>
        <v>7520.01</v>
      </c>
      <c r="X16" s="62">
        <f t="shared" si="1"/>
        <v>6796.4800000000005</v>
      </c>
      <c r="Y16" s="62">
        <f t="shared" si="1"/>
        <v>6301.3159999999998</v>
      </c>
      <c r="Z16" s="63" t="str">
        <f t="shared" si="1"/>
        <v/>
      </c>
      <c r="AA16" s="64">
        <f>SUM(AA10:AA15)</f>
        <v>169149.011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1904.9</v>
      </c>
      <c r="C29" s="72">
        <v>1914.9</v>
      </c>
      <c r="D29" s="72">
        <v>1942.9</v>
      </c>
      <c r="E29" s="72">
        <v>1992.9</v>
      </c>
      <c r="F29" s="72">
        <v>2047.9</v>
      </c>
      <c r="G29" s="72">
        <v>2102.9</v>
      </c>
      <c r="H29" s="72">
        <v>2263.48</v>
      </c>
      <c r="I29" s="72">
        <v>2672.24</v>
      </c>
      <c r="J29" s="72">
        <v>2693.48</v>
      </c>
      <c r="K29" s="72">
        <v>2793.49</v>
      </c>
      <c r="L29" s="72">
        <v>3050.86</v>
      </c>
      <c r="M29" s="72">
        <v>3225.64</v>
      </c>
      <c r="N29" s="72">
        <v>3293.83</v>
      </c>
      <c r="O29" s="72">
        <v>3252.6</v>
      </c>
      <c r="P29" s="72">
        <v>3051.74</v>
      </c>
      <c r="Q29" s="72">
        <v>3012.35</v>
      </c>
      <c r="R29" s="72">
        <v>2773.3</v>
      </c>
      <c r="S29" s="72">
        <v>2596.0500000000002</v>
      </c>
      <c r="T29" s="72">
        <v>3034.44</v>
      </c>
      <c r="U29" s="72">
        <v>3716.9</v>
      </c>
      <c r="V29" s="72">
        <v>3638.9</v>
      </c>
      <c r="W29" s="72">
        <v>3266.9</v>
      </c>
      <c r="X29" s="72">
        <v>2629.9</v>
      </c>
      <c r="Y29" s="72">
        <v>2096.9</v>
      </c>
      <c r="Z29" s="73"/>
      <c r="AA29" s="74">
        <f>SUM(B29:Z29)</f>
        <v>64969.400000000009</v>
      </c>
    </row>
    <row r="30" spans="1:27" ht="24.95" customHeight="1" x14ac:dyDescent="0.2">
      <c r="A30" s="75" t="s">
        <v>24</v>
      </c>
      <c r="B30" s="76">
        <v>1483.1869999999999</v>
      </c>
      <c r="C30" s="77">
        <v>1385.9169999999999</v>
      </c>
      <c r="D30" s="77">
        <v>1295.308</v>
      </c>
      <c r="E30" s="77">
        <v>1069.4670000000001</v>
      </c>
      <c r="F30" s="77">
        <v>1181.29</v>
      </c>
      <c r="G30" s="77">
        <v>1749.7380000000001</v>
      </c>
      <c r="H30" s="77">
        <v>2171.395</v>
      </c>
      <c r="I30" s="77">
        <v>3163.2910000000002</v>
      </c>
      <c r="J30" s="77">
        <v>4245.4660000000003</v>
      </c>
      <c r="K30" s="77">
        <v>4659.2740000000003</v>
      </c>
      <c r="L30" s="77">
        <v>4805.34</v>
      </c>
      <c r="M30" s="77">
        <v>5066.6469999999999</v>
      </c>
      <c r="N30" s="77">
        <v>5100.8990000000003</v>
      </c>
      <c r="O30" s="77">
        <v>4923.473</v>
      </c>
      <c r="P30" s="77">
        <v>4519.6360000000004</v>
      </c>
      <c r="Q30" s="77">
        <v>3868.1489999999999</v>
      </c>
      <c r="R30" s="77">
        <v>3106.37</v>
      </c>
      <c r="S30" s="77">
        <v>2552.806</v>
      </c>
      <c r="T30" s="77">
        <v>1937.752</v>
      </c>
      <c r="U30" s="77">
        <v>2015.66</v>
      </c>
      <c r="V30" s="77">
        <v>2163.44</v>
      </c>
      <c r="W30" s="77">
        <v>1838.11</v>
      </c>
      <c r="X30" s="77">
        <v>1665.58</v>
      </c>
      <c r="Y30" s="77">
        <v>1644.4159999999999</v>
      </c>
      <c r="Z30" s="78"/>
      <c r="AA30" s="79">
        <f>SUM(B30:Z30)</f>
        <v>67612.611000000004</v>
      </c>
    </row>
    <row r="31" spans="1:27" ht="24.95" customHeight="1" x14ac:dyDescent="0.2">
      <c r="A31" s="82" t="s">
        <v>25</v>
      </c>
      <c r="B31" s="80">
        <v>2035</v>
      </c>
      <c r="C31" s="81">
        <v>2062</v>
      </c>
      <c r="D31" s="81">
        <v>1897</v>
      </c>
      <c r="E31" s="81">
        <v>1897</v>
      </c>
      <c r="F31" s="81">
        <v>1897</v>
      </c>
      <c r="G31" s="81">
        <v>1847</v>
      </c>
      <c r="H31" s="81">
        <v>1847</v>
      </c>
      <c r="I31" s="81">
        <v>1847</v>
      </c>
      <c r="J31" s="81">
        <v>1389</v>
      </c>
      <c r="K31" s="81">
        <v>1331</v>
      </c>
      <c r="L31" s="81">
        <v>1199</v>
      </c>
      <c r="M31" s="81"/>
      <c r="N31" s="81"/>
      <c r="O31" s="81"/>
      <c r="P31" s="81"/>
      <c r="Q31" s="81">
        <v>482</v>
      </c>
      <c r="R31" s="81">
        <v>1407</v>
      </c>
      <c r="S31" s="81">
        <v>1846</v>
      </c>
      <c r="T31" s="81">
        <v>2409</v>
      </c>
      <c r="U31" s="81">
        <v>2603</v>
      </c>
      <c r="V31" s="81">
        <v>2608</v>
      </c>
      <c r="W31" s="81">
        <v>2610</v>
      </c>
      <c r="X31" s="81">
        <v>2610</v>
      </c>
      <c r="Y31" s="81">
        <v>2610</v>
      </c>
      <c r="Z31" s="83"/>
      <c r="AA31" s="84">
        <f>SUM(B31:Z31)</f>
        <v>38433</v>
      </c>
    </row>
    <row r="32" spans="1:27" ht="30" customHeight="1" thickBot="1" x14ac:dyDescent="0.25">
      <c r="A32" s="60" t="s">
        <v>26</v>
      </c>
      <c r="B32" s="61">
        <f>IF(LEN(B$2)&gt;0,SUM(B29:B31),"")</f>
        <v>5423.0869999999995</v>
      </c>
      <c r="C32" s="62">
        <f t="shared" ref="C32:Z32" si="4">IF(LEN(C$2)&gt;0,SUM(C29:C31),"")</f>
        <v>5362.817</v>
      </c>
      <c r="D32" s="62">
        <f t="shared" si="4"/>
        <v>5135.2080000000005</v>
      </c>
      <c r="E32" s="62">
        <f t="shared" si="4"/>
        <v>4959.3670000000002</v>
      </c>
      <c r="F32" s="62">
        <f t="shared" si="4"/>
        <v>5126.1900000000005</v>
      </c>
      <c r="G32" s="62">
        <f t="shared" si="4"/>
        <v>5699.6379999999999</v>
      </c>
      <c r="H32" s="62">
        <f t="shared" si="4"/>
        <v>6281.875</v>
      </c>
      <c r="I32" s="62">
        <f t="shared" si="4"/>
        <v>7682.5309999999999</v>
      </c>
      <c r="J32" s="62">
        <f t="shared" si="4"/>
        <v>8327.9459999999999</v>
      </c>
      <c r="K32" s="62">
        <f t="shared" si="4"/>
        <v>8783.7639999999992</v>
      </c>
      <c r="L32" s="62">
        <f t="shared" si="4"/>
        <v>9055.2000000000007</v>
      </c>
      <c r="M32" s="62">
        <f t="shared" si="4"/>
        <v>8292.2870000000003</v>
      </c>
      <c r="N32" s="62">
        <f t="shared" si="4"/>
        <v>8394.7289999999994</v>
      </c>
      <c r="O32" s="62">
        <f t="shared" si="4"/>
        <v>8176.0730000000003</v>
      </c>
      <c r="P32" s="62">
        <f t="shared" si="4"/>
        <v>7571.3760000000002</v>
      </c>
      <c r="Q32" s="62">
        <f t="shared" si="4"/>
        <v>7362.4989999999998</v>
      </c>
      <c r="R32" s="62">
        <f t="shared" si="4"/>
        <v>7286.67</v>
      </c>
      <c r="S32" s="62">
        <f t="shared" si="4"/>
        <v>6994.8559999999998</v>
      </c>
      <c r="T32" s="62">
        <f t="shared" si="4"/>
        <v>7381.192</v>
      </c>
      <c r="U32" s="62">
        <f t="shared" si="4"/>
        <v>8335.5600000000013</v>
      </c>
      <c r="V32" s="62">
        <f t="shared" si="4"/>
        <v>8410.34</v>
      </c>
      <c r="W32" s="62">
        <f t="shared" si="4"/>
        <v>7715.01</v>
      </c>
      <c r="X32" s="62">
        <f t="shared" si="4"/>
        <v>6905.48</v>
      </c>
      <c r="Y32" s="62">
        <f t="shared" si="4"/>
        <v>6351.3159999999998</v>
      </c>
      <c r="Z32" s="63" t="str">
        <f t="shared" si="4"/>
        <v/>
      </c>
      <c r="AA32" s="64">
        <f>SUM(AA29:AA31)</f>
        <v>171015.011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5</v>
      </c>
      <c r="C35" s="95"/>
      <c r="D35" s="95"/>
      <c r="E35" s="95"/>
      <c r="F35" s="95"/>
      <c r="G35" s="95"/>
      <c r="H35" s="95">
        <v>5</v>
      </c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>
        <v>69</v>
      </c>
      <c r="U35" s="95">
        <v>155</v>
      </c>
      <c r="V35" s="95">
        <v>153</v>
      </c>
      <c r="W35" s="95">
        <v>145</v>
      </c>
      <c r="X35" s="95">
        <v>59</v>
      </c>
      <c r="Y35" s="95"/>
      <c r="Z35" s="96"/>
      <c r="AA35" s="74">
        <f t="shared" ref="AA35:AA40" si="5">SUM(B35:Z35)</f>
        <v>591</v>
      </c>
    </row>
    <row r="36" spans="1:27" ht="24.95" customHeight="1" x14ac:dyDescent="0.2">
      <c r="A36" s="97" t="s">
        <v>29</v>
      </c>
      <c r="B36" s="98">
        <v>6</v>
      </c>
      <c r="C36" s="99">
        <v>6</v>
      </c>
      <c r="D36" s="99">
        <v>6</v>
      </c>
      <c r="E36" s="99">
        <v>6</v>
      </c>
      <c r="F36" s="99">
        <v>6</v>
      </c>
      <c r="G36" s="99">
        <v>6</v>
      </c>
      <c r="H36" s="99"/>
      <c r="I36" s="99">
        <v>30</v>
      </c>
      <c r="J36" s="99">
        <v>42</v>
      </c>
      <c r="K36" s="99">
        <v>70</v>
      </c>
      <c r="L36" s="99">
        <v>64</v>
      </c>
      <c r="M36" s="99">
        <v>36</v>
      </c>
      <c r="N36" s="99"/>
      <c r="O36" s="99"/>
      <c r="P36" s="99"/>
      <c r="Q36" s="99"/>
      <c r="R36" s="99">
        <v>5</v>
      </c>
      <c r="S36" s="99">
        <v>34</v>
      </c>
      <c r="T36" s="99">
        <v>4</v>
      </c>
      <c r="U36" s="99"/>
      <c r="V36" s="99"/>
      <c r="W36" s="99"/>
      <c r="X36" s="99"/>
      <c r="Y36" s="99"/>
      <c r="Z36" s="100"/>
      <c r="AA36" s="79">
        <f t="shared" si="5"/>
        <v>321</v>
      </c>
    </row>
    <row r="37" spans="1:27" ht="24.95" customHeight="1" x14ac:dyDescent="0.2">
      <c r="A37" s="97" t="s">
        <v>30</v>
      </c>
      <c r="B37" s="98">
        <v>594.5</v>
      </c>
      <c r="C37" s="99">
        <v>444.1</v>
      </c>
      <c r="D37" s="99">
        <v>481.8</v>
      </c>
      <c r="E37" s="99">
        <v>565.70000000000005</v>
      </c>
      <c r="F37" s="99">
        <v>483</v>
      </c>
      <c r="G37" s="99">
        <v>145.69999999999999</v>
      </c>
      <c r="H37" s="99">
        <v>15.4</v>
      </c>
      <c r="I37" s="99"/>
      <c r="J37" s="99"/>
      <c r="K37" s="99"/>
      <c r="L37" s="99"/>
      <c r="M37" s="99">
        <v>369</v>
      </c>
      <c r="N37" s="99">
        <v>475.5</v>
      </c>
      <c r="O37" s="99">
        <v>650</v>
      </c>
      <c r="P37" s="99">
        <v>1047</v>
      </c>
      <c r="Q37" s="99">
        <v>1166.0999999999999</v>
      </c>
      <c r="R37" s="99">
        <v>872</v>
      </c>
      <c r="S37" s="99">
        <v>1113.4000000000001</v>
      </c>
      <c r="T37" s="99">
        <v>673.8</v>
      </c>
      <c r="U37" s="99"/>
      <c r="V37" s="99"/>
      <c r="W37" s="99"/>
      <c r="X37" s="99">
        <v>195.9</v>
      </c>
      <c r="Y37" s="99">
        <v>266.10000000000002</v>
      </c>
      <c r="Z37" s="100"/>
      <c r="AA37" s="79">
        <f t="shared" si="5"/>
        <v>9558.9999999999982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118</v>
      </c>
      <c r="L38" s="99"/>
      <c r="M38" s="99"/>
      <c r="N38" s="99"/>
      <c r="O38" s="99"/>
      <c r="P38" s="99"/>
      <c r="Q38" s="99"/>
      <c r="R38" s="99">
        <v>36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954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655.5</v>
      </c>
      <c r="C40" s="88">
        <f t="shared" si="6"/>
        <v>500.1</v>
      </c>
      <c r="D40" s="88">
        <f t="shared" si="6"/>
        <v>537.79999999999995</v>
      </c>
      <c r="E40" s="88">
        <f t="shared" si="6"/>
        <v>621.70000000000005</v>
      </c>
      <c r="F40" s="88">
        <f t="shared" si="6"/>
        <v>539</v>
      </c>
      <c r="G40" s="88">
        <f t="shared" si="6"/>
        <v>201.7</v>
      </c>
      <c r="H40" s="88">
        <f t="shared" si="6"/>
        <v>70.400000000000006</v>
      </c>
      <c r="I40" s="88">
        <f t="shared" si="6"/>
        <v>80</v>
      </c>
      <c r="J40" s="88">
        <f t="shared" si="6"/>
        <v>92</v>
      </c>
      <c r="K40" s="88">
        <f t="shared" si="6"/>
        <v>188</v>
      </c>
      <c r="L40" s="88">
        <f t="shared" si="6"/>
        <v>64</v>
      </c>
      <c r="M40" s="88">
        <f t="shared" si="6"/>
        <v>405</v>
      </c>
      <c r="N40" s="88">
        <f t="shared" si="6"/>
        <v>475.5</v>
      </c>
      <c r="O40" s="88">
        <f t="shared" si="6"/>
        <v>650</v>
      </c>
      <c r="P40" s="88">
        <f t="shared" si="6"/>
        <v>1047</v>
      </c>
      <c r="Q40" s="88">
        <f t="shared" si="6"/>
        <v>1166.0999999999999</v>
      </c>
      <c r="R40" s="88">
        <f t="shared" si="6"/>
        <v>913</v>
      </c>
      <c r="S40" s="88">
        <f t="shared" si="6"/>
        <v>1197.4000000000001</v>
      </c>
      <c r="T40" s="88">
        <f t="shared" si="6"/>
        <v>796.8</v>
      </c>
      <c r="U40" s="88">
        <f t="shared" si="6"/>
        <v>205</v>
      </c>
      <c r="V40" s="88">
        <f t="shared" si="6"/>
        <v>203</v>
      </c>
      <c r="W40" s="88">
        <f t="shared" si="6"/>
        <v>195</v>
      </c>
      <c r="X40" s="88">
        <f t="shared" si="6"/>
        <v>304.89999999999998</v>
      </c>
      <c r="Y40" s="88">
        <f t="shared" si="6"/>
        <v>316.10000000000002</v>
      </c>
      <c r="Z40" s="89" t="str">
        <f t="shared" si="6"/>
        <v/>
      </c>
      <c r="AA40" s="90">
        <f t="shared" si="5"/>
        <v>11424.999999999998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594.5</v>
      </c>
      <c r="C45" s="99">
        <v>444.1</v>
      </c>
      <c r="D45" s="99">
        <v>481.8</v>
      </c>
      <c r="E45" s="99">
        <v>565.70000000000005</v>
      </c>
      <c r="F45" s="99">
        <v>483</v>
      </c>
      <c r="G45" s="99">
        <v>145.69999999999999</v>
      </c>
      <c r="H45" s="99">
        <v>15.4</v>
      </c>
      <c r="I45" s="99"/>
      <c r="J45" s="99"/>
      <c r="K45" s="99"/>
      <c r="L45" s="99"/>
      <c r="M45" s="99">
        <v>369</v>
      </c>
      <c r="N45" s="99">
        <v>475.5</v>
      </c>
      <c r="O45" s="99">
        <v>650</v>
      </c>
      <c r="P45" s="99">
        <v>1047</v>
      </c>
      <c r="Q45" s="99">
        <v>1166.0999999999999</v>
      </c>
      <c r="R45" s="99">
        <v>872</v>
      </c>
      <c r="S45" s="99">
        <v>1113.4000000000001</v>
      </c>
      <c r="T45" s="99">
        <v>673.8</v>
      </c>
      <c r="U45" s="99"/>
      <c r="V45" s="99"/>
      <c r="W45" s="99"/>
      <c r="X45" s="99">
        <v>195.9</v>
      </c>
      <c r="Y45" s="99">
        <v>266.10000000000002</v>
      </c>
      <c r="Z45" s="100"/>
      <c r="AA45" s="79">
        <f t="shared" si="7"/>
        <v>9558.9999999999982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594.5</v>
      </c>
      <c r="C49" s="88">
        <f t="shared" ref="C49:Z49" si="8">IF(LEN(C$2)&gt;0,SUM(C43:C48),"")</f>
        <v>444.1</v>
      </c>
      <c r="D49" s="88">
        <f t="shared" si="8"/>
        <v>481.8</v>
      </c>
      <c r="E49" s="88">
        <f t="shared" si="8"/>
        <v>565.70000000000005</v>
      </c>
      <c r="F49" s="88">
        <f t="shared" si="8"/>
        <v>483</v>
      </c>
      <c r="G49" s="88">
        <f t="shared" si="8"/>
        <v>145.69999999999999</v>
      </c>
      <c r="H49" s="88">
        <f t="shared" si="8"/>
        <v>15.4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369</v>
      </c>
      <c r="N49" s="88">
        <f t="shared" si="8"/>
        <v>475.5</v>
      </c>
      <c r="O49" s="88">
        <f t="shared" si="8"/>
        <v>650</v>
      </c>
      <c r="P49" s="88">
        <f t="shared" si="8"/>
        <v>1047</v>
      </c>
      <c r="Q49" s="88">
        <f t="shared" si="8"/>
        <v>1166.0999999999999</v>
      </c>
      <c r="R49" s="88">
        <f t="shared" si="8"/>
        <v>872</v>
      </c>
      <c r="S49" s="88">
        <f t="shared" si="8"/>
        <v>1113.4000000000001</v>
      </c>
      <c r="T49" s="88">
        <f t="shared" si="8"/>
        <v>673.8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195.9</v>
      </c>
      <c r="Y49" s="88">
        <f t="shared" si="8"/>
        <v>266.10000000000002</v>
      </c>
      <c r="Z49" s="89" t="str">
        <f t="shared" si="8"/>
        <v/>
      </c>
      <c r="AA49" s="90">
        <f t="shared" si="7"/>
        <v>9558.9999999999982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6017.5870000000004</v>
      </c>
      <c r="C52" s="88">
        <f t="shared" si="10"/>
        <v>5806.9170000000013</v>
      </c>
      <c r="D52" s="88">
        <f t="shared" si="10"/>
        <v>5617.0080000000007</v>
      </c>
      <c r="E52" s="88">
        <f t="shared" si="10"/>
        <v>5525.067</v>
      </c>
      <c r="F52" s="88">
        <f t="shared" si="10"/>
        <v>5609.1900000000005</v>
      </c>
      <c r="G52" s="88">
        <f t="shared" si="10"/>
        <v>5845.3379999999997</v>
      </c>
      <c r="H52" s="88">
        <f t="shared" si="10"/>
        <v>6297.2750000000005</v>
      </c>
      <c r="I52" s="88">
        <f t="shared" si="10"/>
        <v>7682.5309999999999</v>
      </c>
      <c r="J52" s="88">
        <f t="shared" si="10"/>
        <v>8327.9459999999999</v>
      </c>
      <c r="K52" s="88">
        <f t="shared" si="10"/>
        <v>8783.764000000001</v>
      </c>
      <c r="L52" s="88">
        <f t="shared" si="10"/>
        <v>9055.1999999999989</v>
      </c>
      <c r="M52" s="88">
        <f t="shared" si="10"/>
        <v>8661.2869999999984</v>
      </c>
      <c r="N52" s="88">
        <f t="shared" si="10"/>
        <v>8870.2289999999994</v>
      </c>
      <c r="O52" s="88">
        <f t="shared" si="10"/>
        <v>8826.0730000000003</v>
      </c>
      <c r="P52" s="88">
        <f t="shared" si="10"/>
        <v>8618.3760000000002</v>
      </c>
      <c r="Q52" s="88">
        <f t="shared" si="10"/>
        <v>8528.5990000000002</v>
      </c>
      <c r="R52" s="88">
        <f t="shared" si="10"/>
        <v>8158.6699999999992</v>
      </c>
      <c r="S52" s="88">
        <f t="shared" si="10"/>
        <v>8108.2559999999994</v>
      </c>
      <c r="T52" s="88">
        <f t="shared" si="10"/>
        <v>8054.9920000000002</v>
      </c>
      <c r="U52" s="88">
        <f t="shared" si="10"/>
        <v>8335.56</v>
      </c>
      <c r="V52" s="88">
        <f t="shared" si="10"/>
        <v>8410.34</v>
      </c>
      <c r="W52" s="88">
        <f t="shared" si="10"/>
        <v>7715.01</v>
      </c>
      <c r="X52" s="88">
        <f t="shared" si="10"/>
        <v>7101.38</v>
      </c>
      <c r="Y52" s="88">
        <f t="shared" si="10"/>
        <v>6617.4160000000002</v>
      </c>
      <c r="Z52" s="89" t="str">
        <f t="shared" si="10"/>
        <v/>
      </c>
      <c r="AA52" s="104">
        <f>SUM(B52:Z52)</f>
        <v>180574.01100000003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6017.6360000000004</v>
      </c>
      <c r="C4" s="18">
        <v>5806.94</v>
      </c>
      <c r="D4" s="18">
        <v>5616.9960000000019</v>
      </c>
      <c r="E4" s="18">
        <v>5525.0820000000012</v>
      </c>
      <c r="F4" s="18">
        <v>5609.162000000003</v>
      </c>
      <c r="G4" s="18">
        <v>5845.3320000000012</v>
      </c>
      <c r="H4" s="18">
        <v>6297.2790000000005</v>
      </c>
      <c r="I4" s="18">
        <v>7682.5299999999988</v>
      </c>
      <c r="J4" s="18">
        <v>8327.9460000000017</v>
      </c>
      <c r="K4" s="18">
        <v>8783.7639999999992</v>
      </c>
      <c r="L4" s="18">
        <v>9055.2200000000012</v>
      </c>
      <c r="M4" s="18">
        <v>8661.2759999999944</v>
      </c>
      <c r="N4" s="18">
        <v>8870.1980000000003</v>
      </c>
      <c r="O4" s="18">
        <v>8826.0619999999999</v>
      </c>
      <c r="P4" s="18">
        <v>8618.402</v>
      </c>
      <c r="Q4" s="18">
        <v>8528.5789999999961</v>
      </c>
      <c r="R4" s="18">
        <v>8158.6440000000011</v>
      </c>
      <c r="S4" s="18">
        <v>8108.2330000000002</v>
      </c>
      <c r="T4" s="18">
        <v>8055.0320000000002</v>
      </c>
      <c r="U4" s="18">
        <v>8335.5770000000011</v>
      </c>
      <c r="V4" s="18">
        <v>8410.3399999999983</v>
      </c>
      <c r="W4" s="18">
        <v>7714.9770000000008</v>
      </c>
      <c r="X4" s="18">
        <v>7101.3930000000009</v>
      </c>
      <c r="Y4" s="18">
        <v>6617.3720000000003</v>
      </c>
      <c r="Z4" s="19"/>
      <c r="AA4" s="20">
        <f>SUM(B4:Z4)</f>
        <v>180573.97200000004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95.28</v>
      </c>
      <c r="C7" s="28">
        <v>87.03</v>
      </c>
      <c r="D7" s="28">
        <v>82.86</v>
      </c>
      <c r="E7" s="28">
        <v>80.34</v>
      </c>
      <c r="F7" s="28">
        <v>81.22</v>
      </c>
      <c r="G7" s="28">
        <v>100.31</v>
      </c>
      <c r="H7" s="28">
        <v>112.77</v>
      </c>
      <c r="I7" s="28">
        <v>121.75</v>
      </c>
      <c r="J7" s="28">
        <v>98.51</v>
      </c>
      <c r="K7" s="28">
        <v>81.349999999999994</v>
      </c>
      <c r="L7" s="28">
        <v>45.46</v>
      </c>
      <c r="M7" s="28">
        <v>35.020000000000003</v>
      </c>
      <c r="N7" s="28">
        <v>10</v>
      </c>
      <c r="O7" s="28">
        <v>5.93</v>
      </c>
      <c r="P7" s="28">
        <v>8.43</v>
      </c>
      <c r="Q7" s="28">
        <v>25.2</v>
      </c>
      <c r="R7" s="28">
        <v>67.62</v>
      </c>
      <c r="S7" s="28">
        <v>89.74</v>
      </c>
      <c r="T7" s="28">
        <v>111.97</v>
      </c>
      <c r="U7" s="28">
        <v>154.16999999999999</v>
      </c>
      <c r="V7" s="28">
        <v>190.55</v>
      </c>
      <c r="W7" s="28">
        <v>136.69</v>
      </c>
      <c r="X7" s="28">
        <v>115.04</v>
      </c>
      <c r="Y7" s="28">
        <v>105.15</v>
      </c>
      <c r="Z7" s="29"/>
      <c r="AA7" s="30">
        <f>IF(SUM(B7:Z7)&lt;&gt;0,AVERAGEIF(B7:Z7,"&lt;&gt;"""),"")</f>
        <v>85.099583333333356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14.904999999999999</v>
      </c>
      <c r="H14" s="57">
        <v>12.146000000000001</v>
      </c>
      <c r="I14" s="57">
        <v>2.7669999999999999</v>
      </c>
      <c r="J14" s="57"/>
      <c r="K14" s="57"/>
      <c r="L14" s="57"/>
      <c r="M14" s="57"/>
      <c r="N14" s="57"/>
      <c r="O14" s="57"/>
      <c r="P14" s="57"/>
      <c r="Q14" s="57"/>
      <c r="R14" s="57"/>
      <c r="S14" s="57">
        <v>3.0209999999999999</v>
      </c>
      <c r="T14" s="57">
        <v>12.05</v>
      </c>
      <c r="U14" s="57">
        <v>14.922000000000001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194.81100000000001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14.904999999999999</v>
      </c>
      <c r="H16" s="62">
        <f t="shared" si="1"/>
        <v>12.146000000000001</v>
      </c>
      <c r="I16" s="62">
        <f t="shared" si="1"/>
        <v>2.7669999999999999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3.0209999999999999</v>
      </c>
      <c r="T16" s="62">
        <f t="shared" si="1"/>
        <v>12.05</v>
      </c>
      <c r="U16" s="62">
        <f t="shared" si="1"/>
        <v>14.922000000000001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194.81100000000001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682.08800000000008</v>
      </c>
      <c r="C19" s="72">
        <v>661.44299999999998</v>
      </c>
      <c r="D19" s="72">
        <v>643.66500000000008</v>
      </c>
      <c r="E19" s="72">
        <v>643.07499999999993</v>
      </c>
      <c r="F19" s="72">
        <v>643.99699999999996</v>
      </c>
      <c r="G19" s="72">
        <v>633.06700000000001</v>
      </c>
      <c r="H19" s="72">
        <v>631.15800000000002</v>
      </c>
      <c r="I19" s="72">
        <v>625.96900000000016</v>
      </c>
      <c r="J19" s="72">
        <v>624.45200000000011</v>
      </c>
      <c r="K19" s="72">
        <v>635.42499999999995</v>
      </c>
      <c r="L19" s="72">
        <v>638.36299999999994</v>
      </c>
      <c r="M19" s="72">
        <v>637.99300000000005</v>
      </c>
      <c r="N19" s="72">
        <v>641.86500000000012</v>
      </c>
      <c r="O19" s="72">
        <v>638.94500000000005</v>
      </c>
      <c r="P19" s="72">
        <v>685.73099999999999</v>
      </c>
      <c r="Q19" s="72">
        <v>679.31000000000006</v>
      </c>
      <c r="R19" s="72">
        <v>663.93100000000004</v>
      </c>
      <c r="S19" s="72">
        <v>674.90200000000004</v>
      </c>
      <c r="T19" s="72">
        <v>658.75900000000001</v>
      </c>
      <c r="U19" s="72">
        <v>642.25499999999988</v>
      </c>
      <c r="V19" s="72">
        <v>664.31200000000001</v>
      </c>
      <c r="W19" s="72">
        <v>667.90100000000007</v>
      </c>
      <c r="X19" s="72">
        <v>671.54</v>
      </c>
      <c r="Y19" s="72">
        <v>672.82</v>
      </c>
      <c r="Z19" s="73"/>
      <c r="AA19" s="74">
        <f t="shared" ref="AA19:AA25" si="2">SUM(B19:Z19)</f>
        <v>15662.966</v>
      </c>
    </row>
    <row r="20" spans="1:27" ht="24.95" customHeight="1" x14ac:dyDescent="0.2">
      <c r="A20" s="75" t="s">
        <v>15</v>
      </c>
      <c r="B20" s="76">
        <v>1103.2909999999997</v>
      </c>
      <c r="C20" s="77">
        <v>1111.3530000000001</v>
      </c>
      <c r="D20" s="77">
        <v>1111.701</v>
      </c>
      <c r="E20" s="77">
        <v>1121.5379999999998</v>
      </c>
      <c r="F20" s="77">
        <v>1177.6680000000001</v>
      </c>
      <c r="G20" s="77">
        <v>1336.5970000000002</v>
      </c>
      <c r="H20" s="77">
        <v>1535.396</v>
      </c>
      <c r="I20" s="77">
        <v>1696.9640000000002</v>
      </c>
      <c r="J20" s="77">
        <v>1775.8789999999999</v>
      </c>
      <c r="K20" s="77">
        <v>1801.376</v>
      </c>
      <c r="L20" s="77">
        <v>1809.009</v>
      </c>
      <c r="M20" s="77">
        <v>1834.5560000000003</v>
      </c>
      <c r="N20" s="77">
        <v>1849.4630000000004</v>
      </c>
      <c r="O20" s="77">
        <v>1842.2550000000001</v>
      </c>
      <c r="P20" s="77">
        <v>1804.809</v>
      </c>
      <c r="Q20" s="77">
        <v>1776.1570000000002</v>
      </c>
      <c r="R20" s="77">
        <v>1785.029</v>
      </c>
      <c r="S20" s="77">
        <v>1746.1899999999998</v>
      </c>
      <c r="T20" s="77">
        <v>1712.2630000000001</v>
      </c>
      <c r="U20" s="77">
        <v>1693.45</v>
      </c>
      <c r="V20" s="77">
        <v>1574.9739999999999</v>
      </c>
      <c r="W20" s="77">
        <v>1422.8919999999998</v>
      </c>
      <c r="X20" s="77">
        <v>1349.201</v>
      </c>
      <c r="Y20" s="77">
        <v>1314.029</v>
      </c>
      <c r="Z20" s="78"/>
      <c r="AA20" s="79">
        <f t="shared" si="2"/>
        <v>37286.04</v>
      </c>
    </row>
    <row r="21" spans="1:27" ht="24.95" customHeight="1" x14ac:dyDescent="0.2">
      <c r="A21" s="75" t="s">
        <v>16</v>
      </c>
      <c r="B21" s="80">
        <v>3246.2570000000001</v>
      </c>
      <c r="C21" s="81">
        <v>3087.1439999999998</v>
      </c>
      <c r="D21" s="81">
        <v>2951.13</v>
      </c>
      <c r="E21" s="81">
        <v>2858.9689999999996</v>
      </c>
      <c r="F21" s="81">
        <v>2871.4970000000003</v>
      </c>
      <c r="G21" s="81">
        <v>2944.2629999999999</v>
      </c>
      <c r="H21" s="81">
        <v>3137.5789999999997</v>
      </c>
      <c r="I21" s="81">
        <v>3526.33</v>
      </c>
      <c r="J21" s="81">
        <v>3860.1149999999998</v>
      </c>
      <c r="K21" s="81">
        <v>4129.9629999999997</v>
      </c>
      <c r="L21" s="81">
        <v>4333.2480000000005</v>
      </c>
      <c r="M21" s="81">
        <v>4532.2269999999999</v>
      </c>
      <c r="N21" s="81">
        <v>4693.87</v>
      </c>
      <c r="O21" s="81">
        <v>4667.862000000001</v>
      </c>
      <c r="P21" s="81">
        <v>4478.362000000001</v>
      </c>
      <c r="Q21" s="81">
        <v>4405.6120000000001</v>
      </c>
      <c r="R21" s="81">
        <v>4418.6840000000002</v>
      </c>
      <c r="S21" s="81">
        <v>4428.619999999999</v>
      </c>
      <c r="T21" s="81">
        <v>4397.46</v>
      </c>
      <c r="U21" s="81">
        <v>4577.1499999999996</v>
      </c>
      <c r="V21" s="81">
        <v>4491.9540000000006</v>
      </c>
      <c r="W21" s="81">
        <v>4230.4839999999995</v>
      </c>
      <c r="X21" s="81">
        <v>3897.1519999999996</v>
      </c>
      <c r="Y21" s="81">
        <v>3564.0229999999997</v>
      </c>
      <c r="Z21" s="78"/>
      <c r="AA21" s="79">
        <f t="shared" si="2"/>
        <v>93729.955000000002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220</v>
      </c>
      <c r="N22" s="81">
        <v>220</v>
      </c>
      <c r="O22" s="81">
        <v>220</v>
      </c>
      <c r="P22" s="81">
        <v>220</v>
      </c>
      <c r="Q22" s="81">
        <v>220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1100</v>
      </c>
    </row>
    <row r="23" spans="1:27" ht="24.95" customHeight="1" x14ac:dyDescent="0.2">
      <c r="A23" s="85" t="s">
        <v>18</v>
      </c>
      <c r="B23" s="77">
        <v>115</v>
      </c>
      <c r="C23" s="77">
        <v>106</v>
      </c>
      <c r="D23" s="77">
        <v>108.5</v>
      </c>
      <c r="E23" s="77">
        <v>108.5</v>
      </c>
      <c r="F23" s="77">
        <v>109</v>
      </c>
      <c r="G23" s="77">
        <v>111.5</v>
      </c>
      <c r="H23" s="77">
        <v>110</v>
      </c>
      <c r="I23" s="77">
        <v>114.5</v>
      </c>
      <c r="J23" s="77">
        <v>122.5</v>
      </c>
      <c r="K23" s="77">
        <v>126</v>
      </c>
      <c r="L23" s="77">
        <v>129</v>
      </c>
      <c r="M23" s="77">
        <v>142.5</v>
      </c>
      <c r="N23" s="77">
        <v>147</v>
      </c>
      <c r="O23" s="77">
        <v>135</v>
      </c>
      <c r="P23" s="77">
        <v>120.5</v>
      </c>
      <c r="Q23" s="77">
        <v>122.5</v>
      </c>
      <c r="R23" s="77">
        <v>116</v>
      </c>
      <c r="S23" s="77">
        <v>142.5</v>
      </c>
      <c r="T23" s="77">
        <v>162.5</v>
      </c>
      <c r="U23" s="77">
        <v>188</v>
      </c>
      <c r="V23" s="77">
        <v>184</v>
      </c>
      <c r="W23" s="77">
        <v>160.5</v>
      </c>
      <c r="X23" s="77">
        <v>149.5</v>
      </c>
      <c r="Y23" s="77">
        <v>133.5</v>
      </c>
      <c r="Z23" s="77"/>
      <c r="AA23" s="79">
        <f t="shared" si="2"/>
        <v>3164.5</v>
      </c>
    </row>
    <row r="24" spans="1:27" ht="24.95" customHeight="1" x14ac:dyDescent="0.2">
      <c r="A24" s="85" t="s">
        <v>19</v>
      </c>
      <c r="B24" s="77">
        <v>418.00000000000006</v>
      </c>
      <c r="C24" s="77">
        <v>393</v>
      </c>
      <c r="D24" s="77">
        <v>377.99999999999989</v>
      </c>
      <c r="E24" s="77">
        <v>368</v>
      </c>
      <c r="F24" s="77">
        <v>372</v>
      </c>
      <c r="G24" s="77">
        <v>386.99999999999994</v>
      </c>
      <c r="H24" s="77">
        <v>431</v>
      </c>
      <c r="I24" s="77">
        <v>494</v>
      </c>
      <c r="J24" s="77">
        <v>554.99999999999989</v>
      </c>
      <c r="K24" s="77">
        <v>588</v>
      </c>
      <c r="L24" s="77">
        <v>601</v>
      </c>
      <c r="M24" s="77">
        <v>617.00000000000011</v>
      </c>
      <c r="N24" s="77">
        <v>634</v>
      </c>
      <c r="O24" s="77">
        <v>640</v>
      </c>
      <c r="P24" s="77">
        <v>637</v>
      </c>
      <c r="Q24" s="77">
        <v>639</v>
      </c>
      <c r="R24" s="77">
        <v>652</v>
      </c>
      <c r="S24" s="77">
        <v>659.99999999999989</v>
      </c>
      <c r="T24" s="77">
        <v>651</v>
      </c>
      <c r="U24" s="77">
        <v>655</v>
      </c>
      <c r="V24" s="77">
        <v>623</v>
      </c>
      <c r="W24" s="77">
        <v>577</v>
      </c>
      <c r="X24" s="77">
        <v>532.00000000000011</v>
      </c>
      <c r="Y24" s="77">
        <v>472</v>
      </c>
      <c r="Z24" s="77"/>
      <c r="AA24" s="79">
        <f t="shared" si="2"/>
        <v>12974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5564.6360000000004</v>
      </c>
      <c r="C26" s="88">
        <f t="shared" ref="C26:Z26" si="3">IF(LEN(C$2)&gt;0,SUM(C19:C25),"")</f>
        <v>5358.94</v>
      </c>
      <c r="D26" s="88">
        <f t="shared" si="3"/>
        <v>5192.9960000000001</v>
      </c>
      <c r="E26" s="88">
        <f t="shared" si="3"/>
        <v>5100.0819999999994</v>
      </c>
      <c r="F26" s="88">
        <f t="shared" si="3"/>
        <v>5174.1620000000003</v>
      </c>
      <c r="G26" s="88">
        <f t="shared" si="3"/>
        <v>5412.4269999999997</v>
      </c>
      <c r="H26" s="88">
        <f t="shared" si="3"/>
        <v>5845.1329999999998</v>
      </c>
      <c r="I26" s="88">
        <f t="shared" si="3"/>
        <v>6457.7630000000008</v>
      </c>
      <c r="J26" s="88">
        <f t="shared" si="3"/>
        <v>6937.9459999999999</v>
      </c>
      <c r="K26" s="88">
        <f t="shared" si="3"/>
        <v>7280.7639999999992</v>
      </c>
      <c r="L26" s="88">
        <f t="shared" si="3"/>
        <v>7510.6200000000008</v>
      </c>
      <c r="M26" s="88">
        <f t="shared" si="3"/>
        <v>7984.2759999999998</v>
      </c>
      <c r="N26" s="88">
        <f t="shared" si="3"/>
        <v>8186.1980000000003</v>
      </c>
      <c r="O26" s="88">
        <f t="shared" si="3"/>
        <v>8144.0620000000017</v>
      </c>
      <c r="P26" s="88">
        <f t="shared" si="3"/>
        <v>7946.402000000001</v>
      </c>
      <c r="Q26" s="88">
        <f t="shared" si="3"/>
        <v>7842.5789999999997</v>
      </c>
      <c r="R26" s="88">
        <f t="shared" si="3"/>
        <v>7635.6440000000002</v>
      </c>
      <c r="S26" s="88">
        <f t="shared" si="3"/>
        <v>7652.2119999999986</v>
      </c>
      <c r="T26" s="88">
        <f t="shared" si="3"/>
        <v>7581.982</v>
      </c>
      <c r="U26" s="88">
        <f t="shared" si="3"/>
        <v>7755.8549999999996</v>
      </c>
      <c r="V26" s="88">
        <f t="shared" si="3"/>
        <v>7538.2400000000007</v>
      </c>
      <c r="W26" s="88">
        <f t="shared" si="3"/>
        <v>7058.7769999999991</v>
      </c>
      <c r="X26" s="88">
        <f t="shared" si="3"/>
        <v>6599.393</v>
      </c>
      <c r="Y26" s="88">
        <f t="shared" si="3"/>
        <v>6156.3719999999994</v>
      </c>
      <c r="Z26" s="89" t="str">
        <f t="shared" si="3"/>
        <v/>
      </c>
      <c r="AA26" s="90">
        <f>SUM(AA19:AA25)</f>
        <v>163917.46100000001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731</v>
      </c>
      <c r="C29" s="72">
        <v>695</v>
      </c>
      <c r="D29" s="72">
        <v>681.5</v>
      </c>
      <c r="E29" s="72">
        <v>671.5</v>
      </c>
      <c r="F29" s="72">
        <v>676</v>
      </c>
      <c r="G29" s="72">
        <v>689.5</v>
      </c>
      <c r="H29" s="72">
        <v>739.58</v>
      </c>
      <c r="I29" s="72">
        <v>860.84</v>
      </c>
      <c r="J29" s="72">
        <v>936.08</v>
      </c>
      <c r="K29" s="72">
        <v>1074.5899999999999</v>
      </c>
      <c r="L29" s="72">
        <v>1095.96</v>
      </c>
      <c r="M29" s="72">
        <v>1129.24</v>
      </c>
      <c r="N29" s="72">
        <v>1149.93</v>
      </c>
      <c r="O29" s="72">
        <v>1144.7</v>
      </c>
      <c r="P29" s="72">
        <v>1096.3399999999999</v>
      </c>
      <c r="Q29" s="72">
        <v>1089.95</v>
      </c>
      <c r="R29" s="72">
        <v>997.4</v>
      </c>
      <c r="S29" s="72">
        <v>1022.65</v>
      </c>
      <c r="T29" s="72">
        <v>1013.04</v>
      </c>
      <c r="U29" s="72">
        <v>1014</v>
      </c>
      <c r="V29" s="72">
        <v>978</v>
      </c>
      <c r="W29" s="72">
        <v>913.5</v>
      </c>
      <c r="X29" s="72">
        <v>885.5</v>
      </c>
      <c r="Y29" s="72">
        <v>835.5</v>
      </c>
      <c r="Z29" s="73"/>
      <c r="AA29" s="74">
        <f>SUM(B29:Z29)</f>
        <v>22121.300000000003</v>
      </c>
    </row>
    <row r="30" spans="1:27" ht="24.95" customHeight="1" x14ac:dyDescent="0.2">
      <c r="A30" s="75" t="s">
        <v>24</v>
      </c>
      <c r="B30" s="76">
        <v>5286.6360000000004</v>
      </c>
      <c r="C30" s="77">
        <v>5111.9399999999996</v>
      </c>
      <c r="D30" s="77">
        <v>4935.4960000000001</v>
      </c>
      <c r="E30" s="77">
        <v>4853.5820000000003</v>
      </c>
      <c r="F30" s="77">
        <v>4933.1620000000003</v>
      </c>
      <c r="G30" s="77">
        <v>5155.8320000000003</v>
      </c>
      <c r="H30" s="77">
        <v>5557.6989999999996</v>
      </c>
      <c r="I30" s="77">
        <v>6129.69</v>
      </c>
      <c r="J30" s="77">
        <v>6509.866</v>
      </c>
      <c r="K30" s="77">
        <v>6824.174</v>
      </c>
      <c r="L30" s="77">
        <v>7109.66</v>
      </c>
      <c r="M30" s="77">
        <v>7532.0360000000001</v>
      </c>
      <c r="N30" s="77">
        <v>7720.268</v>
      </c>
      <c r="O30" s="77">
        <v>7681.3620000000001</v>
      </c>
      <c r="P30" s="77">
        <v>7522.0619999999999</v>
      </c>
      <c r="Q30" s="77">
        <v>7438.6289999999999</v>
      </c>
      <c r="R30" s="77">
        <v>7161.2439999999997</v>
      </c>
      <c r="S30" s="77">
        <v>7085.5829999999996</v>
      </c>
      <c r="T30" s="77">
        <v>7041.9920000000002</v>
      </c>
      <c r="U30" s="77">
        <v>7186.777</v>
      </c>
      <c r="V30" s="77">
        <v>6988.24</v>
      </c>
      <c r="W30" s="77">
        <v>6645.277</v>
      </c>
      <c r="X30" s="77">
        <v>6215.893</v>
      </c>
      <c r="Y30" s="77">
        <v>5781.8720000000003</v>
      </c>
      <c r="Z30" s="78"/>
      <c r="AA30" s="79">
        <f>SUM(B30:Z30)</f>
        <v>154408.97200000004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6017.6360000000004</v>
      </c>
      <c r="C32" s="62">
        <f t="shared" ref="C32:Z32" si="4">IF(LEN(C$2)&gt;0,SUM(C29:C31),"")</f>
        <v>5806.94</v>
      </c>
      <c r="D32" s="62">
        <f t="shared" si="4"/>
        <v>5616.9960000000001</v>
      </c>
      <c r="E32" s="62">
        <f t="shared" si="4"/>
        <v>5525.0820000000003</v>
      </c>
      <c r="F32" s="62">
        <f t="shared" si="4"/>
        <v>5609.1620000000003</v>
      </c>
      <c r="G32" s="62">
        <f t="shared" si="4"/>
        <v>5845.3320000000003</v>
      </c>
      <c r="H32" s="62">
        <f t="shared" si="4"/>
        <v>6297.2789999999995</v>
      </c>
      <c r="I32" s="62">
        <f t="shared" si="4"/>
        <v>6990.53</v>
      </c>
      <c r="J32" s="62">
        <f t="shared" si="4"/>
        <v>7445.9459999999999</v>
      </c>
      <c r="K32" s="62">
        <f t="shared" si="4"/>
        <v>7898.7640000000001</v>
      </c>
      <c r="L32" s="62">
        <f t="shared" si="4"/>
        <v>8205.619999999999</v>
      </c>
      <c r="M32" s="62">
        <f t="shared" si="4"/>
        <v>8661.2759999999998</v>
      </c>
      <c r="N32" s="62">
        <f t="shared" si="4"/>
        <v>8870.1980000000003</v>
      </c>
      <c r="O32" s="62">
        <f t="shared" si="4"/>
        <v>8826.0619999999999</v>
      </c>
      <c r="P32" s="62">
        <f t="shared" si="4"/>
        <v>8618.402</v>
      </c>
      <c r="Q32" s="62">
        <f t="shared" si="4"/>
        <v>8528.5789999999997</v>
      </c>
      <c r="R32" s="62">
        <f t="shared" si="4"/>
        <v>8158.6439999999993</v>
      </c>
      <c r="S32" s="62">
        <f t="shared" si="4"/>
        <v>8108.2329999999993</v>
      </c>
      <c r="T32" s="62">
        <f t="shared" si="4"/>
        <v>8055.0320000000002</v>
      </c>
      <c r="U32" s="62">
        <f t="shared" si="4"/>
        <v>8200.777</v>
      </c>
      <c r="V32" s="62">
        <f t="shared" si="4"/>
        <v>7966.24</v>
      </c>
      <c r="W32" s="62">
        <f t="shared" si="4"/>
        <v>7558.777</v>
      </c>
      <c r="X32" s="62">
        <f t="shared" si="4"/>
        <v>7101.393</v>
      </c>
      <c r="Y32" s="62">
        <f t="shared" si="4"/>
        <v>6617.3720000000003</v>
      </c>
      <c r="Z32" s="63" t="str">
        <f t="shared" si="4"/>
        <v/>
      </c>
      <c r="AA32" s="64">
        <f>SUM(AA29:AA31)</f>
        <v>176530.27200000006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175</v>
      </c>
      <c r="T35" s="95">
        <v>158</v>
      </c>
      <c r="U35" s="95">
        <v>125</v>
      </c>
      <c r="V35" s="95">
        <v>115</v>
      </c>
      <c r="W35" s="95">
        <v>186</v>
      </c>
      <c r="X35" s="95">
        <v>205</v>
      </c>
      <c r="Y35" s="95">
        <v>200</v>
      </c>
      <c r="Z35" s="96"/>
      <c r="AA35" s="74">
        <f t="shared" ref="AA35:AA40" si="5">SUM(B35:Z35)</f>
        <v>4564</v>
      </c>
    </row>
    <row r="36" spans="1:27" ht="24.95" customHeight="1" x14ac:dyDescent="0.2">
      <c r="A36" s="97" t="s">
        <v>42</v>
      </c>
      <c r="B36" s="98">
        <v>238</v>
      </c>
      <c r="C36" s="99">
        <v>233</v>
      </c>
      <c r="D36" s="99">
        <v>209</v>
      </c>
      <c r="E36" s="99">
        <v>210</v>
      </c>
      <c r="F36" s="99">
        <v>220</v>
      </c>
      <c r="G36" s="99">
        <v>218</v>
      </c>
      <c r="H36" s="99">
        <v>240</v>
      </c>
      <c r="I36" s="99">
        <v>330</v>
      </c>
      <c r="J36" s="99">
        <v>308</v>
      </c>
      <c r="K36" s="99">
        <v>350</v>
      </c>
      <c r="L36" s="99">
        <v>349</v>
      </c>
      <c r="M36" s="99">
        <v>331</v>
      </c>
      <c r="N36" s="99">
        <v>318</v>
      </c>
      <c r="O36" s="99">
        <v>316</v>
      </c>
      <c r="P36" s="99">
        <v>306</v>
      </c>
      <c r="Q36" s="99">
        <v>320</v>
      </c>
      <c r="R36" s="99">
        <v>320</v>
      </c>
      <c r="S36" s="99">
        <v>278</v>
      </c>
      <c r="T36" s="99">
        <v>303</v>
      </c>
      <c r="U36" s="99">
        <v>305</v>
      </c>
      <c r="V36" s="99">
        <v>298</v>
      </c>
      <c r="W36" s="99">
        <v>299</v>
      </c>
      <c r="X36" s="99">
        <v>282</v>
      </c>
      <c r="Y36" s="99">
        <v>246</v>
      </c>
      <c r="Z36" s="100"/>
      <c r="AA36" s="79">
        <f t="shared" si="5"/>
        <v>6827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692</v>
      </c>
      <c r="J37" s="99">
        <v>882</v>
      </c>
      <c r="K37" s="99">
        <v>885</v>
      </c>
      <c r="L37" s="99">
        <v>849.6</v>
      </c>
      <c r="M37" s="99"/>
      <c r="N37" s="99"/>
      <c r="O37" s="99"/>
      <c r="P37" s="99"/>
      <c r="Q37" s="99"/>
      <c r="R37" s="99"/>
      <c r="S37" s="99"/>
      <c r="T37" s="99"/>
      <c r="U37" s="99">
        <v>134.80000000000001</v>
      </c>
      <c r="V37" s="99">
        <v>444.1</v>
      </c>
      <c r="W37" s="99">
        <v>156.19999999999999</v>
      </c>
      <c r="X37" s="99"/>
      <c r="Y37" s="99"/>
      <c r="Z37" s="100"/>
      <c r="AA37" s="79">
        <f t="shared" si="5"/>
        <v>4043.7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>
        <v>68</v>
      </c>
      <c r="L38" s="99">
        <v>146</v>
      </c>
      <c r="M38" s="99">
        <v>146</v>
      </c>
      <c r="N38" s="99">
        <v>166</v>
      </c>
      <c r="O38" s="99">
        <v>166</v>
      </c>
      <c r="P38" s="99">
        <v>166</v>
      </c>
      <c r="Q38" s="99">
        <v>166</v>
      </c>
      <c r="R38" s="99">
        <v>3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1027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438</v>
      </c>
      <c r="C40" s="88">
        <f t="shared" ref="C40:Z40" si="6">IF(LEN(C$2)&gt;0,SUM(C35:C39),"")</f>
        <v>433</v>
      </c>
      <c r="D40" s="88">
        <f t="shared" si="6"/>
        <v>409</v>
      </c>
      <c r="E40" s="88">
        <f t="shared" si="6"/>
        <v>410</v>
      </c>
      <c r="F40" s="88">
        <f t="shared" si="6"/>
        <v>420</v>
      </c>
      <c r="G40" s="88">
        <f t="shared" si="6"/>
        <v>418</v>
      </c>
      <c r="H40" s="88">
        <f t="shared" si="6"/>
        <v>440</v>
      </c>
      <c r="I40" s="88">
        <f t="shared" si="6"/>
        <v>1222</v>
      </c>
      <c r="J40" s="88">
        <f t="shared" si="6"/>
        <v>1390</v>
      </c>
      <c r="K40" s="88">
        <f t="shared" si="6"/>
        <v>1503</v>
      </c>
      <c r="L40" s="88">
        <f t="shared" si="6"/>
        <v>1544.6</v>
      </c>
      <c r="M40" s="88">
        <f t="shared" si="6"/>
        <v>677</v>
      </c>
      <c r="N40" s="88">
        <f t="shared" si="6"/>
        <v>684</v>
      </c>
      <c r="O40" s="88">
        <f t="shared" si="6"/>
        <v>682</v>
      </c>
      <c r="P40" s="88">
        <f t="shared" si="6"/>
        <v>672</v>
      </c>
      <c r="Q40" s="88">
        <f t="shared" si="6"/>
        <v>686</v>
      </c>
      <c r="R40" s="88">
        <f t="shared" si="6"/>
        <v>523</v>
      </c>
      <c r="S40" s="88">
        <f t="shared" si="6"/>
        <v>453</v>
      </c>
      <c r="T40" s="88">
        <f t="shared" si="6"/>
        <v>461</v>
      </c>
      <c r="U40" s="88">
        <f t="shared" si="6"/>
        <v>564.79999999999995</v>
      </c>
      <c r="V40" s="88">
        <f t="shared" si="6"/>
        <v>857.1</v>
      </c>
      <c r="W40" s="88">
        <f t="shared" si="6"/>
        <v>641.20000000000005</v>
      </c>
      <c r="X40" s="88">
        <f t="shared" si="6"/>
        <v>487</v>
      </c>
      <c r="Y40" s="88">
        <f t="shared" si="6"/>
        <v>446</v>
      </c>
      <c r="Z40" s="89" t="str">
        <f t="shared" si="6"/>
        <v/>
      </c>
      <c r="AA40" s="90">
        <f t="shared" si="5"/>
        <v>16461.7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692</v>
      </c>
      <c r="J45" s="99">
        <v>882</v>
      </c>
      <c r="K45" s="99">
        <v>885</v>
      </c>
      <c r="L45" s="99">
        <v>849.6</v>
      </c>
      <c r="M45" s="99"/>
      <c r="N45" s="99"/>
      <c r="O45" s="99"/>
      <c r="P45" s="99"/>
      <c r="Q45" s="99"/>
      <c r="R45" s="99"/>
      <c r="S45" s="99"/>
      <c r="T45" s="99"/>
      <c r="U45" s="99">
        <v>134.80000000000001</v>
      </c>
      <c r="V45" s="99">
        <v>444.1</v>
      </c>
      <c r="W45" s="99">
        <v>156.19999999999999</v>
      </c>
      <c r="X45" s="99"/>
      <c r="Y45" s="99"/>
      <c r="Z45" s="100"/>
      <c r="AA45" s="79">
        <f t="shared" si="7"/>
        <v>4043.7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146</v>
      </c>
      <c r="C48" s="99">
        <v>131</v>
      </c>
      <c r="D48" s="99">
        <v>115</v>
      </c>
      <c r="E48" s="99">
        <v>103</v>
      </c>
      <c r="F48" s="99">
        <v>106</v>
      </c>
      <c r="G48" s="99">
        <v>119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180</v>
      </c>
      <c r="V48" s="99">
        <v>180</v>
      </c>
      <c r="W48" s="99">
        <v>150</v>
      </c>
      <c r="X48" s="99">
        <v>150</v>
      </c>
      <c r="Y48" s="99">
        <v>150</v>
      </c>
      <c r="Z48" s="100"/>
      <c r="AA48" s="79">
        <f t="shared" si="7"/>
        <v>3480</v>
      </c>
    </row>
    <row r="49" spans="1:27" ht="30" customHeight="1" thickBot="1" x14ac:dyDescent="0.25">
      <c r="A49" s="86" t="s">
        <v>49</v>
      </c>
      <c r="B49" s="87">
        <f>IF(LEN(B$2)&gt;0,SUM(B43:B48),"")</f>
        <v>146</v>
      </c>
      <c r="C49" s="88">
        <f t="shared" ref="C49:Z49" si="8">IF(LEN(C$2)&gt;0,SUM(C43:C48),"")</f>
        <v>131</v>
      </c>
      <c r="D49" s="88">
        <f t="shared" si="8"/>
        <v>115</v>
      </c>
      <c r="E49" s="88">
        <f t="shared" si="8"/>
        <v>103</v>
      </c>
      <c r="F49" s="88">
        <f t="shared" si="8"/>
        <v>106</v>
      </c>
      <c r="G49" s="88">
        <f t="shared" si="8"/>
        <v>119</v>
      </c>
      <c r="H49" s="88">
        <f t="shared" si="8"/>
        <v>150</v>
      </c>
      <c r="I49" s="88">
        <f t="shared" si="8"/>
        <v>842</v>
      </c>
      <c r="J49" s="88">
        <f t="shared" si="8"/>
        <v>1032</v>
      </c>
      <c r="K49" s="88">
        <f t="shared" si="8"/>
        <v>1035</v>
      </c>
      <c r="L49" s="88">
        <f t="shared" si="8"/>
        <v>999.6</v>
      </c>
      <c r="M49" s="88">
        <f t="shared" si="8"/>
        <v>150</v>
      </c>
      <c r="N49" s="88">
        <f t="shared" si="8"/>
        <v>150</v>
      </c>
      <c r="O49" s="88">
        <f t="shared" si="8"/>
        <v>150</v>
      </c>
      <c r="P49" s="88">
        <f t="shared" si="8"/>
        <v>150</v>
      </c>
      <c r="Q49" s="88">
        <f t="shared" si="8"/>
        <v>150</v>
      </c>
      <c r="R49" s="88">
        <f t="shared" si="8"/>
        <v>150</v>
      </c>
      <c r="S49" s="88">
        <f t="shared" si="8"/>
        <v>150</v>
      </c>
      <c r="T49" s="88">
        <f t="shared" si="8"/>
        <v>150</v>
      </c>
      <c r="U49" s="88">
        <f t="shared" si="8"/>
        <v>314.8</v>
      </c>
      <c r="V49" s="88">
        <f t="shared" si="8"/>
        <v>624.1</v>
      </c>
      <c r="W49" s="88">
        <f t="shared" si="8"/>
        <v>306.2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7523.7000000000007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6017.6360000000004</v>
      </c>
      <c r="C52" s="88">
        <f t="shared" ref="C52:Z52" si="10">IF(LEN(C$2)&gt;0,SUM(C10:C15)+C26+C40,"")</f>
        <v>5806.94</v>
      </c>
      <c r="D52" s="88">
        <f t="shared" si="10"/>
        <v>5616.9960000000001</v>
      </c>
      <c r="E52" s="88">
        <f t="shared" si="10"/>
        <v>5525.0819999999994</v>
      </c>
      <c r="F52" s="88">
        <f t="shared" si="10"/>
        <v>5609.1620000000003</v>
      </c>
      <c r="G52" s="88">
        <f t="shared" si="10"/>
        <v>5845.3319999999994</v>
      </c>
      <c r="H52" s="88">
        <f t="shared" si="10"/>
        <v>6297.2789999999995</v>
      </c>
      <c r="I52" s="88">
        <f t="shared" si="10"/>
        <v>7682.5300000000007</v>
      </c>
      <c r="J52" s="88">
        <f t="shared" si="10"/>
        <v>8327.9459999999999</v>
      </c>
      <c r="K52" s="88">
        <f t="shared" si="10"/>
        <v>8783.7639999999992</v>
      </c>
      <c r="L52" s="88">
        <f t="shared" si="10"/>
        <v>9055.2200000000012</v>
      </c>
      <c r="M52" s="88">
        <f t="shared" si="10"/>
        <v>8661.2759999999998</v>
      </c>
      <c r="N52" s="88">
        <f t="shared" si="10"/>
        <v>8870.1980000000003</v>
      </c>
      <c r="O52" s="88">
        <f t="shared" si="10"/>
        <v>8826.0620000000017</v>
      </c>
      <c r="P52" s="88">
        <f t="shared" si="10"/>
        <v>8618.4020000000019</v>
      </c>
      <c r="Q52" s="88">
        <f t="shared" si="10"/>
        <v>8528.5789999999997</v>
      </c>
      <c r="R52" s="88">
        <f t="shared" si="10"/>
        <v>8158.6440000000002</v>
      </c>
      <c r="S52" s="88">
        <f t="shared" si="10"/>
        <v>8108.2329999999984</v>
      </c>
      <c r="T52" s="88">
        <f t="shared" si="10"/>
        <v>8055.0320000000002</v>
      </c>
      <c r="U52" s="88">
        <f t="shared" si="10"/>
        <v>8335.5769999999993</v>
      </c>
      <c r="V52" s="88">
        <f t="shared" si="10"/>
        <v>8410.34</v>
      </c>
      <c r="W52" s="88">
        <f t="shared" si="10"/>
        <v>7714.976999999999</v>
      </c>
      <c r="X52" s="88">
        <f t="shared" si="10"/>
        <v>7101.393</v>
      </c>
      <c r="Y52" s="88">
        <f t="shared" si="10"/>
        <v>6617.3719999999994</v>
      </c>
      <c r="Z52" s="89" t="str">
        <f t="shared" si="10"/>
        <v/>
      </c>
      <c r="AA52" s="104">
        <f>SUM(B52:Z52)</f>
        <v>180573.97200000001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45894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-594.5</v>
      </c>
      <c r="C4" s="18">
        <v>-444.1</v>
      </c>
      <c r="D4" s="18">
        <v>-481.8</v>
      </c>
      <c r="E4" s="18">
        <v>-565.70000000000005</v>
      </c>
      <c r="F4" s="18">
        <v>-483</v>
      </c>
      <c r="G4" s="18">
        <v>-145.69999999999999</v>
      </c>
      <c r="H4" s="18">
        <v>-15.4</v>
      </c>
      <c r="I4" s="18">
        <v>692</v>
      </c>
      <c r="J4" s="18">
        <v>882</v>
      </c>
      <c r="K4" s="18">
        <v>885</v>
      </c>
      <c r="L4" s="18">
        <v>849.6</v>
      </c>
      <c r="M4" s="18">
        <v>-369</v>
      </c>
      <c r="N4" s="18">
        <v>-475.5</v>
      </c>
      <c r="O4" s="18">
        <v>-650</v>
      </c>
      <c r="P4" s="18">
        <v>-1047</v>
      </c>
      <c r="Q4" s="18">
        <v>-1166.0999999999999</v>
      </c>
      <c r="R4" s="18">
        <v>-872</v>
      </c>
      <c r="S4" s="18">
        <v>-1113.4000000000001</v>
      </c>
      <c r="T4" s="18">
        <v>-673.8</v>
      </c>
      <c r="U4" s="18">
        <v>134.80000000000001</v>
      </c>
      <c r="V4" s="18">
        <v>444.1</v>
      </c>
      <c r="W4" s="18">
        <v>156.19999999999999</v>
      </c>
      <c r="X4" s="18">
        <v>-195.9</v>
      </c>
      <c r="Y4" s="18">
        <v>-266.10000000000002</v>
      </c>
      <c r="Z4" s="19"/>
      <c r="AA4" s="111">
        <f>SUM(B4:Z4)</f>
        <v>-5515.3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95.28</v>
      </c>
      <c r="C7" s="117">
        <v>87.03</v>
      </c>
      <c r="D7" s="117">
        <v>82.86</v>
      </c>
      <c r="E7" s="117">
        <v>80.34</v>
      </c>
      <c r="F7" s="117">
        <v>81.22</v>
      </c>
      <c r="G7" s="117">
        <v>100.31</v>
      </c>
      <c r="H7" s="117">
        <v>112.77</v>
      </c>
      <c r="I7" s="117">
        <v>121.75</v>
      </c>
      <c r="J7" s="117">
        <v>98.51</v>
      </c>
      <c r="K7" s="117">
        <v>81.349999999999994</v>
      </c>
      <c r="L7" s="117">
        <v>45.46</v>
      </c>
      <c r="M7" s="117">
        <v>35.020000000000003</v>
      </c>
      <c r="N7" s="117">
        <v>10</v>
      </c>
      <c r="O7" s="117">
        <v>5.93</v>
      </c>
      <c r="P7" s="117">
        <v>8.43</v>
      </c>
      <c r="Q7" s="117">
        <v>25.2</v>
      </c>
      <c r="R7" s="117">
        <v>67.62</v>
      </c>
      <c r="S7" s="117">
        <v>89.74</v>
      </c>
      <c r="T7" s="117">
        <v>111.97</v>
      </c>
      <c r="U7" s="117">
        <v>154.16999999999999</v>
      </c>
      <c r="V7" s="117">
        <v>190.55</v>
      </c>
      <c r="W7" s="117">
        <v>136.69</v>
      </c>
      <c r="X7" s="117">
        <v>115.04</v>
      </c>
      <c r="Y7" s="117">
        <v>105.15</v>
      </c>
      <c r="Z7" s="118"/>
      <c r="AA7" s="119">
        <f>IF(SUM(B7:Z7)&lt;&gt;0,AVERAGEIF(B7:Z7,"&lt;&gt;"""),"")</f>
        <v>85.099583333333356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594.5</v>
      </c>
      <c r="C13" s="129">
        <v>444.1</v>
      </c>
      <c r="D13" s="129">
        <v>481.8</v>
      </c>
      <c r="E13" s="129">
        <v>565.70000000000005</v>
      </c>
      <c r="F13" s="129">
        <v>483</v>
      </c>
      <c r="G13" s="129">
        <v>145.69999999999999</v>
      </c>
      <c r="H13" s="129">
        <v>15.4</v>
      </c>
      <c r="I13" s="129"/>
      <c r="J13" s="129"/>
      <c r="K13" s="129"/>
      <c r="L13" s="129"/>
      <c r="M13" s="129">
        <v>369</v>
      </c>
      <c r="N13" s="129">
        <v>475.5</v>
      </c>
      <c r="O13" s="129">
        <v>650</v>
      </c>
      <c r="P13" s="129">
        <v>1047</v>
      </c>
      <c r="Q13" s="129">
        <v>1166.0999999999999</v>
      </c>
      <c r="R13" s="129">
        <v>872</v>
      </c>
      <c r="S13" s="129">
        <v>1113.4000000000001</v>
      </c>
      <c r="T13" s="129">
        <v>673.8</v>
      </c>
      <c r="U13" s="129"/>
      <c r="V13" s="129"/>
      <c r="W13" s="129"/>
      <c r="X13" s="129">
        <v>195.9</v>
      </c>
      <c r="Y13" s="130">
        <v>266.10000000000002</v>
      </c>
      <c r="Z13" s="131"/>
      <c r="AA13" s="132">
        <f t="shared" si="0"/>
        <v>9558.9999999999982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594.5</v>
      </c>
      <c r="C16" s="135">
        <f t="shared" si="1"/>
        <v>444.1</v>
      </c>
      <c r="D16" s="135">
        <f t="shared" si="1"/>
        <v>481.8</v>
      </c>
      <c r="E16" s="135">
        <f t="shared" si="1"/>
        <v>565.70000000000005</v>
      </c>
      <c r="F16" s="135">
        <f t="shared" si="1"/>
        <v>483</v>
      </c>
      <c r="G16" s="135">
        <f t="shared" si="1"/>
        <v>145.69999999999999</v>
      </c>
      <c r="H16" s="135">
        <f t="shared" si="1"/>
        <v>15.4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369</v>
      </c>
      <c r="N16" s="135">
        <f t="shared" si="1"/>
        <v>475.5</v>
      </c>
      <c r="O16" s="135">
        <f t="shared" si="1"/>
        <v>650</v>
      </c>
      <c r="P16" s="135">
        <f t="shared" si="1"/>
        <v>1047</v>
      </c>
      <c r="Q16" s="135">
        <f t="shared" si="1"/>
        <v>1166.0999999999999</v>
      </c>
      <c r="R16" s="135">
        <f t="shared" si="1"/>
        <v>872</v>
      </c>
      <c r="S16" s="135">
        <f t="shared" si="1"/>
        <v>1113.4000000000001</v>
      </c>
      <c r="T16" s="135">
        <f t="shared" si="1"/>
        <v>673.8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195.9</v>
      </c>
      <c r="Y16" s="135">
        <f t="shared" si="1"/>
        <v>266.10000000000002</v>
      </c>
      <c r="Z16" s="136" t="str">
        <f t="shared" si="1"/>
        <v/>
      </c>
      <c r="AA16" s="90">
        <f t="shared" si="0"/>
        <v>9558.9999999999982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692</v>
      </c>
      <c r="J21" s="129">
        <v>882</v>
      </c>
      <c r="K21" s="129">
        <v>885</v>
      </c>
      <c r="L21" s="129">
        <v>849.6</v>
      </c>
      <c r="M21" s="129"/>
      <c r="N21" s="129"/>
      <c r="O21" s="129"/>
      <c r="P21" s="129"/>
      <c r="Q21" s="129"/>
      <c r="R21" s="129"/>
      <c r="S21" s="129"/>
      <c r="T21" s="129"/>
      <c r="U21" s="129">
        <v>134.80000000000001</v>
      </c>
      <c r="V21" s="129">
        <v>444.1</v>
      </c>
      <c r="W21" s="129">
        <v>156.19999999999999</v>
      </c>
      <c r="X21" s="129"/>
      <c r="Y21" s="130"/>
      <c r="Z21" s="131"/>
      <c r="AA21" s="132">
        <f t="shared" si="2"/>
        <v>4043.7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692</v>
      </c>
      <c r="J24" s="135">
        <f t="shared" si="3"/>
        <v>882</v>
      </c>
      <c r="K24" s="135">
        <f t="shared" si="3"/>
        <v>885</v>
      </c>
      <c r="L24" s="135">
        <f t="shared" si="3"/>
        <v>849.6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134.80000000000001</v>
      </c>
      <c r="V24" s="135">
        <f t="shared" si="3"/>
        <v>444.1</v>
      </c>
      <c r="W24" s="135">
        <f t="shared" si="3"/>
        <v>156.19999999999999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4043.7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2025-08-24T11:06:35Z</dcterms:created>
  <dcterms:modified xsi:type="dcterms:W3CDTF">2025-08-24T11:06:37Z</dcterms:modified>
</cp:coreProperties>
</file>