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6" i="4" s="1"/>
  <c r="AA10" i="4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<sst xmlns="http://schemas.openxmlformats.org/spreadsheetml/2006/main" count="119" uniqueCount="54">
  <si>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14/08/2025 16:32:29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</si>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</sst>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132-4031-87F9-22162EAD45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132-4031-87F9-22162EAD45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132-4031-87F9-22162EAD45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3.0960000000000001</c:v>
                </c:pt>
                <c:pt idx="1">
                  <c:v>2.1859999999999999</c:v>
                </c:pt>
                <c:pt idx="2">
                  <c:v>0.86599999999999999</c:v>
                </c:pt>
                <c:pt idx="3">
                  <c:v>1.302</c:v>
                </c:pt>
                <c:pt idx="4">
                  <c:v>2.1819999999999999</c:v>
                </c:pt>
                <c:pt idx="5">
                  <c:v>1.3079999999999998</c:v>
                </c:pt>
                <c:pt idx="6">
                  <c:v>0.872</c:v>
                </c:pt>
                <c:pt idx="7">
                  <c:v>1.5470000000000002</c:v>
                </c:pt>
                <c:pt idx="8">
                  <c:v>1.0429999999999999</c:v>
                </c:pt>
                <c:pt idx="9">
                  <c:v>1.522</c:v>
                </c:pt>
                <c:pt idx="10">
                  <c:v>1.5309999999999999</c:v>
                </c:pt>
                <c:pt idx="11">
                  <c:v>1.5390000000000001</c:v>
                </c:pt>
                <c:pt idx="12">
                  <c:v>0.85399999999999998</c:v>
                </c:pt>
                <c:pt idx="13">
                  <c:v>0.58299999999999996</c:v>
                </c:pt>
                <c:pt idx="14">
                  <c:v>0.879</c:v>
                </c:pt>
                <c:pt idx="15">
                  <c:v>0.60499999999999998</c:v>
                </c:pt>
                <c:pt idx="16">
                  <c:v>2.6970000000000001</c:v>
                </c:pt>
                <c:pt idx="18">
                  <c:v>1.3900000000000001</c:v>
                </c:pt>
                <c:pt idx="19">
                  <c:v>0.91799999999999993</c:v>
                </c:pt>
                <c:pt idx="20">
                  <c:v>1.37</c:v>
                </c:pt>
                <c:pt idx="21">
                  <c:v>0.90199999999999991</c:v>
                </c:pt>
                <c:pt idx="22">
                  <c:v>2.246</c:v>
                </c:pt>
                <c:pt idx="23">
                  <c:v>4.4950000000000001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32-4031-87F9-22162EAD45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132-4031-87F9-22162EAD45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132-4031-87F9-22162EAD45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132-4031-87F9-22162EAD45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132-4031-87F9-22162EAD45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132-4031-87F9-22162EAD45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13.686</c:v>
                </c:pt>
                <c:pt idx="1">
                  <c:v>4</c:v>
                </c:pt>
                <c:pt idx="2">
                  <c:v>17.218</c:v>
                </c:pt>
                <c:pt idx="3">
                  <c:v>76.653000000000006</c:v>
                </c:pt>
                <c:pt idx="4">
                  <c:v>43.609000000000002</c:v>
                </c:pt>
                <c:pt idx="5">
                  <c:v>6</c:v>
                </c:pt>
                <c:pt idx="6">
                  <c:v>45.006999999999998</c:v>
                </c:pt>
                <c:pt idx="17">
                  <c:v>137.101</c:v>
                </c:pt>
                <c:pt idx="18">
                  <c:v>80.515999999999991</c:v>
                </c:pt>
                <c:pt idx="19">
                  <c:v>59.585000000000001</c:v>
                </c:pt>
                <c:pt idx="20">
                  <c:v>66.912999999999997</c:v>
                </c:pt>
                <c:pt idx="21">
                  <c:v>81.373000000000005</c:v>
                </c:pt>
                <c:pt idx="22">
                  <c:v>86.635999999999996</c:v>
                </c:pt>
                <c:pt idx="2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32-4031-87F9-22162EAD453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83.3</c:v>
                </c:pt>
                <c:pt idx="1">
                  <c:v>86.5</c:v>
                </c:pt>
                <c:pt idx="2">
                  <c:v>29.7</c:v>
                </c:pt>
                <c:pt idx="3">
                  <c:v>0</c:v>
                </c:pt>
                <c:pt idx="4">
                  <c:v>0</c:v>
                </c:pt>
                <c:pt idx="5">
                  <c:v>37.4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30.2</c:v>
                </c:pt>
                <c:pt idx="13">
                  <c:v>34.1</c:v>
                </c:pt>
                <c:pt idx="14">
                  <c:v>36.6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32-4031-87F9-22162EAD45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3">
                  <c:v>0.61899999999999999</c:v>
                </c:pt>
                <c:pt idx="4">
                  <c:v>0.123</c:v>
                </c:pt>
                <c:pt idx="7">
                  <c:v>12.257999999999999</c:v>
                </c:pt>
                <c:pt idx="8">
                  <c:v>141.90799999999999</c:v>
                </c:pt>
                <c:pt idx="9">
                  <c:v>15.949</c:v>
                </c:pt>
                <c:pt idx="10">
                  <c:v>15.874000000000001</c:v>
                </c:pt>
                <c:pt idx="11">
                  <c:v>29.640999999999998</c:v>
                </c:pt>
                <c:pt idx="15">
                  <c:v>32.427999999999997</c:v>
                </c:pt>
                <c:pt idx="16">
                  <c:v>35.35</c:v>
                </c:pt>
                <c:pt idx="17">
                  <c:v>1.073</c:v>
                </c:pt>
                <c:pt idx="18">
                  <c:v>25.728999999999999</c:v>
                </c:pt>
                <c:pt idx="19">
                  <c:v>9.7000000000000003E-2</c:v>
                </c:pt>
                <c:pt idx="20">
                  <c:v>0.107</c:v>
                </c:pt>
                <c:pt idx="23">
                  <c:v>0.65399999999999991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32-4031-87F9-22162EAD45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132-4031-87F9-22162EAD45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132-4031-87F9-22162EAD4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99.04</c:v>
                </c:pt>
                <c:pt idx="1">
                  <c:v>96.97</c:v>
                </c:pt>
                <c:pt idx="2">
                  <c:v>92.87</c:v>
                </c:pt>
                <c:pt idx="3">
                  <c:v>91.45</c:v>
                </c:pt>
                <c:pt idx="4">
                  <c:v>91.19</c:v>
                </c:pt>
                <c:pt idx="5">
                  <c:v>93.35</c:v>
                </c:pt>
                <c:pt idx="6">
                  <c:v>81.599999999999994</c:v>
                </c:pt>
                <c:pt idx="7">
                  <c:v>76.56</c:v>
                </c:pt>
                <c:pt idx="8">
                  <c:v>0</c:v>
                </c:pt>
                <c:pt idx="9">
                  <c:v>-0.1</c:v>
                </c:pt>
                <c:pt idx="10">
                  <c:v>-0.1</c:v>
                </c:pt>
                <c:pt idx="11">
                  <c:v>0</c:v>
                </c:pt>
                <c:pt idx="12">
                  <c:v>-0.82</c:v>
                </c:pt>
                <c:pt idx="13">
                  <c:v>-1.38</c:v>
                </c:pt>
                <c:pt idx="14">
                  <c:v>-0.71</c:v>
                </c:pt>
                <c:pt idx="15">
                  <c:v>-5.5</c:v>
                </c:pt>
                <c:pt idx="16">
                  <c:v>45.23</c:v>
                </c:pt>
                <c:pt idx="17">
                  <c:v>83.74</c:v>
                </c:pt>
                <c:pt idx="18">
                  <c:v>105.57</c:v>
                </c:pt>
                <c:pt idx="19">
                  <c:v>90.04</c:v>
                </c:pt>
                <c:pt idx="20">
                  <c:v>93.29</c:v>
                </c:pt>
                <c:pt idx="21">
                  <c:v>91.84</c:v>
                </c:pt>
                <c:pt idx="22">
                  <c:v>91.57</c:v>
                </c:pt>
                <c:pt idx="23">
                  <c:v>98.3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32-4031-87F9-22162EAD4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196-47F0-BAF0-43EE38E1D08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9">
                  <c:v>16.254999999999999</c:v>
                </c:pt>
                <c:pt idx="10">
                  <c:v>16.254999999999999</c:v>
                </c:pt>
                <c:pt idx="11">
                  <c:v>18.555</c:v>
                </c:pt>
                <c:pt idx="12">
                  <c:v>18.355</c:v>
                </c:pt>
                <c:pt idx="13">
                  <c:v>22.105</c:v>
                </c:pt>
                <c:pt idx="14">
                  <c:v>24.805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96-47F0-BAF0-43EE38E1D08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9.0370000000000008</c:v>
                </c:pt>
                <c:pt idx="1">
                  <c:v>10.167999999999999</c:v>
                </c:pt>
                <c:pt idx="2">
                  <c:v>8.8330000000000002</c:v>
                </c:pt>
                <c:pt idx="3">
                  <c:v>8.7579999999999991</c:v>
                </c:pt>
                <c:pt idx="4">
                  <c:v>8.7230000000000008</c:v>
                </c:pt>
                <c:pt idx="5">
                  <c:v>9.734</c:v>
                </c:pt>
                <c:pt idx="6">
                  <c:v>9.9290000000000003</c:v>
                </c:pt>
                <c:pt idx="8">
                  <c:v>0.54900000000000004</c:v>
                </c:pt>
                <c:pt idx="9">
                  <c:v>0.59</c:v>
                </c:pt>
                <c:pt idx="10">
                  <c:v>0.54700000000000004</c:v>
                </c:pt>
                <c:pt idx="11">
                  <c:v>7.9640000000000004</c:v>
                </c:pt>
                <c:pt idx="12">
                  <c:v>7.9359999999999999</c:v>
                </c:pt>
                <c:pt idx="13">
                  <c:v>7.9080000000000004</c:v>
                </c:pt>
                <c:pt idx="14">
                  <c:v>7.9450000000000003</c:v>
                </c:pt>
                <c:pt idx="15">
                  <c:v>8.0850000000000009</c:v>
                </c:pt>
                <c:pt idx="17">
                  <c:v>8.4009999999999998</c:v>
                </c:pt>
                <c:pt idx="18">
                  <c:v>4.3049999999999997</c:v>
                </c:pt>
                <c:pt idx="19">
                  <c:v>12.828000000000001</c:v>
                </c:pt>
                <c:pt idx="20">
                  <c:v>12.881</c:v>
                </c:pt>
                <c:pt idx="21">
                  <c:v>12.026</c:v>
                </c:pt>
                <c:pt idx="22">
                  <c:v>12.690000000000001</c:v>
                </c:pt>
                <c:pt idx="23">
                  <c:v>0.98199999999999998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96-47F0-BAF0-43EE38E1D08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21.460999999999999</c:v>
                </c:pt>
                <c:pt idx="1">
                  <c:v>27.963000000000001</c:v>
                </c:pt>
                <c:pt idx="2">
                  <c:v>19.550999999999998</c:v>
                </c:pt>
                <c:pt idx="3">
                  <c:v>3.6239999999999997</c:v>
                </c:pt>
                <c:pt idx="4">
                  <c:v>11.321</c:v>
                </c:pt>
                <c:pt idx="5">
                  <c:v>25.768000000000001</c:v>
                </c:pt>
                <c:pt idx="6">
                  <c:v>14.233000000000001</c:v>
                </c:pt>
                <c:pt idx="8">
                  <c:v>0.56100000000000005</c:v>
                </c:pt>
                <c:pt idx="9">
                  <c:v>0.626</c:v>
                </c:pt>
                <c:pt idx="10">
                  <c:v>0.60299999999999998</c:v>
                </c:pt>
                <c:pt idx="11">
                  <c:v>4.6609999999999996</c:v>
                </c:pt>
                <c:pt idx="12">
                  <c:v>4.766</c:v>
                </c:pt>
                <c:pt idx="13">
                  <c:v>4.718</c:v>
                </c:pt>
                <c:pt idx="14">
                  <c:v>4.726</c:v>
                </c:pt>
                <c:pt idx="15">
                  <c:v>4.6669999999999998</c:v>
                </c:pt>
                <c:pt idx="17">
                  <c:v>34.475000000000001</c:v>
                </c:pt>
                <c:pt idx="18">
                  <c:v>33.630000000000003</c:v>
                </c:pt>
                <c:pt idx="19">
                  <c:v>38.533999999999999</c:v>
                </c:pt>
                <c:pt idx="20">
                  <c:v>35.367000000000004</c:v>
                </c:pt>
                <c:pt idx="21">
                  <c:v>42.271999999999998</c:v>
                </c:pt>
                <c:pt idx="22">
                  <c:v>45.350999999999999</c:v>
                </c:pt>
                <c:pt idx="23">
                  <c:v>0.80600000000000005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96-47F0-BAF0-43EE38E1D08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196-47F0-BAF0-43EE38E1D08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196-47F0-BAF0-43EE38E1D08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196-47F0-BAF0-43EE38E1D08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196-47F0-BAF0-43EE38E1D08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196-47F0-BAF0-43EE38E1D08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47.641999999999996</c:v>
                </c:pt>
                <c:pt idx="1">
                  <c:v>25.327000000000002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196-47F0-BAF0-43EE38E1D08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63.4</c:v>
                </c:pt>
                <c:pt idx="4">
                  <c:v>18.5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38</c:v>
                </c:pt>
                <c:pt idx="17">
                  <c:v>80</c:v>
                </c:pt>
                <c:pt idx="18">
                  <c:v>64.7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96-47F0-BAF0-43EE38E1D08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21.919</c:v>
                </c:pt>
                <c:pt idx="1">
                  <c:v>29.202999999999999</c:v>
                </c:pt>
                <c:pt idx="2">
                  <c:v>19.382999999999999</c:v>
                </c:pt>
                <c:pt idx="3">
                  <c:v>2.758</c:v>
                </c:pt>
                <c:pt idx="4">
                  <c:v>7.3940000000000001</c:v>
                </c:pt>
                <c:pt idx="5">
                  <c:v>9.2230000000000008</c:v>
                </c:pt>
                <c:pt idx="6">
                  <c:v>21.716999999999999</c:v>
                </c:pt>
                <c:pt idx="7">
                  <c:v>13.805</c:v>
                </c:pt>
                <c:pt idx="8">
                  <c:v>141.84100000000001</c:v>
                </c:pt>
                <c:pt idx="15">
                  <c:v>20.280999999999999</c:v>
                </c:pt>
                <c:pt idx="17">
                  <c:v>15.287000000000001</c:v>
                </c:pt>
                <c:pt idx="18">
                  <c:v>5</c:v>
                </c:pt>
                <c:pt idx="19">
                  <c:v>9.2379999999999995</c:v>
                </c:pt>
                <c:pt idx="20">
                  <c:v>20.141999999999999</c:v>
                </c:pt>
                <c:pt idx="21">
                  <c:v>27.976999999999997</c:v>
                </c:pt>
                <c:pt idx="22">
                  <c:v>30.841000000000001</c:v>
                </c:pt>
                <c:pt idx="23">
                  <c:v>0.104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196-47F0-BAF0-43EE38E1D08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196-47F0-BAF0-43EE38E1D08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196-47F0-BAF0-43EE38E1D0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99.04</c:v>
                </c:pt>
                <c:pt idx="1">
                  <c:v>96.97</c:v>
                </c:pt>
                <c:pt idx="2">
                  <c:v>92.87</c:v>
                </c:pt>
                <c:pt idx="3">
                  <c:v>91.45</c:v>
                </c:pt>
                <c:pt idx="4">
                  <c:v>91.19</c:v>
                </c:pt>
                <c:pt idx="5">
                  <c:v>93.35</c:v>
                </c:pt>
                <c:pt idx="6">
                  <c:v>81.599999999999994</c:v>
                </c:pt>
                <c:pt idx="7">
                  <c:v>76.56</c:v>
                </c:pt>
                <c:pt idx="8">
                  <c:v>0</c:v>
                </c:pt>
                <c:pt idx="9">
                  <c:v>-0.1</c:v>
                </c:pt>
                <c:pt idx="10">
                  <c:v>-0.1</c:v>
                </c:pt>
                <c:pt idx="11">
                  <c:v>0</c:v>
                </c:pt>
                <c:pt idx="12">
                  <c:v>-0.82</c:v>
                </c:pt>
                <c:pt idx="13">
                  <c:v>-1.38</c:v>
                </c:pt>
                <c:pt idx="14">
                  <c:v>-0.71</c:v>
                </c:pt>
                <c:pt idx="15">
                  <c:v>-5.5</c:v>
                </c:pt>
                <c:pt idx="16">
                  <c:v>45.23</c:v>
                </c:pt>
                <c:pt idx="17">
                  <c:v>83.74</c:v>
                </c:pt>
                <c:pt idx="18">
                  <c:v>105.57</c:v>
                </c:pt>
                <c:pt idx="19">
                  <c:v>90.04</c:v>
                </c:pt>
                <c:pt idx="20">
                  <c:v>93.29</c:v>
                </c:pt>
                <c:pt idx="21">
                  <c:v>91.84</c:v>
                </c:pt>
                <c:pt idx="22">
                  <c:v>91.57</c:v>
                </c:pt>
                <c:pt idx="23">
                  <c:v>98.3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196-47F0-BAF0-43EE38E1D0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100.08199999999999</v>
      </c>
      <c r="C4" s="18">
        <v>92.685999999999993</v>
      </c>
      <c r="D4" s="18">
        <v>47.783999999999999</v>
      </c>
      <c r="E4" s="18">
        <v>78.574000000000012</v>
      </c>
      <c r="F4" s="18">
        <v>45.914000000000001</v>
      </c>
      <c r="G4" s="18">
        <v>44.707999999999991</v>
      </c>
      <c r="H4" s="18">
        <v>45.878999999999998</v>
      </c>
      <c r="I4" s="18">
        <v>13.805</v>
      </c>
      <c r="J4" s="18">
        <v>142.95099999999996</v>
      </c>
      <c r="K4" s="18">
        <v>17.471</v>
      </c>
      <c r="L4" s="18">
        <v>17.405000000000001</v>
      </c>
      <c r="M4" s="18">
        <v>31.18</v>
      </c>
      <c r="N4" s="18">
        <v>31.053999999999998</v>
      </c>
      <c r="O4" s="18">
        <v>34.683</v>
      </c>
      <c r="P4" s="18">
        <v>37.479000000000006</v>
      </c>
      <c r="Q4" s="18">
        <v>33.032999999999994</v>
      </c>
      <c r="R4" s="18">
        <v>38.047000000000004</v>
      </c>
      <c r="S4" s="18">
        <v>138.17399999999998</v>
      </c>
      <c r="T4" s="18">
        <v>107.63499999999999</v>
      </c>
      <c r="U4" s="18">
        <v>60.6</v>
      </c>
      <c r="V4" s="18">
        <v>68.39</v>
      </c>
      <c r="W4" s="18">
        <v>82.275000000000006</v>
      </c>
      <c r="X4" s="18">
        <v>88.882000000000005</v>
      </c>
      <c r="Y4" s="18">
        <v>29.149000000000001</v>
      </c>
      <c r="Z4" s="19"/>
      <c r="AA4" s="20">
        <f>SUM(B4:Z4)</f>
        <v>1427.8400000000001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99.04</v>
      </c>
      <c r="C7" s="28">
        <v>96.97</v>
      </c>
      <c r="D7" s="28">
        <v>92.87</v>
      </c>
      <c r="E7" s="28">
        <v>91.45</v>
      </c>
      <c r="F7" s="28">
        <v>91.19</v>
      </c>
      <c r="G7" s="28">
        <v>93.35</v>
      </c>
      <c r="H7" s="28">
        <v>81.599999999999994</v>
      </c>
      <c r="I7" s="28">
        <v>76.56</v>
      </c>
      <c r="J7" s="28">
        <v>0</v>
      </c>
      <c r="K7" s="28">
        <v>-0.1</v>
      </c>
      <c r="L7" s="28">
        <v>-0.1</v>
      </c>
      <c r="M7" s="28">
        <v>0</v>
      </c>
      <c r="N7" s="28">
        <v>-0.82</v>
      </c>
      <c r="O7" s="28">
        <v>-1.38</v>
      </c>
      <c r="P7" s="28">
        <v>-0.71</v>
      </c>
      <c r="Q7" s="28">
        <v>-5.5</v>
      </c>
      <c r="R7" s="28">
        <v>45.23</v>
      </c>
      <c r="S7" s="28">
        <v>83.74</v>
      </c>
      <c r="T7" s="28">
        <v>105.57</v>
      </c>
      <c r="U7" s="28">
        <v>90.04</v>
      </c>
      <c r="V7" s="28">
        <v>93.29</v>
      </c>
      <c r="W7" s="28">
        <v>91.84</v>
      </c>
      <c r="X7" s="28">
        <v>91.57</v>
      </c>
      <c r="Y7" s="28">
        <v>98.3</v>
      </c>
      <c r="Z7" s="29"/>
      <c r="AA7" s="30">
        <f>IF(SUM(B7:Z7)&lt;&gt;0,AVERAGEIF(B7:Z7,"&lt;&gt;"""),"")</f>
        <v>58.91666666666665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13.686</v>
      </c>
      <c r="C12" s="52">
        <v>4</v>
      </c>
      <c r="D12" s="52">
        <v>17.218</v>
      </c>
      <c r="E12" s="52">
        <v>76.653000000000006</v>
      </c>
      <c r="F12" s="52">
        <v>43.609000000000002</v>
      </c>
      <c r="G12" s="52">
        <v>6</v>
      </c>
      <c r="H12" s="52">
        <v>45.006999999999998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137.101</v>
      </c>
      <c r="T12" s="52">
        <v>80.515999999999991</v>
      </c>
      <c r="U12" s="52">
        <v>59.585000000000001</v>
      </c>
      <c r="V12" s="52">
        <v>66.912999999999997</v>
      </c>
      <c r="W12" s="52">
        <v>81.373000000000005</v>
      </c>
      <c r="X12" s="52">
        <v>86.635999999999996</v>
      </c>
      <c r="Y12" s="52">
        <v>24</v>
      </c>
      <c r="Z12" s="53"/>
      <c r="AA12" s="54">
        <f t="shared" si="0"/>
        <v>742.29699999999991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>
        <v>0.61899999999999999</v>
      </c>
      <c r="F14" s="57">
        <v>0.123</v>
      </c>
      <c r="G14" s="57"/>
      <c r="H14" s="57"/>
      <c r="I14" s="57">
        <v>12.257999999999999</v>
      </c>
      <c r="J14" s="57">
        <v>141.90799999999999</v>
      </c>
      <c r="K14" s="57">
        <v>15.949</v>
      </c>
      <c r="L14" s="57">
        <v>15.874000000000001</v>
      </c>
      <c r="M14" s="57">
        <v>29.640999999999998</v>
      </c>
      <c r="N14" s="57"/>
      <c r="O14" s="57"/>
      <c r="P14" s="57"/>
      <c r="Q14" s="57">
        <v>32.427999999999997</v>
      </c>
      <c r="R14" s="57">
        <v>35.35</v>
      </c>
      <c r="S14" s="57">
        <v>1.073</v>
      </c>
      <c r="T14" s="57">
        <v>25.728999999999999</v>
      </c>
      <c r="U14" s="57">
        <v>9.7000000000000003E-2</v>
      </c>
      <c r="V14" s="57">
        <v>0.107</v>
      </c>
      <c r="W14" s="57"/>
      <c r="X14" s="57"/>
      <c r="Y14" s="57">
        <v>0.65399999999999991</v>
      </c>
      <c r="Z14" s="58"/>
      <c r="AA14" s="59">
        <f t="shared" si="0"/>
        <v>311.80999999999995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13.686</v>
      </c>
      <c r="C16" s="62">
        <f t="shared" si="1"/>
        <v>4</v>
      </c>
      <c r="D16" s="62">
        <f t="shared" si="1"/>
        <v>17.218</v>
      </c>
      <c r="E16" s="62">
        <f t="shared" si="1"/>
        <v>77.272000000000006</v>
      </c>
      <c r="F16" s="62">
        <f t="shared" si="1"/>
        <v>43.731999999999999</v>
      </c>
      <c r="G16" s="62">
        <f t="shared" si="1"/>
        <v>6</v>
      </c>
      <c r="H16" s="62">
        <f t="shared" si="1"/>
        <v>45.006999999999998</v>
      </c>
      <c r="I16" s="62">
        <f t="shared" si="1"/>
        <v>12.257999999999999</v>
      </c>
      <c r="J16" s="62">
        <f t="shared" si="1"/>
        <v>141.90799999999999</v>
      </c>
      <c r="K16" s="62">
        <f t="shared" si="1"/>
        <v>15.949</v>
      </c>
      <c r="L16" s="62">
        <f t="shared" si="1"/>
        <v>15.874000000000001</v>
      </c>
      <c r="M16" s="62">
        <f t="shared" si="1"/>
        <v>29.640999999999998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32.427999999999997</v>
      </c>
      <c r="R16" s="62">
        <f t="shared" si="1"/>
        <v>35.35</v>
      </c>
      <c r="S16" s="62">
        <f t="shared" si="1"/>
        <v>138.17400000000001</v>
      </c>
      <c r="T16" s="62">
        <f t="shared" si="1"/>
        <v>106.24499999999999</v>
      </c>
      <c r="U16" s="62">
        <f t="shared" si="1"/>
        <v>59.682000000000002</v>
      </c>
      <c r="V16" s="62">
        <f t="shared" si="1"/>
        <v>67.02</v>
      </c>
      <c r="W16" s="62">
        <f t="shared" si="1"/>
        <v>81.373000000000005</v>
      </c>
      <c r="X16" s="62">
        <f t="shared" si="1"/>
        <v>86.635999999999996</v>
      </c>
      <c r="Y16" s="62">
        <f t="shared" si="1"/>
        <v>24.654</v>
      </c>
      <c r="Z16" s="63" t="str">
        <f t="shared" si="1"/>
        <v/>
      </c>
      <c r="AA16" s="64">
        <f>SUM(AA10:AA15)</f>
        <v>1054.107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3.0960000000000001</v>
      </c>
      <c r="C21" s="81">
        <v>2.1859999999999999</v>
      </c>
      <c r="D21" s="81">
        <v>0.86599999999999999</v>
      </c>
      <c r="E21" s="81">
        <v>1.302</v>
      </c>
      <c r="F21" s="81">
        <v>2.1819999999999999</v>
      </c>
      <c r="G21" s="81">
        <v>1.3079999999999998</v>
      </c>
      <c r="H21" s="81">
        <v>0.872</v>
      </c>
      <c r="I21" s="81">
        <v>1.5470000000000002</v>
      </c>
      <c r="J21" s="81">
        <v>1.0429999999999999</v>
      </c>
      <c r="K21" s="81">
        <v>1.522</v>
      </c>
      <c r="L21" s="81">
        <v>1.5309999999999999</v>
      </c>
      <c r="M21" s="81">
        <v>1.5390000000000001</v>
      </c>
      <c r="N21" s="81">
        <v>0.85399999999999998</v>
      </c>
      <c r="O21" s="81">
        <v>0.58299999999999996</v>
      </c>
      <c r="P21" s="81">
        <v>0.879</v>
      </c>
      <c r="Q21" s="81">
        <v>0.60499999999999998</v>
      </c>
      <c r="R21" s="81">
        <v>2.6970000000000001</v>
      </c>
      <c r="S21" s="81"/>
      <c r="T21" s="81">
        <v>1.3900000000000001</v>
      </c>
      <c r="U21" s="81">
        <v>0.91799999999999993</v>
      </c>
      <c r="V21" s="81">
        <v>1.37</v>
      </c>
      <c r="W21" s="81">
        <v>0.90199999999999991</v>
      </c>
      <c r="X21" s="81">
        <v>2.246</v>
      </c>
      <c r="Y21" s="81">
        <v>4.4950000000000001</v>
      </c>
      <c r="Z21" s="78"/>
      <c r="AA21" s="79">
        <f t="shared" si="2"/>
        <v>35.933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3.0960000000000001</v>
      </c>
      <c r="C26" s="88">
        <f t="shared" si="3"/>
        <v>2.1859999999999999</v>
      </c>
      <c r="D26" s="88">
        <f t="shared" si="3"/>
        <v>0.86599999999999999</v>
      </c>
      <c r="E26" s="88">
        <f t="shared" si="3"/>
        <v>1.302</v>
      </c>
      <c r="F26" s="88">
        <f t="shared" si="3"/>
        <v>2.1819999999999999</v>
      </c>
      <c r="G26" s="88">
        <f t="shared" si="3"/>
        <v>1.3079999999999998</v>
      </c>
      <c r="H26" s="88">
        <f t="shared" si="3"/>
        <v>0.872</v>
      </c>
      <c r="I26" s="88">
        <f t="shared" si="3"/>
        <v>1.5470000000000002</v>
      </c>
      <c r="J26" s="88">
        <f t="shared" si="3"/>
        <v>1.0429999999999999</v>
      </c>
      <c r="K26" s="88">
        <f t="shared" si="3"/>
        <v>1.522</v>
      </c>
      <c r="L26" s="88">
        <f t="shared" si="3"/>
        <v>1.5309999999999999</v>
      </c>
      <c r="M26" s="88">
        <f t="shared" si="3"/>
        <v>1.5390000000000001</v>
      </c>
      <c r="N26" s="88">
        <f t="shared" si="3"/>
        <v>0.85399999999999998</v>
      </c>
      <c r="O26" s="88">
        <f t="shared" si="3"/>
        <v>0.58299999999999996</v>
      </c>
      <c r="P26" s="88">
        <f t="shared" si="3"/>
        <v>0.879</v>
      </c>
      <c r="Q26" s="88">
        <f t="shared" si="3"/>
        <v>0.60499999999999998</v>
      </c>
      <c r="R26" s="88">
        <f t="shared" si="3"/>
        <v>2.6970000000000001</v>
      </c>
      <c r="S26" s="88">
        <f t="shared" si="3"/>
        <v>0</v>
      </c>
      <c r="T26" s="88">
        <f t="shared" si="3"/>
        <v>1.3900000000000001</v>
      </c>
      <c r="U26" s="88">
        <f t="shared" si="3"/>
        <v>0.91799999999999993</v>
      </c>
      <c r="V26" s="88">
        <f t="shared" si="3"/>
        <v>1.37</v>
      </c>
      <c r="W26" s="88">
        <f t="shared" si="3"/>
        <v>0.90199999999999991</v>
      </c>
      <c r="X26" s="88">
        <f t="shared" si="3"/>
        <v>2.246</v>
      </c>
      <c r="Y26" s="88">
        <f t="shared" si="3"/>
        <v>4.4950000000000001</v>
      </c>
      <c r="Z26" s="89" t="str">
        <f t="shared" si="3"/>
        <v/>
      </c>
      <c r="AA26" s="90">
        <f>SUM(AA19:AA25)</f>
        <v>35.933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16.782</v>
      </c>
      <c r="C30" s="77">
        <v>6.1859999999999999</v>
      </c>
      <c r="D30" s="77">
        <v>18.084</v>
      </c>
      <c r="E30" s="77">
        <v>78.573999999999998</v>
      </c>
      <c r="F30" s="77">
        <v>45.914000000000001</v>
      </c>
      <c r="G30" s="77">
        <v>7.3079999999999998</v>
      </c>
      <c r="H30" s="77">
        <v>45.878999999999998</v>
      </c>
      <c r="I30" s="77">
        <v>13.805</v>
      </c>
      <c r="J30" s="77">
        <v>142.95099999999999</v>
      </c>
      <c r="K30" s="77">
        <v>17.471</v>
      </c>
      <c r="L30" s="77">
        <v>17.405000000000001</v>
      </c>
      <c r="M30" s="77">
        <v>31.18</v>
      </c>
      <c r="N30" s="77">
        <v>0.85399999999999998</v>
      </c>
      <c r="O30" s="77">
        <v>0.58299999999999996</v>
      </c>
      <c r="P30" s="77">
        <v>0.879</v>
      </c>
      <c r="Q30" s="77">
        <v>33.033000000000001</v>
      </c>
      <c r="R30" s="77">
        <v>38.046999999999997</v>
      </c>
      <c r="S30" s="77">
        <v>138.17400000000001</v>
      </c>
      <c r="T30" s="77">
        <v>107.63500000000001</v>
      </c>
      <c r="U30" s="77">
        <v>60.6</v>
      </c>
      <c r="V30" s="77">
        <v>68.39</v>
      </c>
      <c r="W30" s="77">
        <v>82.275000000000006</v>
      </c>
      <c r="X30" s="77">
        <v>88.882000000000005</v>
      </c>
      <c r="Y30" s="77">
        <v>29.149000000000001</v>
      </c>
      <c r="Z30" s="78"/>
      <c r="AA30" s="79">
        <f>SUM(B30:Z30)</f>
        <v>1090.04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16.782</v>
      </c>
      <c r="C32" s="62">
        <f t="shared" ref="C32:Z32" si="4">IF(LEN(C$2)&gt;0,SUM(C29:C31),"")</f>
        <v>6.1859999999999999</v>
      </c>
      <c r="D32" s="62">
        <f t="shared" si="4"/>
        <v>18.084</v>
      </c>
      <c r="E32" s="62">
        <f t="shared" si="4"/>
        <v>78.573999999999998</v>
      </c>
      <c r="F32" s="62">
        <f t="shared" si="4"/>
        <v>45.914000000000001</v>
      </c>
      <c r="G32" s="62">
        <f t="shared" si="4"/>
        <v>7.3079999999999998</v>
      </c>
      <c r="H32" s="62">
        <f t="shared" si="4"/>
        <v>45.878999999999998</v>
      </c>
      <c r="I32" s="62">
        <f t="shared" si="4"/>
        <v>13.805</v>
      </c>
      <c r="J32" s="62">
        <f t="shared" si="4"/>
        <v>142.95099999999999</v>
      </c>
      <c r="K32" s="62">
        <f t="shared" si="4"/>
        <v>17.471</v>
      </c>
      <c r="L32" s="62">
        <f t="shared" si="4"/>
        <v>17.405000000000001</v>
      </c>
      <c r="M32" s="62">
        <f t="shared" si="4"/>
        <v>31.18</v>
      </c>
      <c r="N32" s="62">
        <f t="shared" si="4"/>
        <v>0.85399999999999998</v>
      </c>
      <c r="O32" s="62">
        <f t="shared" si="4"/>
        <v>0.58299999999999996</v>
      </c>
      <c r="P32" s="62">
        <f t="shared" si="4"/>
        <v>0.879</v>
      </c>
      <c r="Q32" s="62">
        <f t="shared" si="4"/>
        <v>33.033000000000001</v>
      </c>
      <c r="R32" s="62">
        <f t="shared" si="4"/>
        <v>38.046999999999997</v>
      </c>
      <c r="S32" s="62">
        <f t="shared" si="4"/>
        <v>138.17400000000001</v>
      </c>
      <c r="T32" s="62">
        <f t="shared" si="4"/>
        <v>107.63500000000001</v>
      </c>
      <c r="U32" s="62">
        <f t="shared" si="4"/>
        <v>60.6</v>
      </c>
      <c r="V32" s="62">
        <f t="shared" si="4"/>
        <v>68.39</v>
      </c>
      <c r="W32" s="62">
        <f t="shared" si="4"/>
        <v>82.275000000000006</v>
      </c>
      <c r="X32" s="62">
        <f t="shared" si="4"/>
        <v>88.882000000000005</v>
      </c>
      <c r="Y32" s="62">
        <f t="shared" si="4"/>
        <v>29.149000000000001</v>
      </c>
      <c r="Z32" s="63" t="str">
        <f t="shared" si="4"/>
        <v/>
      </c>
      <c r="AA32" s="64">
        <f>SUM(AA29:AA31)</f>
        <v>1090.04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83.3</v>
      </c>
      <c r="C37" s="99">
        <v>86.5</v>
      </c>
      <c r="D37" s="99">
        <v>29.7</v>
      </c>
      <c r="E37" s="99"/>
      <c r="F37" s="99"/>
      <c r="G37" s="99">
        <v>37.4</v>
      </c>
      <c r="H37" s="99"/>
      <c r="I37" s="99"/>
      <c r="J37" s="99"/>
      <c r="K37" s="99"/>
      <c r="L37" s="99"/>
      <c r="M37" s="99"/>
      <c r="N37" s="99">
        <v>30.2</v>
      </c>
      <c r="O37" s="99">
        <v>34.1</v>
      </c>
      <c r="P37" s="99">
        <v>36.6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337.80000000000007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83.3</v>
      </c>
      <c r="C40" s="88">
        <f t="shared" si="6"/>
        <v>86.5</v>
      </c>
      <c r="D40" s="88">
        <f t="shared" si="6"/>
        <v>29.7</v>
      </c>
      <c r="E40" s="88">
        <f t="shared" si="6"/>
        <v>0</v>
      </c>
      <c r="F40" s="88">
        <f t="shared" si="6"/>
        <v>0</v>
      </c>
      <c r="G40" s="88">
        <f t="shared" si="6"/>
        <v>37.4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30.2</v>
      </c>
      <c r="O40" s="88">
        <f t="shared" si="6"/>
        <v>34.1</v>
      </c>
      <c r="P40" s="88">
        <f t="shared" si="6"/>
        <v>36.6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337.80000000000007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83.3</v>
      </c>
      <c r="C45" s="99">
        <v>86.5</v>
      </c>
      <c r="D45" s="99">
        <v>29.7</v>
      </c>
      <c r="E45" s="99"/>
      <c r="F45" s="99"/>
      <c r="G45" s="99">
        <v>37.4</v>
      </c>
      <c r="H45" s="99"/>
      <c r="I45" s="99"/>
      <c r="J45" s="99"/>
      <c r="K45" s="99"/>
      <c r="L45" s="99"/>
      <c r="M45" s="99"/>
      <c r="N45" s="99">
        <v>30.2</v>
      </c>
      <c r="O45" s="99">
        <v>34.1</v>
      </c>
      <c r="P45" s="99">
        <v>36.6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337.80000000000007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83.3</v>
      </c>
      <c r="C49" s="88">
        <f t="shared" ref="C49:Z49" si="8">IF(LEN(C$2)&gt;0,SUM(C43:C48),"")</f>
        <v>86.5</v>
      </c>
      <c r="D49" s="88">
        <f t="shared" si="8"/>
        <v>29.7</v>
      </c>
      <c r="E49" s="88">
        <f t="shared" si="8"/>
        <v>0</v>
      </c>
      <c r="F49" s="88">
        <f t="shared" si="8"/>
        <v>0</v>
      </c>
      <c r="G49" s="88">
        <f t="shared" si="8"/>
        <v>37.4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30.2</v>
      </c>
      <c r="O49" s="88">
        <f t="shared" si="8"/>
        <v>34.1</v>
      </c>
      <c r="P49" s="88">
        <f t="shared" si="8"/>
        <v>36.6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337.80000000000007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100.08199999999999</v>
      </c>
      <c r="C52" s="88">
        <f t="shared" si="10"/>
        <v>92.686000000000007</v>
      </c>
      <c r="D52" s="88">
        <f t="shared" si="10"/>
        <v>47.783999999999999</v>
      </c>
      <c r="E52" s="88">
        <f t="shared" si="10"/>
        <v>78.574000000000012</v>
      </c>
      <c r="F52" s="88">
        <f t="shared" si="10"/>
        <v>45.914000000000001</v>
      </c>
      <c r="G52" s="88">
        <f t="shared" si="10"/>
        <v>44.707999999999998</v>
      </c>
      <c r="H52" s="88">
        <f t="shared" si="10"/>
        <v>45.878999999999998</v>
      </c>
      <c r="I52" s="88">
        <f t="shared" si="10"/>
        <v>13.805</v>
      </c>
      <c r="J52" s="88">
        <f t="shared" si="10"/>
        <v>142.95099999999999</v>
      </c>
      <c r="K52" s="88">
        <f t="shared" si="10"/>
        <v>17.471</v>
      </c>
      <c r="L52" s="88">
        <f t="shared" si="10"/>
        <v>17.405000000000001</v>
      </c>
      <c r="M52" s="88">
        <f t="shared" si="10"/>
        <v>31.18</v>
      </c>
      <c r="N52" s="88">
        <f t="shared" si="10"/>
        <v>31.053999999999998</v>
      </c>
      <c r="O52" s="88">
        <f t="shared" si="10"/>
        <v>34.683</v>
      </c>
      <c r="P52" s="88">
        <f t="shared" si="10"/>
        <v>37.478999999999999</v>
      </c>
      <c r="Q52" s="88">
        <f t="shared" si="10"/>
        <v>33.032999999999994</v>
      </c>
      <c r="R52" s="88">
        <f t="shared" si="10"/>
        <v>38.047000000000004</v>
      </c>
      <c r="S52" s="88">
        <f t="shared" si="10"/>
        <v>138.17400000000001</v>
      </c>
      <c r="T52" s="88">
        <f t="shared" si="10"/>
        <v>107.63499999999999</v>
      </c>
      <c r="U52" s="88">
        <f t="shared" si="10"/>
        <v>60.6</v>
      </c>
      <c r="V52" s="88">
        <f t="shared" si="10"/>
        <v>68.39</v>
      </c>
      <c r="W52" s="88">
        <f t="shared" si="10"/>
        <v>82.275000000000006</v>
      </c>
      <c r="X52" s="88">
        <f t="shared" si="10"/>
        <v>88.881999999999991</v>
      </c>
      <c r="Y52" s="88">
        <f t="shared" si="10"/>
        <v>29.149000000000001</v>
      </c>
      <c r="Z52" s="89" t="str">
        <f t="shared" si="10"/>
        <v/>
      </c>
      <c r="AA52" s="104">
        <f>SUM(B52:Z52)</f>
        <v>1427.8400000000001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100.059</v>
      </c>
      <c r="C4" s="18">
        <v>92.661000000000001</v>
      </c>
      <c r="D4" s="18">
        <v>47.766999999999996</v>
      </c>
      <c r="E4" s="18">
        <v>78.539999999999992</v>
      </c>
      <c r="F4" s="18">
        <v>45.938000000000002</v>
      </c>
      <c r="G4" s="18">
        <v>44.725000000000001</v>
      </c>
      <c r="H4" s="18">
        <v>45.878999999999998</v>
      </c>
      <c r="I4" s="18">
        <v>13.805</v>
      </c>
      <c r="J4" s="18">
        <v>142.95100000000002</v>
      </c>
      <c r="K4" s="18">
        <v>17.471</v>
      </c>
      <c r="L4" s="18">
        <v>17.405000000000001</v>
      </c>
      <c r="M4" s="18">
        <v>31.18</v>
      </c>
      <c r="N4" s="18">
        <v>31.056999999999999</v>
      </c>
      <c r="O4" s="18">
        <v>34.731000000000002</v>
      </c>
      <c r="P4" s="18">
        <v>37.475999999999999</v>
      </c>
      <c r="Q4" s="18">
        <v>33.033000000000001</v>
      </c>
      <c r="R4" s="18">
        <v>38</v>
      </c>
      <c r="S4" s="18">
        <v>138.16300000000001</v>
      </c>
      <c r="T4" s="18">
        <v>107.63500000000001</v>
      </c>
      <c r="U4" s="18">
        <v>60.599999999999994</v>
      </c>
      <c r="V4" s="18">
        <v>68.390000000000015</v>
      </c>
      <c r="W4" s="18">
        <v>82.275000000000006</v>
      </c>
      <c r="X4" s="18">
        <v>88.882000000000005</v>
      </c>
      <c r="Y4" s="18">
        <v>29.192</v>
      </c>
      <c r="Z4" s="19"/>
      <c r="AA4" s="20">
        <f>SUM(B4:Z4)</f>
        <v>1427.8150000000003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99.04</v>
      </c>
      <c r="C7" s="28">
        <v>96.97</v>
      </c>
      <c r="D7" s="28">
        <v>92.87</v>
      </c>
      <c r="E7" s="28">
        <v>91.45</v>
      </c>
      <c r="F7" s="28">
        <v>91.19</v>
      </c>
      <c r="G7" s="28">
        <v>93.35</v>
      </c>
      <c r="H7" s="28">
        <v>81.599999999999994</v>
      </c>
      <c r="I7" s="28">
        <v>76.56</v>
      </c>
      <c r="J7" s="28">
        <v>0</v>
      </c>
      <c r="K7" s="28">
        <v>-0.1</v>
      </c>
      <c r="L7" s="28">
        <v>-0.1</v>
      </c>
      <c r="M7" s="28">
        <v>0</v>
      </c>
      <c r="N7" s="28">
        <v>-0.82</v>
      </c>
      <c r="O7" s="28">
        <v>-1.38</v>
      </c>
      <c r="P7" s="28">
        <v>-0.71</v>
      </c>
      <c r="Q7" s="28">
        <v>-5.5</v>
      </c>
      <c r="R7" s="28">
        <v>45.23</v>
      </c>
      <c r="S7" s="28">
        <v>83.74</v>
      </c>
      <c r="T7" s="28">
        <v>105.57</v>
      </c>
      <c r="U7" s="28">
        <v>90.04</v>
      </c>
      <c r="V7" s="28">
        <v>93.29</v>
      </c>
      <c r="W7" s="28">
        <v>91.84</v>
      </c>
      <c r="X7" s="28">
        <v>91.57</v>
      </c>
      <c r="Y7" s="28">
        <v>98.3</v>
      </c>
      <c r="Z7" s="29"/>
      <c r="AA7" s="30">
        <f>IF(SUM(B7:Z7)&lt;&gt;0,AVERAGEIF(B7:Z7,"&lt;&gt;"""),"")</f>
        <v>58.91666666666665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47.641999999999996</v>
      </c>
      <c r="C12" s="52">
        <v>25.327000000000002</v>
      </c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72.968999999999994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21.919</v>
      </c>
      <c r="C14" s="57">
        <v>29.202999999999999</v>
      </c>
      <c r="D14" s="57">
        <v>19.382999999999999</v>
      </c>
      <c r="E14" s="57">
        <v>2.758</v>
      </c>
      <c r="F14" s="57">
        <v>7.3940000000000001</v>
      </c>
      <c r="G14" s="57">
        <v>9.2230000000000008</v>
      </c>
      <c r="H14" s="57">
        <v>21.716999999999999</v>
      </c>
      <c r="I14" s="57">
        <v>13.805</v>
      </c>
      <c r="J14" s="57">
        <v>141.84100000000001</v>
      </c>
      <c r="K14" s="57"/>
      <c r="L14" s="57"/>
      <c r="M14" s="57"/>
      <c r="N14" s="57"/>
      <c r="O14" s="57"/>
      <c r="P14" s="57"/>
      <c r="Q14" s="57">
        <v>20.280999999999999</v>
      </c>
      <c r="R14" s="57"/>
      <c r="S14" s="57">
        <v>15.287000000000001</v>
      </c>
      <c r="T14" s="57">
        <v>5</v>
      </c>
      <c r="U14" s="57">
        <v>9.2379999999999995</v>
      </c>
      <c r="V14" s="57">
        <v>20.141999999999999</v>
      </c>
      <c r="W14" s="57">
        <v>27.976999999999997</v>
      </c>
      <c r="X14" s="57">
        <v>30.841000000000001</v>
      </c>
      <c r="Y14" s="57">
        <v>0.104</v>
      </c>
      <c r="Z14" s="58"/>
      <c r="AA14" s="59">
        <f t="shared" si="0"/>
        <v>396.11299999999994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69.560999999999993</v>
      </c>
      <c r="C16" s="62">
        <f t="shared" ref="C16:Z16" si="1">IF(LEN(C$2)&gt;0,SUM(C10:C15),"")</f>
        <v>54.53</v>
      </c>
      <c r="D16" s="62">
        <f t="shared" si="1"/>
        <v>19.382999999999999</v>
      </c>
      <c r="E16" s="62">
        <f t="shared" si="1"/>
        <v>2.758</v>
      </c>
      <c r="F16" s="62">
        <f t="shared" si="1"/>
        <v>7.3940000000000001</v>
      </c>
      <c r="G16" s="62">
        <f t="shared" si="1"/>
        <v>9.2230000000000008</v>
      </c>
      <c r="H16" s="62">
        <f t="shared" si="1"/>
        <v>21.716999999999999</v>
      </c>
      <c r="I16" s="62">
        <f t="shared" si="1"/>
        <v>13.805</v>
      </c>
      <c r="J16" s="62">
        <f t="shared" si="1"/>
        <v>141.84100000000001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20.280999999999999</v>
      </c>
      <c r="R16" s="62">
        <f t="shared" si="1"/>
        <v>0</v>
      </c>
      <c r="S16" s="62">
        <f t="shared" si="1"/>
        <v>15.287000000000001</v>
      </c>
      <c r="T16" s="62">
        <f t="shared" si="1"/>
        <v>5</v>
      </c>
      <c r="U16" s="62">
        <f t="shared" si="1"/>
        <v>9.2379999999999995</v>
      </c>
      <c r="V16" s="62">
        <f t="shared" si="1"/>
        <v>20.141999999999999</v>
      </c>
      <c r="W16" s="62">
        <f t="shared" si="1"/>
        <v>27.976999999999997</v>
      </c>
      <c r="X16" s="62">
        <f t="shared" si="1"/>
        <v>30.841000000000001</v>
      </c>
      <c r="Y16" s="62">
        <f t="shared" si="1"/>
        <v>0.104</v>
      </c>
      <c r="Z16" s="63" t="str">
        <f t="shared" si="1"/>
        <v/>
      </c>
      <c r="AA16" s="64">
        <f>SUM(AA10:AA15)</f>
        <v>469.08199999999994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16.254999999999999</v>
      </c>
      <c r="L19" s="72">
        <v>16.254999999999999</v>
      </c>
      <c r="M19" s="72">
        <v>18.555</v>
      </c>
      <c r="N19" s="72">
        <v>18.355</v>
      </c>
      <c r="O19" s="72">
        <v>22.105</v>
      </c>
      <c r="P19" s="72">
        <v>24.805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116.33000000000001</v>
      </c>
    </row>
    <row r="20" spans="1:27" ht="24.95" customHeight="1" x14ac:dyDescent="0.2">
      <c r="A20" s="75" t="s">
        <v>15</v>
      </c>
      <c r="B20" s="76">
        <v>9.0370000000000008</v>
      </c>
      <c r="C20" s="77">
        <v>10.167999999999999</v>
      </c>
      <c r="D20" s="77">
        <v>8.8330000000000002</v>
      </c>
      <c r="E20" s="77">
        <v>8.7579999999999991</v>
      </c>
      <c r="F20" s="77">
        <v>8.7230000000000008</v>
      </c>
      <c r="G20" s="77">
        <v>9.734</v>
      </c>
      <c r="H20" s="77">
        <v>9.9290000000000003</v>
      </c>
      <c r="I20" s="77"/>
      <c r="J20" s="77">
        <v>0.54900000000000004</v>
      </c>
      <c r="K20" s="77">
        <v>0.59</v>
      </c>
      <c r="L20" s="77">
        <v>0.54700000000000004</v>
      </c>
      <c r="M20" s="77">
        <v>7.9640000000000004</v>
      </c>
      <c r="N20" s="77">
        <v>7.9359999999999999</v>
      </c>
      <c r="O20" s="77">
        <v>7.9080000000000004</v>
      </c>
      <c r="P20" s="77">
        <v>7.9450000000000003</v>
      </c>
      <c r="Q20" s="77">
        <v>8.0850000000000009</v>
      </c>
      <c r="R20" s="77"/>
      <c r="S20" s="77">
        <v>8.4009999999999998</v>
      </c>
      <c r="T20" s="77">
        <v>4.3049999999999997</v>
      </c>
      <c r="U20" s="77">
        <v>12.828000000000001</v>
      </c>
      <c r="V20" s="77">
        <v>12.881</v>
      </c>
      <c r="W20" s="77">
        <v>12.026</v>
      </c>
      <c r="X20" s="77">
        <v>12.690000000000001</v>
      </c>
      <c r="Y20" s="77">
        <v>0.98199999999999998</v>
      </c>
      <c r="Z20" s="78"/>
      <c r="AA20" s="79">
        <f t="shared" si="2"/>
        <v>170.81900000000002</v>
      </c>
    </row>
    <row r="21" spans="1:27" ht="24.95" customHeight="1" x14ac:dyDescent="0.2">
      <c r="A21" s="75" t="s">
        <v>16</v>
      </c>
      <c r="B21" s="80">
        <v>21.460999999999999</v>
      </c>
      <c r="C21" s="81">
        <v>27.963000000000001</v>
      </c>
      <c r="D21" s="81">
        <v>19.550999999999998</v>
      </c>
      <c r="E21" s="81">
        <v>3.6239999999999997</v>
      </c>
      <c r="F21" s="81">
        <v>11.321</v>
      </c>
      <c r="G21" s="81">
        <v>25.768000000000001</v>
      </c>
      <c r="H21" s="81">
        <v>14.233000000000001</v>
      </c>
      <c r="I21" s="81"/>
      <c r="J21" s="81">
        <v>0.56100000000000005</v>
      </c>
      <c r="K21" s="81">
        <v>0.626</v>
      </c>
      <c r="L21" s="81">
        <v>0.60299999999999998</v>
      </c>
      <c r="M21" s="81">
        <v>4.6609999999999996</v>
      </c>
      <c r="N21" s="81">
        <v>4.766</v>
      </c>
      <c r="O21" s="81">
        <v>4.718</v>
      </c>
      <c r="P21" s="81">
        <v>4.726</v>
      </c>
      <c r="Q21" s="81">
        <v>4.6669999999999998</v>
      </c>
      <c r="R21" s="81"/>
      <c r="S21" s="81">
        <v>34.475000000000001</v>
      </c>
      <c r="T21" s="81">
        <v>33.630000000000003</v>
      </c>
      <c r="U21" s="81">
        <v>38.533999999999999</v>
      </c>
      <c r="V21" s="81">
        <v>35.367000000000004</v>
      </c>
      <c r="W21" s="81">
        <v>42.271999999999998</v>
      </c>
      <c r="X21" s="81">
        <v>45.350999999999999</v>
      </c>
      <c r="Y21" s="81">
        <v>0.80600000000000005</v>
      </c>
      <c r="Z21" s="78"/>
      <c r="AA21" s="79">
        <f t="shared" si="2"/>
        <v>379.68399999999991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30.497999999999998</v>
      </c>
      <c r="C26" s="88">
        <f t="shared" ref="C26:Z26" si="3">IF(LEN(C$2)&gt;0,SUM(C19:C25),"")</f>
        <v>38.131</v>
      </c>
      <c r="D26" s="88">
        <f t="shared" si="3"/>
        <v>28.384</v>
      </c>
      <c r="E26" s="88">
        <f t="shared" si="3"/>
        <v>12.381999999999998</v>
      </c>
      <c r="F26" s="88">
        <f t="shared" si="3"/>
        <v>20.044</v>
      </c>
      <c r="G26" s="88">
        <f t="shared" si="3"/>
        <v>35.502000000000002</v>
      </c>
      <c r="H26" s="88">
        <f t="shared" si="3"/>
        <v>24.161999999999999</v>
      </c>
      <c r="I26" s="88">
        <f t="shared" si="3"/>
        <v>0</v>
      </c>
      <c r="J26" s="88">
        <f t="shared" si="3"/>
        <v>1.1100000000000001</v>
      </c>
      <c r="K26" s="88">
        <f t="shared" si="3"/>
        <v>17.471</v>
      </c>
      <c r="L26" s="88">
        <f t="shared" si="3"/>
        <v>17.405000000000001</v>
      </c>
      <c r="M26" s="88">
        <f t="shared" si="3"/>
        <v>31.18</v>
      </c>
      <c r="N26" s="88">
        <f t="shared" si="3"/>
        <v>31.057000000000002</v>
      </c>
      <c r="O26" s="88">
        <f t="shared" si="3"/>
        <v>34.731000000000002</v>
      </c>
      <c r="P26" s="88">
        <f t="shared" si="3"/>
        <v>37.475999999999999</v>
      </c>
      <c r="Q26" s="88">
        <f t="shared" si="3"/>
        <v>12.752000000000001</v>
      </c>
      <c r="R26" s="88">
        <f t="shared" si="3"/>
        <v>0</v>
      </c>
      <c r="S26" s="88">
        <f t="shared" si="3"/>
        <v>42.876000000000005</v>
      </c>
      <c r="T26" s="88">
        <f t="shared" si="3"/>
        <v>37.935000000000002</v>
      </c>
      <c r="U26" s="88">
        <f t="shared" si="3"/>
        <v>51.362000000000002</v>
      </c>
      <c r="V26" s="88">
        <f t="shared" si="3"/>
        <v>48.248000000000005</v>
      </c>
      <c r="W26" s="88">
        <f t="shared" si="3"/>
        <v>54.298000000000002</v>
      </c>
      <c r="X26" s="88">
        <f t="shared" si="3"/>
        <v>58.040999999999997</v>
      </c>
      <c r="Y26" s="88">
        <f t="shared" si="3"/>
        <v>1.788</v>
      </c>
      <c r="Z26" s="89" t="str">
        <f t="shared" si="3"/>
        <v/>
      </c>
      <c r="AA26" s="90">
        <f>SUM(AA19:AA25)</f>
        <v>666.83299999999986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100.059</v>
      </c>
      <c r="C30" s="77">
        <v>92.661000000000001</v>
      </c>
      <c r="D30" s="77">
        <v>47.767000000000003</v>
      </c>
      <c r="E30" s="77">
        <v>15.14</v>
      </c>
      <c r="F30" s="77">
        <v>27.437999999999999</v>
      </c>
      <c r="G30" s="77">
        <v>44.725000000000001</v>
      </c>
      <c r="H30" s="77">
        <v>45.878999999999998</v>
      </c>
      <c r="I30" s="77">
        <v>13.805</v>
      </c>
      <c r="J30" s="77">
        <v>142.95099999999999</v>
      </c>
      <c r="K30" s="77">
        <v>17.471</v>
      </c>
      <c r="L30" s="77">
        <v>17.405000000000001</v>
      </c>
      <c r="M30" s="77">
        <v>31.18</v>
      </c>
      <c r="N30" s="77">
        <v>31.056999999999999</v>
      </c>
      <c r="O30" s="77">
        <v>34.731000000000002</v>
      </c>
      <c r="P30" s="77">
        <v>37.475999999999999</v>
      </c>
      <c r="Q30" s="77">
        <v>33.033000000000001</v>
      </c>
      <c r="R30" s="77"/>
      <c r="S30" s="77">
        <v>58.162999999999997</v>
      </c>
      <c r="T30" s="77">
        <v>42.935000000000002</v>
      </c>
      <c r="U30" s="77">
        <v>60.6</v>
      </c>
      <c r="V30" s="77">
        <v>68.39</v>
      </c>
      <c r="W30" s="77">
        <v>82.275000000000006</v>
      </c>
      <c r="X30" s="77">
        <v>88.882000000000005</v>
      </c>
      <c r="Y30" s="77">
        <v>1.8919999999999999</v>
      </c>
      <c r="Z30" s="78"/>
      <c r="AA30" s="79">
        <f>SUM(B30:Z30)</f>
        <v>1135.9150000000002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100.059</v>
      </c>
      <c r="C32" s="62">
        <f t="shared" ref="C32:Z32" si="4">IF(LEN(C$2)&gt;0,SUM(C29:C31),"")</f>
        <v>92.661000000000001</v>
      </c>
      <c r="D32" s="62">
        <f t="shared" si="4"/>
        <v>47.767000000000003</v>
      </c>
      <c r="E32" s="62">
        <f t="shared" si="4"/>
        <v>15.14</v>
      </c>
      <c r="F32" s="62">
        <f t="shared" si="4"/>
        <v>27.437999999999999</v>
      </c>
      <c r="G32" s="62">
        <f t="shared" si="4"/>
        <v>44.725000000000001</v>
      </c>
      <c r="H32" s="62">
        <f t="shared" si="4"/>
        <v>45.878999999999998</v>
      </c>
      <c r="I32" s="62">
        <f t="shared" si="4"/>
        <v>13.805</v>
      </c>
      <c r="J32" s="62">
        <f t="shared" si="4"/>
        <v>142.95099999999999</v>
      </c>
      <c r="K32" s="62">
        <f t="shared" si="4"/>
        <v>17.471</v>
      </c>
      <c r="L32" s="62">
        <f t="shared" si="4"/>
        <v>17.405000000000001</v>
      </c>
      <c r="M32" s="62">
        <f t="shared" si="4"/>
        <v>31.18</v>
      </c>
      <c r="N32" s="62">
        <f t="shared" si="4"/>
        <v>31.056999999999999</v>
      </c>
      <c r="O32" s="62">
        <f t="shared" si="4"/>
        <v>34.731000000000002</v>
      </c>
      <c r="P32" s="62">
        <f t="shared" si="4"/>
        <v>37.475999999999999</v>
      </c>
      <c r="Q32" s="62">
        <f t="shared" si="4"/>
        <v>33.033000000000001</v>
      </c>
      <c r="R32" s="62">
        <f t="shared" si="4"/>
        <v>0</v>
      </c>
      <c r="S32" s="62">
        <f t="shared" si="4"/>
        <v>58.162999999999997</v>
      </c>
      <c r="T32" s="62">
        <f t="shared" si="4"/>
        <v>42.935000000000002</v>
      </c>
      <c r="U32" s="62">
        <f t="shared" si="4"/>
        <v>60.6</v>
      </c>
      <c r="V32" s="62">
        <f t="shared" si="4"/>
        <v>68.39</v>
      </c>
      <c r="W32" s="62">
        <f t="shared" si="4"/>
        <v>82.275000000000006</v>
      </c>
      <c r="X32" s="62">
        <f t="shared" si="4"/>
        <v>88.882000000000005</v>
      </c>
      <c r="Y32" s="62">
        <f t="shared" si="4"/>
        <v>1.8919999999999999</v>
      </c>
      <c r="Z32" s="63" t="str">
        <f t="shared" si="4"/>
        <v/>
      </c>
      <c r="AA32" s="64">
        <f>SUM(AA29:AA31)</f>
        <v>1135.9150000000002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63.4</v>
      </c>
      <c r="F37" s="99">
        <v>18.5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38</v>
      </c>
      <c r="S37" s="99">
        <v>80</v>
      </c>
      <c r="T37" s="99">
        <v>64.7</v>
      </c>
      <c r="U37" s="99"/>
      <c r="V37" s="99"/>
      <c r="W37" s="99"/>
      <c r="X37" s="99"/>
      <c r="Y37" s="99">
        <v>27.3</v>
      </c>
      <c r="Z37" s="100"/>
      <c r="AA37" s="79">
        <f t="shared" si="5"/>
        <v>291.90000000000003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63.4</v>
      </c>
      <c r="F40" s="88">
        <f t="shared" si="6"/>
        <v>18.5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38</v>
      </c>
      <c r="S40" s="88">
        <f t="shared" si="6"/>
        <v>80</v>
      </c>
      <c r="T40" s="88">
        <f t="shared" si="6"/>
        <v>64.7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27.3</v>
      </c>
      <c r="Z40" s="89" t="str">
        <f t="shared" si="6"/>
        <v/>
      </c>
      <c r="AA40" s="90">
        <f t="shared" si="5"/>
        <v>291.90000000000003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63.4</v>
      </c>
      <c r="F45" s="99">
        <v>18.5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38</v>
      </c>
      <c r="S45" s="99">
        <v>80</v>
      </c>
      <c r="T45" s="99">
        <v>64.7</v>
      </c>
      <c r="U45" s="99"/>
      <c r="V45" s="99"/>
      <c r="W45" s="99"/>
      <c r="X45" s="99"/>
      <c r="Y45" s="99">
        <v>27.3</v>
      </c>
      <c r="Z45" s="100"/>
      <c r="AA45" s="79">
        <f t="shared" si="7"/>
        <v>291.90000000000003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63.4</v>
      </c>
      <c r="F49" s="88">
        <f t="shared" si="8"/>
        <v>18.5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38</v>
      </c>
      <c r="S49" s="88">
        <f t="shared" si="8"/>
        <v>80</v>
      </c>
      <c r="T49" s="88">
        <f t="shared" si="8"/>
        <v>64.7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27.3</v>
      </c>
      <c r="Z49" s="89" t="str">
        <f t="shared" si="8"/>
        <v/>
      </c>
      <c r="AA49" s="90">
        <f t="shared" si="7"/>
        <v>291.90000000000003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100.059</v>
      </c>
      <c r="C52" s="88">
        <f t="shared" ref="C52:Z52" si="10">IF(LEN(C$2)&gt;0,SUM(C10:C15)+C26+C40,"")</f>
        <v>92.661000000000001</v>
      </c>
      <c r="D52" s="88">
        <f t="shared" si="10"/>
        <v>47.766999999999996</v>
      </c>
      <c r="E52" s="88">
        <f t="shared" si="10"/>
        <v>78.539999999999992</v>
      </c>
      <c r="F52" s="88">
        <f t="shared" si="10"/>
        <v>45.938000000000002</v>
      </c>
      <c r="G52" s="88">
        <f t="shared" si="10"/>
        <v>44.725000000000001</v>
      </c>
      <c r="H52" s="88">
        <f t="shared" si="10"/>
        <v>45.878999999999998</v>
      </c>
      <c r="I52" s="88">
        <f t="shared" si="10"/>
        <v>13.805</v>
      </c>
      <c r="J52" s="88">
        <f t="shared" si="10"/>
        <v>142.95100000000002</v>
      </c>
      <c r="K52" s="88">
        <f t="shared" si="10"/>
        <v>17.471</v>
      </c>
      <c r="L52" s="88">
        <f t="shared" si="10"/>
        <v>17.405000000000001</v>
      </c>
      <c r="M52" s="88">
        <f t="shared" si="10"/>
        <v>31.18</v>
      </c>
      <c r="N52" s="88">
        <f t="shared" si="10"/>
        <v>31.057000000000002</v>
      </c>
      <c r="O52" s="88">
        <f t="shared" si="10"/>
        <v>34.731000000000002</v>
      </c>
      <c r="P52" s="88">
        <f t="shared" si="10"/>
        <v>37.475999999999999</v>
      </c>
      <c r="Q52" s="88">
        <f t="shared" si="10"/>
        <v>33.033000000000001</v>
      </c>
      <c r="R52" s="88">
        <f t="shared" si="10"/>
        <v>38</v>
      </c>
      <c r="S52" s="88">
        <f t="shared" si="10"/>
        <v>138.16300000000001</v>
      </c>
      <c r="T52" s="88">
        <f t="shared" si="10"/>
        <v>107.63500000000001</v>
      </c>
      <c r="U52" s="88">
        <f t="shared" si="10"/>
        <v>60.6</v>
      </c>
      <c r="V52" s="88">
        <f t="shared" si="10"/>
        <v>68.39</v>
      </c>
      <c r="W52" s="88">
        <f t="shared" si="10"/>
        <v>82.275000000000006</v>
      </c>
      <c r="X52" s="88">
        <f t="shared" si="10"/>
        <v>88.882000000000005</v>
      </c>
      <c r="Y52" s="88">
        <f t="shared" si="10"/>
        <v>29.192</v>
      </c>
      <c r="Z52" s="89" t="str">
        <f t="shared" si="10"/>
        <v/>
      </c>
      <c r="AA52" s="104">
        <f>SUM(B52:Z52)</f>
        <v>1427.8150000000003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-83.3</v>
      </c>
      <c r="C4" s="18">
        <v>-86.5</v>
      </c>
      <c r="D4" s="18">
        <v>-29.7</v>
      </c>
      <c r="E4" s="18">
        <v>63.4</v>
      </c>
      <c r="F4" s="18">
        <v>18.5</v>
      </c>
      <c r="G4" s="18">
        <v>-37.4</v>
      </c>
      <c r="H4" s="18"/>
      <c r="I4" s="18"/>
      <c r="J4" s="18"/>
      <c r="K4" s="18"/>
      <c r="L4" s="18"/>
      <c r="M4" s="18"/>
      <c r="N4" s="18">
        <v>-30.2</v>
      </c>
      <c r="O4" s="18">
        <v>-34.1</v>
      </c>
      <c r="P4" s="18">
        <v>-36.6</v>
      </c>
      <c r="Q4" s="18"/>
      <c r="R4" s="18">
        <v>38</v>
      </c>
      <c r="S4" s="18">
        <v>80</v>
      </c>
      <c r="T4" s="18">
        <v>64.7</v>
      </c>
      <c r="U4" s="18"/>
      <c r="V4" s="18"/>
      <c r="W4" s="18"/>
      <c r="X4" s="18"/>
      <c r="Y4" s="18">
        <v>27.3</v>
      </c>
      <c r="Z4" s="19"/>
      <c r="AA4" s="111">
        <f>SUM(B4:Z4)</f>
        <v>-45.899999999999977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99.04</v>
      </c>
      <c r="C7" s="117">
        <v>96.97</v>
      </c>
      <c r="D7" s="117">
        <v>92.87</v>
      </c>
      <c r="E7" s="117">
        <v>91.45</v>
      </c>
      <c r="F7" s="117">
        <v>91.19</v>
      </c>
      <c r="G7" s="117">
        <v>93.35</v>
      </c>
      <c r="H7" s="117">
        <v>81.599999999999994</v>
      </c>
      <c r="I7" s="117">
        <v>76.56</v>
      </c>
      <c r="J7" s="117">
        <v>0</v>
      </c>
      <c r="K7" s="117">
        <v>-0.1</v>
      </c>
      <c r="L7" s="117">
        <v>-0.1</v>
      </c>
      <c r="M7" s="117">
        <v>0</v>
      </c>
      <c r="N7" s="117">
        <v>-0.82</v>
      </c>
      <c r="O7" s="117">
        <v>-1.38</v>
      </c>
      <c r="P7" s="117">
        <v>-0.71</v>
      </c>
      <c r="Q7" s="117">
        <v>-5.5</v>
      </c>
      <c r="R7" s="117">
        <v>45.23</v>
      </c>
      <c r="S7" s="117">
        <v>83.74</v>
      </c>
      <c r="T7" s="117">
        <v>105.57</v>
      </c>
      <c r="U7" s="117">
        <v>90.04</v>
      </c>
      <c r="V7" s="117">
        <v>93.29</v>
      </c>
      <c r="W7" s="117">
        <v>91.84</v>
      </c>
      <c r="X7" s="117">
        <v>91.57</v>
      </c>
      <c r="Y7" s="117">
        <v>98.3</v>
      </c>
      <c r="Z7" s="118"/>
      <c r="AA7" s="119">
        <f>IF(SUM(B7:Z7)&lt;&gt;0,AVERAGEIF(B7:Z7,"&lt;&gt;"""),"")</f>
        <v>58.91666666666665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83.3</v>
      </c>
      <c r="C13" s="129">
        <v>86.5</v>
      </c>
      <c r="D13" s="129">
        <v>29.7</v>
      </c>
      <c r="E13" s="129"/>
      <c r="F13" s="129"/>
      <c r="G13" s="129">
        <v>37.4</v>
      </c>
      <c r="H13" s="129"/>
      <c r="I13" s="129"/>
      <c r="J13" s="129"/>
      <c r="K13" s="129"/>
      <c r="L13" s="129"/>
      <c r="M13" s="129"/>
      <c r="N13" s="129">
        <v>30.2</v>
      </c>
      <c r="O13" s="129">
        <v>34.1</v>
      </c>
      <c r="P13" s="129">
        <v>36.6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337.80000000000007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83.3</v>
      </c>
      <c r="C16" s="135">
        <f t="shared" si="1"/>
        <v>86.5</v>
      </c>
      <c r="D16" s="135">
        <f t="shared" si="1"/>
        <v>29.7</v>
      </c>
      <c r="E16" s="135">
        <f t="shared" si="1"/>
        <v>0</v>
      </c>
      <c r="F16" s="135">
        <f t="shared" si="1"/>
        <v>0</v>
      </c>
      <c r="G16" s="135">
        <f t="shared" si="1"/>
        <v>37.4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30.2</v>
      </c>
      <c r="O16" s="135">
        <f t="shared" si="1"/>
        <v>34.1</v>
      </c>
      <c r="P16" s="135">
        <f t="shared" si="1"/>
        <v>36.6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337.80000000000007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63.4</v>
      </c>
      <c r="F21" s="129">
        <v>18.5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38</v>
      </c>
      <c r="S21" s="129">
        <v>80</v>
      </c>
      <c r="T21" s="129">
        <v>64.7</v>
      </c>
      <c r="U21" s="129"/>
      <c r="V21" s="129"/>
      <c r="W21" s="129"/>
      <c r="X21" s="129"/>
      <c r="Y21" s="130">
        <v>27.3</v>
      </c>
      <c r="Z21" s="131"/>
      <c r="AA21" s="132">
        <f t="shared" si="2"/>
        <v>291.90000000000003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63.4</v>
      </c>
      <c r="F24" s="135">
        <f t="shared" si="3"/>
        <v>18.5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38</v>
      </c>
      <c r="S24" s="135">
        <f t="shared" si="3"/>
        <v>80</v>
      </c>
      <c r="T24" s="135">
        <f t="shared" si="3"/>
        <v>64.7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27.3</v>
      </c>
      <c r="Z24" s="136" t="str">
        <f t="shared" si="3"/>
        <v/>
      </c>
      <c r="AA24" s="90">
        <f t="shared" si="2"/>
        <v>291.90000000000003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2025-08-14T13:32:29Z</dcterms:created>
  <dcterms:modified xsi:type="dcterms:W3CDTF">2025-08-14T13:32:31Z</dcterms:modified>
</cp:coreProperties>
</file>