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<sst xmlns="http://schemas.openxmlformats.org/spreadsheetml/2006/main" count="119" uniqueCount="54">
  <si>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17/05/2025 14:05:57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</si>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</sst>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B86-4CF1-92B7-3F8B07BF4E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B86-4CF1-92B7-3F8B07BF4E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B86-4CF1-92B7-3F8B07BF4E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B86-4CF1-92B7-3F8B07BF4E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B86-4CF1-92B7-3F8B07BF4E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B86-4CF1-92B7-3F8B07BF4E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B86-4CF1-92B7-3F8B07BF4E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B86-4CF1-92B7-3F8B07BF4E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108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113</c:v>
                </c:pt>
                <c:pt idx="7">
                  <c:v>136</c:v>
                </c:pt>
                <c:pt idx="8">
                  <c:v>144</c:v>
                </c:pt>
                <c:pt idx="9">
                  <c:v>137</c:v>
                </c:pt>
                <c:pt idx="10">
                  <c:v>125</c:v>
                </c:pt>
                <c:pt idx="11">
                  <c:v>126</c:v>
                </c:pt>
                <c:pt idx="12">
                  <c:v>119</c:v>
                </c:pt>
                <c:pt idx="13">
                  <c:v>108</c:v>
                </c:pt>
                <c:pt idx="14">
                  <c:v>108</c:v>
                </c:pt>
                <c:pt idx="15">
                  <c:v>108</c:v>
                </c:pt>
                <c:pt idx="16">
                  <c:v>108</c:v>
                </c:pt>
                <c:pt idx="17">
                  <c:v>131</c:v>
                </c:pt>
                <c:pt idx="18">
                  <c:v>150</c:v>
                </c:pt>
                <c:pt idx="19">
                  <c:v>164</c:v>
                </c:pt>
                <c:pt idx="20">
                  <c:v>152</c:v>
                </c:pt>
                <c:pt idx="21">
                  <c:v>121</c:v>
                </c:pt>
                <c:pt idx="22">
                  <c:v>108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B86-4CF1-92B7-3F8B07BF4E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2432.0770000000002</c:v>
                </c:pt>
                <c:pt idx="1">
                  <c:v>2461.0209999999997</c:v>
                </c:pt>
                <c:pt idx="2">
                  <c:v>2245.9410000000003</c:v>
                </c:pt>
                <c:pt idx="3">
                  <c:v>2145.4989999999998</c:v>
                </c:pt>
                <c:pt idx="4">
                  <c:v>2175.038</c:v>
                </c:pt>
                <c:pt idx="5">
                  <c:v>2164.8670000000002</c:v>
                </c:pt>
                <c:pt idx="6">
                  <c:v>1983.4950000000001</c:v>
                </c:pt>
                <c:pt idx="7">
                  <c:v>1287.1239999999998</c:v>
                </c:pt>
                <c:pt idx="8">
                  <c:v>882.9</c:v>
                </c:pt>
                <c:pt idx="9">
                  <c:v>613.9</c:v>
                </c:pt>
                <c:pt idx="10">
                  <c:v>513.9</c:v>
                </c:pt>
                <c:pt idx="11">
                  <c:v>163.9</c:v>
                </c:pt>
                <c:pt idx="12">
                  <c:v>163.9</c:v>
                </c:pt>
                <c:pt idx="13">
                  <c:v>163.9</c:v>
                </c:pt>
                <c:pt idx="14">
                  <c:v>163.9</c:v>
                </c:pt>
                <c:pt idx="15">
                  <c:v>265.89999999999998</c:v>
                </c:pt>
                <c:pt idx="16">
                  <c:v>562.9</c:v>
                </c:pt>
                <c:pt idx="17">
                  <c:v>927.9</c:v>
                </c:pt>
                <c:pt idx="18">
                  <c:v>1813.56</c:v>
                </c:pt>
                <c:pt idx="19">
                  <c:v>2285.5640000000003</c:v>
                </c:pt>
                <c:pt idx="20">
                  <c:v>2366.4680000000003</c:v>
                </c:pt>
                <c:pt idx="21">
                  <c:v>2328.741</c:v>
                </c:pt>
                <c:pt idx="22">
                  <c:v>2232.3940000000002</c:v>
                </c:pt>
                <c:pt idx="23">
                  <c:v>2190.1109999999999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86-4CF1-92B7-3F8B07BF4E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382.6</c:v>
                </c:pt>
                <c:pt idx="1">
                  <c:v>270</c:v>
                </c:pt>
                <c:pt idx="2">
                  <c:v>257</c:v>
                </c:pt>
                <c:pt idx="3">
                  <c:v>281.2</c:v>
                </c:pt>
                <c:pt idx="4">
                  <c:v>393.8</c:v>
                </c:pt>
                <c:pt idx="5">
                  <c:v>345.3</c:v>
                </c:pt>
                <c:pt idx="6">
                  <c:v>217.7</c:v>
                </c:pt>
                <c:pt idx="7">
                  <c:v>204</c:v>
                </c:pt>
                <c:pt idx="8">
                  <c:v>183</c:v>
                </c:pt>
                <c:pt idx="9">
                  <c:v>165</c:v>
                </c:pt>
                <c:pt idx="10">
                  <c:v>1035.3</c:v>
                </c:pt>
                <c:pt idx="11">
                  <c:v>1183</c:v>
                </c:pt>
                <c:pt idx="12">
                  <c:v>1179</c:v>
                </c:pt>
                <c:pt idx="13">
                  <c:v>1662</c:v>
                </c:pt>
                <c:pt idx="14">
                  <c:v>1591</c:v>
                </c:pt>
                <c:pt idx="15">
                  <c:v>1491.9</c:v>
                </c:pt>
                <c:pt idx="16">
                  <c:v>983.4</c:v>
                </c:pt>
                <c:pt idx="17">
                  <c:v>1369</c:v>
                </c:pt>
                <c:pt idx="18">
                  <c:v>1387</c:v>
                </c:pt>
                <c:pt idx="19">
                  <c:v>712.7</c:v>
                </c:pt>
                <c:pt idx="20">
                  <c:v>623.4</c:v>
                </c:pt>
                <c:pt idx="21">
                  <c:v>823.5</c:v>
                </c:pt>
                <c:pt idx="22">
                  <c:v>1063.3</c:v>
                </c:pt>
                <c:pt idx="23">
                  <c:v>1220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86-4CF1-92B7-3F8B07BF4E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1622.6339999999998</c:v>
                </c:pt>
                <c:pt idx="1">
                  <c:v>1647.4570000000003</c:v>
                </c:pt>
                <c:pt idx="2">
                  <c:v>1617.1370000000002</c:v>
                </c:pt>
                <c:pt idx="3">
                  <c:v>1537.6119999999999</c:v>
                </c:pt>
                <c:pt idx="4">
                  <c:v>1434.0440000000001</c:v>
                </c:pt>
                <c:pt idx="5">
                  <c:v>1443.0610000000001</c:v>
                </c:pt>
                <c:pt idx="6">
                  <c:v>1961.7420000000004</c:v>
                </c:pt>
                <c:pt idx="7">
                  <c:v>3334.8829999999998</c:v>
                </c:pt>
                <c:pt idx="8">
                  <c:v>4551.2659999999987</c:v>
                </c:pt>
                <c:pt idx="9">
                  <c:v>4980.759</c:v>
                </c:pt>
                <c:pt idx="10">
                  <c:v>4558.6179999999986</c:v>
                </c:pt>
                <c:pt idx="11">
                  <c:v>4875.3989999999985</c:v>
                </c:pt>
                <c:pt idx="12">
                  <c:v>4838.2400000000016</c:v>
                </c:pt>
                <c:pt idx="13">
                  <c:v>4027.5259999999994</c:v>
                </c:pt>
                <c:pt idx="14">
                  <c:v>3759.0820000000003</c:v>
                </c:pt>
                <c:pt idx="15">
                  <c:v>3621.7709999999997</c:v>
                </c:pt>
                <c:pt idx="16">
                  <c:v>3919.1499999999996</c:v>
                </c:pt>
                <c:pt idx="17">
                  <c:v>3101.241</c:v>
                </c:pt>
                <c:pt idx="18">
                  <c:v>1959.1479999999999</c:v>
                </c:pt>
                <c:pt idx="19">
                  <c:v>1427.0039999999999</c:v>
                </c:pt>
                <c:pt idx="20">
                  <c:v>1298.5149999999999</c:v>
                </c:pt>
                <c:pt idx="21">
                  <c:v>1270.0729999999999</c:v>
                </c:pt>
                <c:pt idx="22">
                  <c:v>1212.1130000000001</c:v>
                </c:pt>
                <c:pt idx="23">
                  <c:v>1166.7030000000002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86-4CF1-92B7-3F8B07BF4E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17</c:v>
                </c:pt>
                <c:pt idx="1">
                  <c:v>17</c:v>
                </c:pt>
                <c:pt idx="2">
                  <c:v>16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20</c:v>
                </c:pt>
                <c:pt idx="7">
                  <c:v>33</c:v>
                </c:pt>
                <c:pt idx="8">
                  <c:v>49</c:v>
                </c:pt>
                <c:pt idx="9">
                  <c:v>65</c:v>
                </c:pt>
                <c:pt idx="10">
                  <c:v>80</c:v>
                </c:pt>
                <c:pt idx="11">
                  <c:v>90</c:v>
                </c:pt>
                <c:pt idx="12">
                  <c:v>96</c:v>
                </c:pt>
                <c:pt idx="13">
                  <c:v>95</c:v>
                </c:pt>
                <c:pt idx="14">
                  <c:v>91</c:v>
                </c:pt>
                <c:pt idx="15">
                  <c:v>83</c:v>
                </c:pt>
                <c:pt idx="16">
                  <c:v>74</c:v>
                </c:pt>
                <c:pt idx="17">
                  <c:v>63</c:v>
                </c:pt>
                <c:pt idx="18">
                  <c:v>54</c:v>
                </c:pt>
                <c:pt idx="19">
                  <c:v>51</c:v>
                </c:pt>
                <c:pt idx="20">
                  <c:v>49</c:v>
                </c:pt>
                <c:pt idx="21">
                  <c:v>46</c:v>
                </c:pt>
                <c:pt idx="22">
                  <c:v>43</c:v>
                </c:pt>
                <c:pt idx="23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86-4CF1-92B7-3F8B07BF4E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61</c:v>
                </c:pt>
                <c:pt idx="6">
                  <c:v>61</c:v>
                </c:pt>
                <c:pt idx="7">
                  <c:v>71</c:v>
                </c:pt>
                <c:pt idx="8">
                  <c:v>58</c:v>
                </c:pt>
                <c:pt idx="9">
                  <c:v>58</c:v>
                </c:pt>
                <c:pt idx="10">
                  <c:v>26</c:v>
                </c:pt>
                <c:pt idx="11">
                  <c:v>26</c:v>
                </c:pt>
                <c:pt idx="18">
                  <c:v>39</c:v>
                </c:pt>
                <c:pt idx="19">
                  <c:v>1090</c:v>
                </c:pt>
                <c:pt idx="20">
                  <c:v>1459</c:v>
                </c:pt>
                <c:pt idx="21">
                  <c:v>1087</c:v>
                </c:pt>
                <c:pt idx="22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B86-4CF1-92B7-3F8B07BF4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108.09</c:v>
                </c:pt>
                <c:pt idx="1">
                  <c:v>102.45</c:v>
                </c:pt>
                <c:pt idx="2">
                  <c:v>99.56</c:v>
                </c:pt>
                <c:pt idx="3">
                  <c:v>98.38</c:v>
                </c:pt>
                <c:pt idx="4">
                  <c:v>99.34</c:v>
                </c:pt>
                <c:pt idx="5">
                  <c:v>99</c:v>
                </c:pt>
                <c:pt idx="6">
                  <c:v>92.11</c:v>
                </c:pt>
                <c:pt idx="7">
                  <c:v>87.99</c:v>
                </c:pt>
                <c:pt idx="8">
                  <c:v>45.32</c:v>
                </c:pt>
                <c:pt idx="9">
                  <c:v>8.56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25.34</c:v>
                </c:pt>
                <c:pt idx="18">
                  <c:v>96.02</c:v>
                </c:pt>
                <c:pt idx="19">
                  <c:v>131</c:v>
                </c:pt>
                <c:pt idx="20">
                  <c:v>153.30000000000001</c:v>
                </c:pt>
                <c:pt idx="21">
                  <c:v>132.38999999999999</c:v>
                </c:pt>
                <c:pt idx="22">
                  <c:v>120.04</c:v>
                </c:pt>
                <c:pt idx="23">
                  <c:v>105.82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86-4CF1-92B7-3F8B07BF4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100.5</c:v>
                </c:pt>
                <c:pt idx="1">
                  <c:v>108.5</c:v>
                </c:pt>
                <c:pt idx="2">
                  <c:v>99</c:v>
                </c:pt>
                <c:pt idx="3">
                  <c:v>97</c:v>
                </c:pt>
                <c:pt idx="4">
                  <c:v>96</c:v>
                </c:pt>
                <c:pt idx="5">
                  <c:v>88</c:v>
                </c:pt>
                <c:pt idx="6">
                  <c:v>88.5</c:v>
                </c:pt>
                <c:pt idx="7">
                  <c:v>76</c:v>
                </c:pt>
                <c:pt idx="8">
                  <c:v>72</c:v>
                </c:pt>
                <c:pt idx="9">
                  <c:v>73</c:v>
                </c:pt>
                <c:pt idx="10">
                  <c:v>91.5</c:v>
                </c:pt>
                <c:pt idx="11">
                  <c:v>105.5</c:v>
                </c:pt>
                <c:pt idx="12">
                  <c:v>159.5</c:v>
                </c:pt>
                <c:pt idx="13">
                  <c:v>158</c:v>
                </c:pt>
                <c:pt idx="14">
                  <c:v>150</c:v>
                </c:pt>
                <c:pt idx="15">
                  <c:v>123</c:v>
                </c:pt>
                <c:pt idx="16">
                  <c:v>61.5</c:v>
                </c:pt>
                <c:pt idx="17">
                  <c:v>60</c:v>
                </c:pt>
                <c:pt idx="18">
                  <c:v>89.5</c:v>
                </c:pt>
                <c:pt idx="19">
                  <c:v>136</c:v>
                </c:pt>
                <c:pt idx="20">
                  <c:v>177.5</c:v>
                </c:pt>
                <c:pt idx="21">
                  <c:v>159.5</c:v>
                </c:pt>
                <c:pt idx="22">
                  <c:v>155</c:v>
                </c:pt>
                <c:pt idx="23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62-4C56-9E3F-9215EF7315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731.14</c:v>
                </c:pt>
                <c:pt idx="1">
                  <c:v>736.34699999999998</c:v>
                </c:pt>
                <c:pt idx="2">
                  <c:v>763.25800000000004</c:v>
                </c:pt>
                <c:pt idx="3">
                  <c:v>768.62799999999993</c:v>
                </c:pt>
                <c:pt idx="4">
                  <c:v>809.07100000000003</c:v>
                </c:pt>
                <c:pt idx="5">
                  <c:v>800.01199999999994</c:v>
                </c:pt>
                <c:pt idx="6">
                  <c:v>790.97299999999996</c:v>
                </c:pt>
                <c:pt idx="7">
                  <c:v>792.56599999999992</c:v>
                </c:pt>
                <c:pt idx="8">
                  <c:v>789.26099999999997</c:v>
                </c:pt>
                <c:pt idx="9">
                  <c:v>800.32799999999997</c:v>
                </c:pt>
                <c:pt idx="10">
                  <c:v>802.51699999999994</c:v>
                </c:pt>
                <c:pt idx="11">
                  <c:v>802.52399999999989</c:v>
                </c:pt>
                <c:pt idx="12">
                  <c:v>799.19600000000003</c:v>
                </c:pt>
                <c:pt idx="13">
                  <c:v>796.50699999999995</c:v>
                </c:pt>
                <c:pt idx="14">
                  <c:v>798.76200000000006</c:v>
                </c:pt>
                <c:pt idx="15">
                  <c:v>798.6869999999999</c:v>
                </c:pt>
                <c:pt idx="16">
                  <c:v>797.94900000000007</c:v>
                </c:pt>
                <c:pt idx="17">
                  <c:v>783.23199999999997</c:v>
                </c:pt>
                <c:pt idx="18">
                  <c:v>761.90000000000009</c:v>
                </c:pt>
                <c:pt idx="19">
                  <c:v>752.41000000000008</c:v>
                </c:pt>
                <c:pt idx="20">
                  <c:v>674.26400000000012</c:v>
                </c:pt>
                <c:pt idx="21">
                  <c:v>753.41300000000001</c:v>
                </c:pt>
                <c:pt idx="22">
                  <c:v>739.50600000000009</c:v>
                </c:pt>
                <c:pt idx="23">
                  <c:v>798.1099999999999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62-4C56-9E3F-9215EF7315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903.7890000000001</c:v>
                </c:pt>
                <c:pt idx="1">
                  <c:v>871.31200000000001</c:v>
                </c:pt>
                <c:pt idx="2">
                  <c:v>860.65000000000009</c:v>
                </c:pt>
                <c:pt idx="3">
                  <c:v>858.01599999999985</c:v>
                </c:pt>
                <c:pt idx="4">
                  <c:v>859.2080000000002</c:v>
                </c:pt>
                <c:pt idx="5">
                  <c:v>854.91899999999998</c:v>
                </c:pt>
                <c:pt idx="6">
                  <c:v>875.64700000000016</c:v>
                </c:pt>
                <c:pt idx="7">
                  <c:v>896.20600000000013</c:v>
                </c:pt>
                <c:pt idx="8">
                  <c:v>890.399</c:v>
                </c:pt>
                <c:pt idx="9">
                  <c:v>924.64799999999991</c:v>
                </c:pt>
                <c:pt idx="10">
                  <c:v>908.8660000000001</c:v>
                </c:pt>
                <c:pt idx="11">
                  <c:v>899.39</c:v>
                </c:pt>
                <c:pt idx="12">
                  <c:v>885.774</c:v>
                </c:pt>
                <c:pt idx="13">
                  <c:v>877.74</c:v>
                </c:pt>
                <c:pt idx="14">
                  <c:v>885.93599999999981</c:v>
                </c:pt>
                <c:pt idx="15">
                  <c:v>903.06200000000013</c:v>
                </c:pt>
                <c:pt idx="16">
                  <c:v>968.50500000000011</c:v>
                </c:pt>
                <c:pt idx="17">
                  <c:v>968.75399999999991</c:v>
                </c:pt>
                <c:pt idx="18">
                  <c:v>977.16600000000005</c:v>
                </c:pt>
                <c:pt idx="19">
                  <c:v>1005.143</c:v>
                </c:pt>
                <c:pt idx="20">
                  <c:v>1015.4789999999999</c:v>
                </c:pt>
                <c:pt idx="21">
                  <c:v>960.00299999999982</c:v>
                </c:pt>
                <c:pt idx="22">
                  <c:v>911.74900000000002</c:v>
                </c:pt>
                <c:pt idx="23">
                  <c:v>893.84699999999987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62-4C56-9E3F-9215EF7315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2228.8539999999998</c:v>
                </c:pt>
                <c:pt idx="1">
                  <c:v>2082.5299999999997</c:v>
                </c:pt>
                <c:pt idx="2">
                  <c:v>1970.2350000000004</c:v>
                </c:pt>
                <c:pt idx="3">
                  <c:v>1930.6260000000002</c:v>
                </c:pt>
                <c:pt idx="4">
                  <c:v>1924.5700000000002</c:v>
                </c:pt>
                <c:pt idx="5">
                  <c:v>1912.6510000000003</c:v>
                </c:pt>
                <c:pt idx="6">
                  <c:v>2083.4169999999999</c:v>
                </c:pt>
                <c:pt idx="7">
                  <c:v>2379.5249999999996</c:v>
                </c:pt>
                <c:pt idx="8">
                  <c:v>2699.7060000000001</c:v>
                </c:pt>
                <c:pt idx="9">
                  <c:v>3112.3690000000001</c:v>
                </c:pt>
                <c:pt idx="10">
                  <c:v>3487.8270000000002</c:v>
                </c:pt>
                <c:pt idx="11">
                  <c:v>3623.6949999999997</c:v>
                </c:pt>
                <c:pt idx="12">
                  <c:v>3550.4600000000005</c:v>
                </c:pt>
                <c:pt idx="13">
                  <c:v>3238.9889999999991</c:v>
                </c:pt>
                <c:pt idx="14">
                  <c:v>2954.0639999999999</c:v>
                </c:pt>
                <c:pt idx="15">
                  <c:v>2826.55</c:v>
                </c:pt>
                <c:pt idx="16">
                  <c:v>2876.4739999999993</c:v>
                </c:pt>
                <c:pt idx="17">
                  <c:v>2840.11</c:v>
                </c:pt>
                <c:pt idx="18">
                  <c:v>2962.8549999999996</c:v>
                </c:pt>
                <c:pt idx="19">
                  <c:v>3153.8389999999999</c:v>
                </c:pt>
                <c:pt idx="20">
                  <c:v>3330.1639999999993</c:v>
                </c:pt>
                <c:pt idx="21">
                  <c:v>3090.4169999999995</c:v>
                </c:pt>
                <c:pt idx="22">
                  <c:v>2690.5429999999997</c:v>
                </c:pt>
                <c:pt idx="23">
                  <c:v>2338.8580000000002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62-4C56-9E3F-9215EF7315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254</c:v>
                </c:pt>
                <c:pt idx="1">
                  <c:v>243</c:v>
                </c:pt>
                <c:pt idx="2">
                  <c:v>236</c:v>
                </c:pt>
                <c:pt idx="3">
                  <c:v>232</c:v>
                </c:pt>
                <c:pt idx="4">
                  <c:v>236</c:v>
                </c:pt>
                <c:pt idx="5">
                  <c:v>249</c:v>
                </c:pt>
                <c:pt idx="6">
                  <c:v>283</c:v>
                </c:pt>
                <c:pt idx="7">
                  <c:v>318.99999999999994</c:v>
                </c:pt>
                <c:pt idx="8">
                  <c:v>343</c:v>
                </c:pt>
                <c:pt idx="9">
                  <c:v>352</c:v>
                </c:pt>
                <c:pt idx="10">
                  <c:v>354.99999999999994</c:v>
                </c:pt>
                <c:pt idx="11">
                  <c:v>366</c:v>
                </c:pt>
                <c:pt idx="12">
                  <c:v>365</c:v>
                </c:pt>
                <c:pt idx="13">
                  <c:v>348</c:v>
                </c:pt>
                <c:pt idx="14">
                  <c:v>327</c:v>
                </c:pt>
                <c:pt idx="15">
                  <c:v>322.99999999999994</c:v>
                </c:pt>
                <c:pt idx="16">
                  <c:v>332</c:v>
                </c:pt>
                <c:pt idx="17">
                  <c:v>344</c:v>
                </c:pt>
                <c:pt idx="18">
                  <c:v>354</c:v>
                </c:pt>
                <c:pt idx="19">
                  <c:v>365</c:v>
                </c:pt>
                <c:pt idx="20">
                  <c:v>351</c:v>
                </c:pt>
                <c:pt idx="21">
                  <c:v>317</c:v>
                </c:pt>
                <c:pt idx="22">
                  <c:v>284.99999999999994</c:v>
                </c:pt>
                <c:pt idx="23">
                  <c:v>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62-4C56-9E3F-9215EF7315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462-4C56-9E3F-9215EF7315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62-4C56-9E3F-9215EF7315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462-4C56-9E3F-9215EF7315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462-4C56-9E3F-9215EF7315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462-4C56-9E3F-9215EF73156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324</c:v>
                </c:pt>
                <c:pt idx="1">
                  <c:v>435.8</c:v>
                </c:pt>
                <c:pt idx="2">
                  <c:v>288.89999999999998</c:v>
                </c:pt>
                <c:pt idx="3">
                  <c:v>175</c:v>
                </c:pt>
                <c:pt idx="4">
                  <c:v>175</c:v>
                </c:pt>
                <c:pt idx="5">
                  <c:v>209</c:v>
                </c:pt>
                <c:pt idx="6">
                  <c:v>229</c:v>
                </c:pt>
                <c:pt idx="7">
                  <c:v>602.70000000000005</c:v>
                </c:pt>
                <c:pt idx="8">
                  <c:v>1073.8</c:v>
                </c:pt>
                <c:pt idx="9">
                  <c:v>508.2</c:v>
                </c:pt>
                <c:pt idx="10">
                  <c:v>444</c:v>
                </c:pt>
                <c:pt idx="11">
                  <c:v>418</c:v>
                </c:pt>
                <c:pt idx="12">
                  <c:v>387</c:v>
                </c:pt>
                <c:pt idx="13">
                  <c:v>388</c:v>
                </c:pt>
                <c:pt idx="14">
                  <c:v>368</c:v>
                </c:pt>
                <c:pt idx="15">
                  <c:v>367</c:v>
                </c:pt>
                <c:pt idx="16">
                  <c:v>391</c:v>
                </c:pt>
                <c:pt idx="17">
                  <c:v>596</c:v>
                </c:pt>
                <c:pt idx="18">
                  <c:v>245</c:v>
                </c:pt>
                <c:pt idx="19">
                  <c:v>299</c:v>
                </c:pt>
                <c:pt idx="20">
                  <c:v>380</c:v>
                </c:pt>
                <c:pt idx="21">
                  <c:v>376</c:v>
                </c:pt>
                <c:pt idx="22">
                  <c:v>393</c:v>
                </c:pt>
                <c:pt idx="23">
                  <c:v>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62-4C56-9E3F-9215EF73156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19.997</c:v>
                </c:pt>
                <c:pt idx="5">
                  <c:v>17.637</c:v>
                </c:pt>
                <c:pt idx="6">
                  <c:v>6.3840000000000003</c:v>
                </c:pt>
                <c:pt idx="9">
                  <c:v>29.15</c:v>
                </c:pt>
                <c:pt idx="10">
                  <c:v>29.15</c:v>
                </c:pt>
                <c:pt idx="11">
                  <c:v>29.19</c:v>
                </c:pt>
                <c:pt idx="12">
                  <c:v>29.21</c:v>
                </c:pt>
                <c:pt idx="13">
                  <c:v>29.19</c:v>
                </c:pt>
                <c:pt idx="14">
                  <c:v>9.2200000000000006</c:v>
                </c:pt>
                <c:pt idx="15">
                  <c:v>9.27</c:v>
                </c:pt>
                <c:pt idx="18">
                  <c:v>12.263999999999999</c:v>
                </c:pt>
                <c:pt idx="19">
                  <c:v>18.908999999999999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62-4C56-9E3F-9215EF73156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462-4C56-9E3F-9215EF73156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462-4C56-9E3F-9215EF731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108.09</c:v>
                </c:pt>
                <c:pt idx="1">
                  <c:v>102.45</c:v>
                </c:pt>
                <c:pt idx="2">
                  <c:v>99.56</c:v>
                </c:pt>
                <c:pt idx="3">
                  <c:v>98.38</c:v>
                </c:pt>
                <c:pt idx="4">
                  <c:v>99.34</c:v>
                </c:pt>
                <c:pt idx="5">
                  <c:v>99</c:v>
                </c:pt>
                <c:pt idx="6">
                  <c:v>92.11</c:v>
                </c:pt>
                <c:pt idx="7">
                  <c:v>87.99</c:v>
                </c:pt>
                <c:pt idx="8">
                  <c:v>45.32</c:v>
                </c:pt>
                <c:pt idx="9">
                  <c:v>8.56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25.34</c:v>
                </c:pt>
                <c:pt idx="18">
                  <c:v>96.02</c:v>
                </c:pt>
                <c:pt idx="19">
                  <c:v>131</c:v>
                </c:pt>
                <c:pt idx="20">
                  <c:v>153.30000000000001</c:v>
                </c:pt>
                <c:pt idx="21">
                  <c:v>132.38999999999999</c:v>
                </c:pt>
                <c:pt idx="22">
                  <c:v>120.04</c:v>
                </c:pt>
                <c:pt idx="23">
                  <c:v>105.82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62-4C56-9E3F-9215EF731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4562.3109999999997</v>
      </c>
      <c r="C4" s="18">
        <v>4497.4779999999982</v>
      </c>
      <c r="D4" s="18">
        <v>4238.0779999999995</v>
      </c>
      <c r="E4" s="18">
        <v>4081.3110000000001</v>
      </c>
      <c r="F4" s="18">
        <v>4119.8819999999996</v>
      </c>
      <c r="G4" s="18">
        <v>4131.2279999999992</v>
      </c>
      <c r="H4" s="18">
        <v>4356.9370000000008</v>
      </c>
      <c r="I4" s="18">
        <v>5066.0069999999996</v>
      </c>
      <c r="J4" s="18">
        <v>5868.1659999999993</v>
      </c>
      <c r="K4" s="18">
        <v>6019.6590000000006</v>
      </c>
      <c r="L4" s="18">
        <v>6338.8179999999975</v>
      </c>
      <c r="M4" s="18">
        <v>6464.2989999999991</v>
      </c>
      <c r="N4" s="18">
        <v>6396.1400000000012</v>
      </c>
      <c r="O4" s="18">
        <v>6056.4260000000004</v>
      </c>
      <c r="P4" s="18">
        <v>5712.982</v>
      </c>
      <c r="Q4" s="18">
        <v>5570.570999999999</v>
      </c>
      <c r="R4" s="18">
        <v>5647.45</v>
      </c>
      <c r="S4" s="18">
        <v>5592.1410000000005</v>
      </c>
      <c r="T4" s="18">
        <v>5402.7080000000014</v>
      </c>
      <c r="U4" s="18">
        <v>5730.268</v>
      </c>
      <c r="V4" s="18">
        <v>5948.3830000000016</v>
      </c>
      <c r="W4" s="18">
        <v>5676.3140000000021</v>
      </c>
      <c r="X4" s="18">
        <v>5194.8069999999998</v>
      </c>
      <c r="Y4" s="18">
        <v>4717.8140000000003</v>
      </c>
      <c r="Z4" s="19"/>
      <c r="AA4" s="20">
        <f>SUM(B4:Z4)</f>
        <v>127390.178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108.09</v>
      </c>
      <c r="C7" s="28">
        <v>102.45</v>
      </c>
      <c r="D7" s="28">
        <v>99.56</v>
      </c>
      <c r="E7" s="28">
        <v>98.38</v>
      </c>
      <c r="F7" s="28">
        <v>99.34</v>
      </c>
      <c r="G7" s="28">
        <v>99</v>
      </c>
      <c r="H7" s="28">
        <v>92.11</v>
      </c>
      <c r="I7" s="28">
        <v>87.99</v>
      </c>
      <c r="J7" s="28">
        <v>45.32</v>
      </c>
      <c r="K7" s="28">
        <v>8.56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25.34</v>
      </c>
      <c r="T7" s="28">
        <v>96.02</v>
      </c>
      <c r="U7" s="28">
        <v>131</v>
      </c>
      <c r="V7" s="28">
        <v>153.30000000000001</v>
      </c>
      <c r="W7" s="28">
        <v>132.38999999999999</v>
      </c>
      <c r="X7" s="28">
        <v>120.04</v>
      </c>
      <c r="Y7" s="28">
        <v>105.82</v>
      </c>
      <c r="Z7" s="29"/>
      <c r="AA7" s="30">
        <f>IF(SUM(B7:Z7)&lt;&gt;0,AVERAGEIF(B7:Z7,"&lt;&gt;"""),"")</f>
        <v>66.862916666666663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108</v>
      </c>
      <c r="C11" s="47">
        <v>102</v>
      </c>
      <c r="D11" s="47">
        <v>102</v>
      </c>
      <c r="E11" s="47">
        <v>102</v>
      </c>
      <c r="F11" s="47">
        <v>102</v>
      </c>
      <c r="G11" s="47">
        <v>102</v>
      </c>
      <c r="H11" s="47">
        <v>113</v>
      </c>
      <c r="I11" s="47">
        <v>136</v>
      </c>
      <c r="J11" s="47">
        <v>144</v>
      </c>
      <c r="K11" s="47">
        <v>137</v>
      </c>
      <c r="L11" s="47">
        <v>125</v>
      </c>
      <c r="M11" s="47">
        <v>126</v>
      </c>
      <c r="N11" s="47">
        <v>119</v>
      </c>
      <c r="O11" s="47">
        <v>108</v>
      </c>
      <c r="P11" s="47">
        <v>108</v>
      </c>
      <c r="Q11" s="47">
        <v>108</v>
      </c>
      <c r="R11" s="47">
        <v>108</v>
      </c>
      <c r="S11" s="47">
        <v>131</v>
      </c>
      <c r="T11" s="47">
        <v>150</v>
      </c>
      <c r="U11" s="47">
        <v>164</v>
      </c>
      <c r="V11" s="47">
        <v>152</v>
      </c>
      <c r="W11" s="47">
        <v>121</v>
      </c>
      <c r="X11" s="47">
        <v>108</v>
      </c>
      <c r="Y11" s="47">
        <v>102</v>
      </c>
      <c r="Z11" s="48"/>
      <c r="AA11" s="49">
        <f t="shared" si="0"/>
        <v>2878</v>
      </c>
    </row>
    <row r="12" spans="1:27" ht="24.95" customHeight="1" x14ac:dyDescent="0.2">
      <c r="A12" s="50" t="s">
        <v>8</v>
      </c>
      <c r="B12" s="51">
        <v>2432.0770000000002</v>
      </c>
      <c r="C12" s="52">
        <v>2461.0209999999997</v>
      </c>
      <c r="D12" s="52">
        <v>2245.9410000000003</v>
      </c>
      <c r="E12" s="52">
        <v>2145.4989999999998</v>
      </c>
      <c r="F12" s="52">
        <v>2175.038</v>
      </c>
      <c r="G12" s="52">
        <v>2164.8670000000002</v>
      </c>
      <c r="H12" s="52">
        <v>1983.4950000000001</v>
      </c>
      <c r="I12" s="52">
        <v>1287.1239999999998</v>
      </c>
      <c r="J12" s="52">
        <v>882.9</v>
      </c>
      <c r="K12" s="52">
        <v>613.9</v>
      </c>
      <c r="L12" s="52">
        <v>513.9</v>
      </c>
      <c r="M12" s="52">
        <v>163.9</v>
      </c>
      <c r="N12" s="52">
        <v>163.9</v>
      </c>
      <c r="O12" s="52">
        <v>163.9</v>
      </c>
      <c r="P12" s="52">
        <v>163.9</v>
      </c>
      <c r="Q12" s="52">
        <v>265.89999999999998</v>
      </c>
      <c r="R12" s="52">
        <v>562.9</v>
      </c>
      <c r="S12" s="52">
        <v>927.9</v>
      </c>
      <c r="T12" s="52">
        <v>1813.56</v>
      </c>
      <c r="U12" s="52">
        <v>2285.5640000000003</v>
      </c>
      <c r="V12" s="52">
        <v>2366.4680000000003</v>
      </c>
      <c r="W12" s="52">
        <v>2328.741</v>
      </c>
      <c r="X12" s="52">
        <v>2232.3940000000002</v>
      </c>
      <c r="Y12" s="52">
        <v>2190.1109999999999</v>
      </c>
      <c r="Z12" s="53"/>
      <c r="AA12" s="54">
        <f t="shared" si="0"/>
        <v>34534.900000000016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61</v>
      </c>
      <c r="H13" s="52">
        <v>61</v>
      </c>
      <c r="I13" s="52">
        <v>71</v>
      </c>
      <c r="J13" s="52">
        <v>58</v>
      </c>
      <c r="K13" s="52">
        <v>58</v>
      </c>
      <c r="L13" s="52">
        <v>26</v>
      </c>
      <c r="M13" s="52">
        <v>26</v>
      </c>
      <c r="N13" s="52"/>
      <c r="O13" s="52"/>
      <c r="P13" s="52"/>
      <c r="Q13" s="52"/>
      <c r="R13" s="52"/>
      <c r="S13" s="52"/>
      <c r="T13" s="52">
        <v>39</v>
      </c>
      <c r="U13" s="52">
        <v>1090</v>
      </c>
      <c r="V13" s="52">
        <v>1459</v>
      </c>
      <c r="W13" s="52">
        <v>1087</v>
      </c>
      <c r="X13" s="52">
        <v>536</v>
      </c>
      <c r="Y13" s="52"/>
      <c r="Z13" s="53"/>
      <c r="AA13" s="54">
        <f t="shared" si="0"/>
        <v>4572</v>
      </c>
    </row>
    <row r="14" spans="1:27" ht="24.95" customHeight="1" x14ac:dyDescent="0.2">
      <c r="A14" s="55" t="s">
        <v>10</v>
      </c>
      <c r="B14" s="56">
        <v>1622.6339999999998</v>
      </c>
      <c r="C14" s="57">
        <v>1647.4570000000003</v>
      </c>
      <c r="D14" s="57">
        <v>1617.1370000000002</v>
      </c>
      <c r="E14" s="57">
        <v>1537.6119999999999</v>
      </c>
      <c r="F14" s="57">
        <v>1434.0440000000001</v>
      </c>
      <c r="G14" s="57">
        <v>1443.0610000000001</v>
      </c>
      <c r="H14" s="57">
        <v>1961.7420000000004</v>
      </c>
      <c r="I14" s="57">
        <v>3334.8829999999998</v>
      </c>
      <c r="J14" s="57">
        <v>4551.2659999999987</v>
      </c>
      <c r="K14" s="57">
        <v>4980.759</v>
      </c>
      <c r="L14" s="57">
        <v>4558.6179999999986</v>
      </c>
      <c r="M14" s="57">
        <v>4875.3989999999985</v>
      </c>
      <c r="N14" s="57">
        <v>4838.2400000000016</v>
      </c>
      <c r="O14" s="57">
        <v>4027.5259999999994</v>
      </c>
      <c r="P14" s="57">
        <v>3759.0820000000003</v>
      </c>
      <c r="Q14" s="57">
        <v>3621.7709999999997</v>
      </c>
      <c r="R14" s="57">
        <v>3919.1499999999996</v>
      </c>
      <c r="S14" s="57">
        <v>3101.241</v>
      </c>
      <c r="T14" s="57">
        <v>1959.1479999999999</v>
      </c>
      <c r="U14" s="57">
        <v>1427.0039999999999</v>
      </c>
      <c r="V14" s="57">
        <v>1298.5149999999999</v>
      </c>
      <c r="W14" s="57">
        <v>1270.0729999999999</v>
      </c>
      <c r="X14" s="57">
        <v>1212.1130000000001</v>
      </c>
      <c r="Y14" s="57">
        <v>1166.7030000000002</v>
      </c>
      <c r="Z14" s="58"/>
      <c r="AA14" s="59">
        <f t="shared" si="0"/>
        <v>65165.178</v>
      </c>
    </row>
    <row r="15" spans="1:27" ht="24.95" customHeight="1" x14ac:dyDescent="0.2">
      <c r="A15" s="55" t="s">
        <v>11</v>
      </c>
      <c r="B15" s="56">
        <v>17</v>
      </c>
      <c r="C15" s="57">
        <v>17</v>
      </c>
      <c r="D15" s="57">
        <v>16</v>
      </c>
      <c r="E15" s="57">
        <v>15</v>
      </c>
      <c r="F15" s="57">
        <v>15</v>
      </c>
      <c r="G15" s="57">
        <v>15</v>
      </c>
      <c r="H15" s="57">
        <v>20</v>
      </c>
      <c r="I15" s="57">
        <v>33</v>
      </c>
      <c r="J15" s="57">
        <v>49</v>
      </c>
      <c r="K15" s="57">
        <v>65</v>
      </c>
      <c r="L15" s="57">
        <v>80</v>
      </c>
      <c r="M15" s="57">
        <v>90</v>
      </c>
      <c r="N15" s="57">
        <v>96</v>
      </c>
      <c r="O15" s="57">
        <v>95</v>
      </c>
      <c r="P15" s="57">
        <v>91</v>
      </c>
      <c r="Q15" s="57">
        <v>83</v>
      </c>
      <c r="R15" s="57">
        <v>74</v>
      </c>
      <c r="S15" s="57">
        <v>63</v>
      </c>
      <c r="T15" s="57">
        <v>54</v>
      </c>
      <c r="U15" s="57">
        <v>51</v>
      </c>
      <c r="V15" s="57">
        <v>49</v>
      </c>
      <c r="W15" s="57">
        <v>46</v>
      </c>
      <c r="X15" s="57">
        <v>43</v>
      </c>
      <c r="Y15" s="57">
        <v>39</v>
      </c>
      <c r="Z15" s="58"/>
      <c r="AA15" s="59">
        <f t="shared" si="0"/>
        <v>1216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4179.7110000000002</v>
      </c>
      <c r="C16" s="62">
        <f t="shared" si="1"/>
        <v>4227.4780000000001</v>
      </c>
      <c r="D16" s="62">
        <f t="shared" si="1"/>
        <v>3981.0780000000004</v>
      </c>
      <c r="E16" s="62">
        <f t="shared" si="1"/>
        <v>3800.1109999999999</v>
      </c>
      <c r="F16" s="62">
        <f t="shared" si="1"/>
        <v>3726.0820000000003</v>
      </c>
      <c r="G16" s="62">
        <f t="shared" si="1"/>
        <v>3785.9280000000003</v>
      </c>
      <c r="H16" s="62">
        <f t="shared" si="1"/>
        <v>4139.2370000000001</v>
      </c>
      <c r="I16" s="62">
        <f t="shared" si="1"/>
        <v>4862.0069999999996</v>
      </c>
      <c r="J16" s="62">
        <f t="shared" si="1"/>
        <v>5685.1659999999993</v>
      </c>
      <c r="K16" s="62">
        <f t="shared" si="1"/>
        <v>5854.6589999999997</v>
      </c>
      <c r="L16" s="62">
        <f t="shared" si="1"/>
        <v>5303.5179999999982</v>
      </c>
      <c r="M16" s="62">
        <f t="shared" si="1"/>
        <v>5281.2989999999982</v>
      </c>
      <c r="N16" s="62">
        <f t="shared" si="1"/>
        <v>5217.1400000000012</v>
      </c>
      <c r="O16" s="62">
        <f t="shared" si="1"/>
        <v>4394.4259999999995</v>
      </c>
      <c r="P16" s="62">
        <f t="shared" si="1"/>
        <v>4121.982</v>
      </c>
      <c r="Q16" s="62">
        <f t="shared" si="1"/>
        <v>4078.6709999999998</v>
      </c>
      <c r="R16" s="62">
        <f t="shared" si="1"/>
        <v>4664.0499999999993</v>
      </c>
      <c r="S16" s="62">
        <f t="shared" si="1"/>
        <v>4223.1409999999996</v>
      </c>
      <c r="T16" s="62">
        <f t="shared" si="1"/>
        <v>4015.7079999999996</v>
      </c>
      <c r="U16" s="62">
        <f t="shared" si="1"/>
        <v>5017.5680000000002</v>
      </c>
      <c r="V16" s="62">
        <f t="shared" si="1"/>
        <v>5324.9830000000002</v>
      </c>
      <c r="W16" s="62">
        <f t="shared" si="1"/>
        <v>4852.8140000000003</v>
      </c>
      <c r="X16" s="62">
        <f t="shared" si="1"/>
        <v>4131.5070000000005</v>
      </c>
      <c r="Y16" s="62">
        <f t="shared" si="1"/>
        <v>3497.8140000000003</v>
      </c>
      <c r="Z16" s="63" t="str">
        <f t="shared" si="1"/>
        <v/>
      </c>
      <c r="AA16" s="64">
        <f>SUM(AA10:AA15)</f>
        <v>108366.07800000001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1107.9000000000001</v>
      </c>
      <c r="C29" s="72">
        <v>1094.9000000000001</v>
      </c>
      <c r="D29" s="72">
        <v>1070.9000000000001</v>
      </c>
      <c r="E29" s="72">
        <v>1031.9000000000001</v>
      </c>
      <c r="F29" s="72">
        <v>988.9</v>
      </c>
      <c r="G29" s="72">
        <v>1044.9000000000001</v>
      </c>
      <c r="H29" s="72">
        <v>1190.9000000000001</v>
      </c>
      <c r="I29" s="72">
        <v>1641.9</v>
      </c>
      <c r="J29" s="72">
        <v>2092.9</v>
      </c>
      <c r="K29" s="72">
        <v>2491.9</v>
      </c>
      <c r="L29" s="72">
        <v>2915.9</v>
      </c>
      <c r="M29" s="72">
        <v>3084.9</v>
      </c>
      <c r="N29" s="72">
        <v>3121.9</v>
      </c>
      <c r="O29" s="72">
        <v>3080.9</v>
      </c>
      <c r="P29" s="72">
        <v>2924.9</v>
      </c>
      <c r="Q29" s="72">
        <v>2521.9</v>
      </c>
      <c r="R29" s="72">
        <v>2107.9</v>
      </c>
      <c r="S29" s="72">
        <v>1678.9</v>
      </c>
      <c r="T29" s="72">
        <v>1297.9000000000001</v>
      </c>
      <c r="U29" s="72">
        <v>2021.9</v>
      </c>
      <c r="V29" s="72">
        <v>2560.9</v>
      </c>
      <c r="W29" s="72">
        <v>1999.9</v>
      </c>
      <c r="X29" s="72">
        <v>1204.9000000000001</v>
      </c>
      <c r="Y29" s="72">
        <v>946.9</v>
      </c>
      <c r="Z29" s="73"/>
      <c r="AA29" s="74">
        <f>SUM(B29:Z29)</f>
        <v>45226.600000000013</v>
      </c>
    </row>
    <row r="30" spans="1:27" ht="24.95" customHeight="1" x14ac:dyDescent="0.2">
      <c r="A30" s="75" t="s">
        <v>24</v>
      </c>
      <c r="B30" s="76">
        <v>1632.8109999999999</v>
      </c>
      <c r="C30" s="77">
        <v>1718.578</v>
      </c>
      <c r="D30" s="77">
        <v>1617.1780000000001</v>
      </c>
      <c r="E30" s="77">
        <v>1558.211</v>
      </c>
      <c r="F30" s="77">
        <v>1527.182</v>
      </c>
      <c r="G30" s="77">
        <v>1518.028</v>
      </c>
      <c r="H30" s="77">
        <v>1837.337</v>
      </c>
      <c r="I30" s="77">
        <v>2660.107</v>
      </c>
      <c r="J30" s="77">
        <v>3056.2660000000001</v>
      </c>
      <c r="K30" s="77">
        <v>3077.759</v>
      </c>
      <c r="L30" s="77">
        <v>2550.6179999999999</v>
      </c>
      <c r="M30" s="77">
        <v>2679.3989999999999</v>
      </c>
      <c r="N30" s="77">
        <v>2574.2399999999998</v>
      </c>
      <c r="O30" s="77">
        <v>1775.5260000000001</v>
      </c>
      <c r="P30" s="77">
        <v>1607.0820000000001</v>
      </c>
      <c r="Q30" s="77">
        <v>1842.771</v>
      </c>
      <c r="R30" s="77">
        <v>2368.15</v>
      </c>
      <c r="S30" s="77">
        <v>1972.241</v>
      </c>
      <c r="T30" s="77">
        <v>1888.808</v>
      </c>
      <c r="U30" s="77">
        <v>2050.6680000000001</v>
      </c>
      <c r="V30" s="77">
        <v>1960.0830000000001</v>
      </c>
      <c r="W30" s="77">
        <v>1975.914</v>
      </c>
      <c r="X30" s="77">
        <v>2022.607</v>
      </c>
      <c r="Y30" s="77">
        <v>1547.914</v>
      </c>
      <c r="Z30" s="78"/>
      <c r="AA30" s="79">
        <f>SUM(B30:Z30)</f>
        <v>49019.477999999996</v>
      </c>
    </row>
    <row r="31" spans="1:27" ht="24.95" customHeight="1" x14ac:dyDescent="0.2">
      <c r="A31" s="82" t="s">
        <v>25</v>
      </c>
      <c r="B31" s="80">
        <v>1684</v>
      </c>
      <c r="C31" s="81">
        <v>1684</v>
      </c>
      <c r="D31" s="81">
        <v>1550</v>
      </c>
      <c r="E31" s="81">
        <v>1484</v>
      </c>
      <c r="F31" s="81">
        <v>1484</v>
      </c>
      <c r="G31" s="81">
        <v>1484</v>
      </c>
      <c r="H31" s="81">
        <v>1279</v>
      </c>
      <c r="I31" s="81">
        <v>764</v>
      </c>
      <c r="J31" s="81">
        <v>719</v>
      </c>
      <c r="K31" s="81">
        <v>450</v>
      </c>
      <c r="L31" s="81">
        <v>350</v>
      </c>
      <c r="M31" s="81"/>
      <c r="N31" s="81"/>
      <c r="O31" s="81"/>
      <c r="P31" s="81"/>
      <c r="Q31" s="81">
        <v>102</v>
      </c>
      <c r="R31" s="81">
        <v>399</v>
      </c>
      <c r="S31" s="81">
        <v>764</v>
      </c>
      <c r="T31" s="81">
        <v>1194</v>
      </c>
      <c r="U31" s="81">
        <v>1389</v>
      </c>
      <c r="V31" s="81">
        <v>1389</v>
      </c>
      <c r="W31" s="81">
        <v>1389</v>
      </c>
      <c r="X31" s="81">
        <v>1339</v>
      </c>
      <c r="Y31" s="81">
        <v>1289</v>
      </c>
      <c r="Z31" s="83"/>
      <c r="AA31" s="84">
        <f>SUM(B31:Z31)</f>
        <v>22186</v>
      </c>
    </row>
    <row r="32" spans="1:27" ht="30" customHeight="1" thickBot="1" x14ac:dyDescent="0.25">
      <c r="A32" s="60" t="s">
        <v>26</v>
      </c>
      <c r="B32" s="61">
        <f>IF(LEN(B$2)&gt;0,SUM(B29:B31),"")</f>
        <v>4424.7110000000002</v>
      </c>
      <c r="C32" s="62">
        <f t="shared" ref="C32:Z32" si="4">IF(LEN(C$2)&gt;0,SUM(C29:C31),"")</f>
        <v>4497.4780000000001</v>
      </c>
      <c r="D32" s="62">
        <f t="shared" si="4"/>
        <v>4238.0780000000004</v>
      </c>
      <c r="E32" s="62">
        <f t="shared" si="4"/>
        <v>4074.1109999999999</v>
      </c>
      <c r="F32" s="62">
        <f t="shared" si="4"/>
        <v>4000.0819999999999</v>
      </c>
      <c r="G32" s="62">
        <f t="shared" si="4"/>
        <v>4046.9279999999999</v>
      </c>
      <c r="H32" s="62">
        <f t="shared" si="4"/>
        <v>4307.2370000000001</v>
      </c>
      <c r="I32" s="62">
        <f t="shared" si="4"/>
        <v>5066.0069999999996</v>
      </c>
      <c r="J32" s="62">
        <f t="shared" si="4"/>
        <v>5868.1660000000002</v>
      </c>
      <c r="K32" s="62">
        <f t="shared" si="4"/>
        <v>6019.6589999999997</v>
      </c>
      <c r="L32" s="62">
        <f t="shared" si="4"/>
        <v>5816.518</v>
      </c>
      <c r="M32" s="62">
        <f t="shared" si="4"/>
        <v>5764.299</v>
      </c>
      <c r="N32" s="62">
        <f t="shared" si="4"/>
        <v>5696.1399999999994</v>
      </c>
      <c r="O32" s="62">
        <f t="shared" si="4"/>
        <v>4856.4260000000004</v>
      </c>
      <c r="P32" s="62">
        <f t="shared" si="4"/>
        <v>4531.982</v>
      </c>
      <c r="Q32" s="62">
        <f t="shared" si="4"/>
        <v>4466.6710000000003</v>
      </c>
      <c r="R32" s="62">
        <f t="shared" si="4"/>
        <v>4875.05</v>
      </c>
      <c r="S32" s="62">
        <f t="shared" si="4"/>
        <v>4415.1409999999996</v>
      </c>
      <c r="T32" s="62">
        <f t="shared" si="4"/>
        <v>4380.7080000000005</v>
      </c>
      <c r="U32" s="62">
        <f t="shared" si="4"/>
        <v>5461.5680000000002</v>
      </c>
      <c r="V32" s="62">
        <f t="shared" si="4"/>
        <v>5909.9830000000002</v>
      </c>
      <c r="W32" s="62">
        <f t="shared" si="4"/>
        <v>5364.8140000000003</v>
      </c>
      <c r="X32" s="62">
        <f t="shared" si="4"/>
        <v>4566.5069999999996</v>
      </c>
      <c r="Y32" s="62">
        <f t="shared" si="4"/>
        <v>3783.8139999999999</v>
      </c>
      <c r="Z32" s="63" t="str">
        <f t="shared" si="4"/>
        <v/>
      </c>
      <c r="AA32" s="64">
        <f>SUM(AA29:AA31)</f>
        <v>116432.07800000001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33</v>
      </c>
      <c r="C35" s="95">
        <v>33</v>
      </c>
      <c r="D35" s="95">
        <v>20</v>
      </c>
      <c r="E35" s="95">
        <v>37</v>
      </c>
      <c r="F35" s="95">
        <v>37</v>
      </c>
      <c r="G35" s="95">
        <v>24</v>
      </c>
      <c r="H35" s="95">
        <v>37</v>
      </c>
      <c r="I35" s="95">
        <v>33</v>
      </c>
      <c r="J35" s="95">
        <v>23</v>
      </c>
      <c r="K35" s="95">
        <v>20</v>
      </c>
      <c r="L35" s="95">
        <v>109</v>
      </c>
      <c r="M35" s="95">
        <v>125</v>
      </c>
      <c r="N35" s="95">
        <v>130</v>
      </c>
      <c r="O35" s="95">
        <v>130</v>
      </c>
      <c r="P35" s="95">
        <v>73</v>
      </c>
      <c r="Q35" s="95">
        <v>65</v>
      </c>
      <c r="R35" s="95">
        <v>37</v>
      </c>
      <c r="S35" s="95">
        <v>45</v>
      </c>
      <c r="T35" s="95">
        <v>107</v>
      </c>
      <c r="U35" s="95">
        <v>189</v>
      </c>
      <c r="V35" s="95">
        <v>345</v>
      </c>
      <c r="W35" s="95">
        <v>272</v>
      </c>
      <c r="X35" s="95">
        <v>200</v>
      </c>
      <c r="Y35" s="95">
        <v>96</v>
      </c>
      <c r="Z35" s="96"/>
      <c r="AA35" s="74">
        <f t="shared" ref="AA35:AA40" si="5">SUM(B35:Z35)</f>
        <v>2220</v>
      </c>
    </row>
    <row r="36" spans="1:27" ht="24.95" customHeight="1" x14ac:dyDescent="0.2">
      <c r="A36" s="97" t="s">
        <v>29</v>
      </c>
      <c r="B36" s="98">
        <v>112</v>
      </c>
      <c r="C36" s="99">
        <v>137</v>
      </c>
      <c r="D36" s="99">
        <v>137</v>
      </c>
      <c r="E36" s="99">
        <v>137</v>
      </c>
      <c r="F36" s="99">
        <v>137</v>
      </c>
      <c r="G36" s="99">
        <v>137</v>
      </c>
      <c r="H36" s="99">
        <v>31</v>
      </c>
      <c r="I36" s="99">
        <v>71</v>
      </c>
      <c r="J36" s="99">
        <v>50</v>
      </c>
      <c r="K36" s="99">
        <v>100</v>
      </c>
      <c r="L36" s="99">
        <v>372</v>
      </c>
      <c r="M36" s="99">
        <v>358</v>
      </c>
      <c r="N36" s="99">
        <v>349</v>
      </c>
      <c r="O36" s="99">
        <v>332</v>
      </c>
      <c r="P36" s="99">
        <v>337</v>
      </c>
      <c r="Q36" s="99">
        <v>323</v>
      </c>
      <c r="R36" s="99">
        <v>174</v>
      </c>
      <c r="S36" s="99">
        <v>107</v>
      </c>
      <c r="T36" s="99">
        <v>148</v>
      </c>
      <c r="U36" s="99">
        <v>155</v>
      </c>
      <c r="V36" s="99">
        <v>140</v>
      </c>
      <c r="W36" s="99">
        <v>140</v>
      </c>
      <c r="X36" s="99">
        <v>135</v>
      </c>
      <c r="Y36" s="99">
        <v>90</v>
      </c>
      <c r="Z36" s="100"/>
      <c r="AA36" s="79">
        <f t="shared" si="5"/>
        <v>4209</v>
      </c>
    </row>
    <row r="37" spans="1:27" ht="24.95" customHeight="1" x14ac:dyDescent="0.2">
      <c r="A37" s="97" t="s">
        <v>30</v>
      </c>
      <c r="B37" s="98">
        <v>137.6</v>
      </c>
      <c r="C37" s="99"/>
      <c r="D37" s="99"/>
      <c r="E37" s="99">
        <v>7.2</v>
      </c>
      <c r="F37" s="99">
        <v>119.8</v>
      </c>
      <c r="G37" s="99">
        <v>84.3</v>
      </c>
      <c r="H37" s="99">
        <v>49.7</v>
      </c>
      <c r="I37" s="99"/>
      <c r="J37" s="99"/>
      <c r="K37" s="99"/>
      <c r="L37" s="99">
        <v>522.29999999999995</v>
      </c>
      <c r="M37" s="99">
        <v>700</v>
      </c>
      <c r="N37" s="99">
        <v>700</v>
      </c>
      <c r="O37" s="99">
        <v>1200</v>
      </c>
      <c r="P37" s="99">
        <v>1181</v>
      </c>
      <c r="Q37" s="99">
        <v>1103.9000000000001</v>
      </c>
      <c r="R37" s="99">
        <v>772.4</v>
      </c>
      <c r="S37" s="99">
        <v>1177</v>
      </c>
      <c r="T37" s="99">
        <v>1022</v>
      </c>
      <c r="U37" s="99">
        <v>268.7</v>
      </c>
      <c r="V37" s="99">
        <v>38.4</v>
      </c>
      <c r="W37" s="99">
        <v>311.5</v>
      </c>
      <c r="X37" s="99">
        <v>628.29999999999995</v>
      </c>
      <c r="Y37" s="99">
        <v>934</v>
      </c>
      <c r="Z37" s="100"/>
      <c r="AA37" s="79">
        <f t="shared" si="5"/>
        <v>10958.099999999999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110</v>
      </c>
      <c r="K38" s="99">
        <v>45</v>
      </c>
      <c r="L38" s="99">
        <v>32</v>
      </c>
      <c r="M38" s="99"/>
      <c r="N38" s="99"/>
      <c r="O38" s="99"/>
      <c r="P38" s="99"/>
      <c r="Q38" s="99"/>
      <c r="R38" s="99"/>
      <c r="S38" s="99">
        <v>40</v>
      </c>
      <c r="T38" s="99">
        <v>110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1637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382.6</v>
      </c>
      <c r="C40" s="88">
        <f t="shared" si="6"/>
        <v>270</v>
      </c>
      <c r="D40" s="88">
        <f t="shared" si="6"/>
        <v>257</v>
      </c>
      <c r="E40" s="88">
        <f t="shared" si="6"/>
        <v>281.2</v>
      </c>
      <c r="F40" s="88">
        <f t="shared" si="6"/>
        <v>393.8</v>
      </c>
      <c r="G40" s="88">
        <f t="shared" si="6"/>
        <v>345.3</v>
      </c>
      <c r="H40" s="88">
        <f t="shared" si="6"/>
        <v>217.7</v>
      </c>
      <c r="I40" s="88">
        <f t="shared" si="6"/>
        <v>204</v>
      </c>
      <c r="J40" s="88">
        <f t="shared" si="6"/>
        <v>183</v>
      </c>
      <c r="K40" s="88">
        <f t="shared" si="6"/>
        <v>165</v>
      </c>
      <c r="L40" s="88">
        <f t="shared" si="6"/>
        <v>1035.3</v>
      </c>
      <c r="M40" s="88">
        <f t="shared" si="6"/>
        <v>1183</v>
      </c>
      <c r="N40" s="88">
        <f t="shared" si="6"/>
        <v>1179</v>
      </c>
      <c r="O40" s="88">
        <f t="shared" si="6"/>
        <v>1662</v>
      </c>
      <c r="P40" s="88">
        <f t="shared" si="6"/>
        <v>1591</v>
      </c>
      <c r="Q40" s="88">
        <f t="shared" si="6"/>
        <v>1491.9</v>
      </c>
      <c r="R40" s="88">
        <f t="shared" si="6"/>
        <v>983.4</v>
      </c>
      <c r="S40" s="88">
        <f t="shared" si="6"/>
        <v>1369</v>
      </c>
      <c r="T40" s="88">
        <f t="shared" si="6"/>
        <v>1387</v>
      </c>
      <c r="U40" s="88">
        <f t="shared" si="6"/>
        <v>712.7</v>
      </c>
      <c r="V40" s="88">
        <f t="shared" si="6"/>
        <v>623.4</v>
      </c>
      <c r="W40" s="88">
        <f t="shared" si="6"/>
        <v>823.5</v>
      </c>
      <c r="X40" s="88">
        <f t="shared" si="6"/>
        <v>1063.3</v>
      </c>
      <c r="Y40" s="88">
        <f t="shared" si="6"/>
        <v>1220</v>
      </c>
      <c r="Z40" s="89" t="str">
        <f t="shared" si="6"/>
        <v/>
      </c>
      <c r="AA40" s="90">
        <f t="shared" si="5"/>
        <v>19024.099999999999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137.6</v>
      </c>
      <c r="C45" s="99"/>
      <c r="D45" s="99"/>
      <c r="E45" s="99">
        <v>7.2</v>
      </c>
      <c r="F45" s="99">
        <v>119.8</v>
      </c>
      <c r="G45" s="99">
        <v>84.3</v>
      </c>
      <c r="H45" s="99">
        <v>49.7</v>
      </c>
      <c r="I45" s="99"/>
      <c r="J45" s="99"/>
      <c r="K45" s="99"/>
      <c r="L45" s="99">
        <v>522.29999999999995</v>
      </c>
      <c r="M45" s="99">
        <v>700</v>
      </c>
      <c r="N45" s="99">
        <v>700</v>
      </c>
      <c r="O45" s="99">
        <v>1200</v>
      </c>
      <c r="P45" s="99">
        <v>1181</v>
      </c>
      <c r="Q45" s="99">
        <v>1103.9000000000001</v>
      </c>
      <c r="R45" s="99">
        <v>772.4</v>
      </c>
      <c r="S45" s="99">
        <v>1177</v>
      </c>
      <c r="T45" s="99">
        <v>1022</v>
      </c>
      <c r="U45" s="99">
        <v>268.7</v>
      </c>
      <c r="V45" s="99">
        <v>38.4</v>
      </c>
      <c r="W45" s="99">
        <v>311.5</v>
      </c>
      <c r="X45" s="99">
        <v>628.29999999999995</v>
      </c>
      <c r="Y45" s="99">
        <v>934</v>
      </c>
      <c r="Z45" s="100"/>
      <c r="AA45" s="79">
        <f t="shared" si="7"/>
        <v>10958.099999999999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137.6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7.2</v>
      </c>
      <c r="F49" s="88">
        <f t="shared" si="8"/>
        <v>119.8</v>
      </c>
      <c r="G49" s="88">
        <f t="shared" si="8"/>
        <v>84.3</v>
      </c>
      <c r="H49" s="88">
        <f t="shared" si="8"/>
        <v>49.7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522.29999999999995</v>
      </c>
      <c r="M49" s="88">
        <f t="shared" si="8"/>
        <v>700</v>
      </c>
      <c r="N49" s="88">
        <f t="shared" si="8"/>
        <v>700</v>
      </c>
      <c r="O49" s="88">
        <f t="shared" si="8"/>
        <v>1200</v>
      </c>
      <c r="P49" s="88">
        <f t="shared" si="8"/>
        <v>1181</v>
      </c>
      <c r="Q49" s="88">
        <f t="shared" si="8"/>
        <v>1103.9000000000001</v>
      </c>
      <c r="R49" s="88">
        <f t="shared" si="8"/>
        <v>772.4</v>
      </c>
      <c r="S49" s="88">
        <f t="shared" si="8"/>
        <v>1177</v>
      </c>
      <c r="T49" s="88">
        <f t="shared" si="8"/>
        <v>1022</v>
      </c>
      <c r="U49" s="88">
        <f t="shared" si="8"/>
        <v>268.7</v>
      </c>
      <c r="V49" s="88">
        <f t="shared" si="8"/>
        <v>38.4</v>
      </c>
      <c r="W49" s="88">
        <f t="shared" si="8"/>
        <v>311.5</v>
      </c>
      <c r="X49" s="88">
        <f t="shared" si="8"/>
        <v>628.29999999999995</v>
      </c>
      <c r="Y49" s="88">
        <f t="shared" si="8"/>
        <v>934</v>
      </c>
      <c r="Z49" s="89" t="str">
        <f t="shared" si="8"/>
        <v/>
      </c>
      <c r="AA49" s="90">
        <f t="shared" si="7"/>
        <v>10958.099999999999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4562.3110000000006</v>
      </c>
      <c r="C52" s="88">
        <f t="shared" si="10"/>
        <v>4497.4780000000001</v>
      </c>
      <c r="D52" s="88">
        <f t="shared" si="10"/>
        <v>4238.0780000000004</v>
      </c>
      <c r="E52" s="88">
        <f t="shared" si="10"/>
        <v>4081.3109999999997</v>
      </c>
      <c r="F52" s="88">
        <f t="shared" si="10"/>
        <v>4119.8820000000005</v>
      </c>
      <c r="G52" s="88">
        <f t="shared" si="10"/>
        <v>4131.2280000000001</v>
      </c>
      <c r="H52" s="88">
        <f t="shared" si="10"/>
        <v>4356.9369999999999</v>
      </c>
      <c r="I52" s="88">
        <f t="shared" si="10"/>
        <v>5066.0069999999996</v>
      </c>
      <c r="J52" s="88">
        <f t="shared" si="10"/>
        <v>5868.1659999999993</v>
      </c>
      <c r="K52" s="88">
        <f t="shared" si="10"/>
        <v>6019.6589999999997</v>
      </c>
      <c r="L52" s="88">
        <f t="shared" si="10"/>
        <v>6338.8179999999984</v>
      </c>
      <c r="M52" s="88">
        <f t="shared" si="10"/>
        <v>6464.2989999999982</v>
      </c>
      <c r="N52" s="88">
        <f t="shared" si="10"/>
        <v>6396.1400000000012</v>
      </c>
      <c r="O52" s="88">
        <f t="shared" si="10"/>
        <v>6056.4259999999995</v>
      </c>
      <c r="P52" s="88">
        <f t="shared" si="10"/>
        <v>5712.982</v>
      </c>
      <c r="Q52" s="88">
        <f t="shared" si="10"/>
        <v>5570.5709999999999</v>
      </c>
      <c r="R52" s="88">
        <f t="shared" si="10"/>
        <v>5647.4499999999989</v>
      </c>
      <c r="S52" s="88">
        <f t="shared" si="10"/>
        <v>5592.1409999999996</v>
      </c>
      <c r="T52" s="88">
        <f t="shared" si="10"/>
        <v>5402.7079999999996</v>
      </c>
      <c r="U52" s="88">
        <f t="shared" si="10"/>
        <v>5730.268</v>
      </c>
      <c r="V52" s="88">
        <f t="shared" si="10"/>
        <v>5948.3829999999998</v>
      </c>
      <c r="W52" s="88">
        <f t="shared" si="10"/>
        <v>5676.3140000000003</v>
      </c>
      <c r="X52" s="88">
        <f t="shared" si="10"/>
        <v>5194.8070000000007</v>
      </c>
      <c r="Y52" s="88">
        <f t="shared" si="10"/>
        <v>4717.8140000000003</v>
      </c>
      <c r="Z52" s="89" t="str">
        <f t="shared" si="10"/>
        <v/>
      </c>
      <c r="AA52" s="104">
        <f>SUM(B52:Z52)</f>
        <v>127390.17799999999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4562.2829999999994</v>
      </c>
      <c r="C4" s="18">
        <v>4497.4890000000014</v>
      </c>
      <c r="D4" s="18">
        <v>4238.0430000000006</v>
      </c>
      <c r="E4" s="18">
        <v>4081.2700000000009</v>
      </c>
      <c r="F4" s="18">
        <v>4119.8460000000005</v>
      </c>
      <c r="G4" s="18">
        <v>4131.2190000000001</v>
      </c>
      <c r="H4" s="18">
        <v>4356.9210000000003</v>
      </c>
      <c r="I4" s="18">
        <v>5065.9970000000021</v>
      </c>
      <c r="J4" s="18">
        <v>5868.1660000000002</v>
      </c>
      <c r="K4" s="18">
        <v>6019.6950000000015</v>
      </c>
      <c r="L4" s="18">
        <v>6338.8600000000015</v>
      </c>
      <c r="M4" s="18">
        <v>6464.299</v>
      </c>
      <c r="N4" s="18">
        <v>6396.1400000000021</v>
      </c>
      <c r="O4" s="18">
        <v>6056.426000000004</v>
      </c>
      <c r="P4" s="18">
        <v>5712.982</v>
      </c>
      <c r="Q4" s="18">
        <v>5570.5690000000004</v>
      </c>
      <c r="R4" s="18">
        <v>5647.4280000000026</v>
      </c>
      <c r="S4" s="18">
        <v>5592.0960000000005</v>
      </c>
      <c r="T4" s="18">
        <v>5402.6850000000031</v>
      </c>
      <c r="U4" s="18">
        <v>5730.3010000000022</v>
      </c>
      <c r="V4" s="18">
        <v>5948.4070000000002</v>
      </c>
      <c r="W4" s="18">
        <v>5676.3330000000005</v>
      </c>
      <c r="X4" s="18">
        <v>5194.7979999999998</v>
      </c>
      <c r="Y4" s="18">
        <v>4717.8150000000014</v>
      </c>
      <c r="Z4" s="19"/>
      <c r="AA4" s="20">
        <f>SUM(B4:Z4)</f>
        <v>127390.06800000003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108.09</v>
      </c>
      <c r="C7" s="28">
        <v>102.45</v>
      </c>
      <c r="D7" s="28">
        <v>99.56</v>
      </c>
      <c r="E7" s="28">
        <v>98.38</v>
      </c>
      <c r="F7" s="28">
        <v>99.34</v>
      </c>
      <c r="G7" s="28">
        <v>99</v>
      </c>
      <c r="H7" s="28">
        <v>92.11</v>
      </c>
      <c r="I7" s="28">
        <v>87.99</v>
      </c>
      <c r="J7" s="28">
        <v>45.32</v>
      </c>
      <c r="K7" s="28">
        <v>8.56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25.34</v>
      </c>
      <c r="T7" s="28">
        <v>96.02</v>
      </c>
      <c r="U7" s="28">
        <v>131</v>
      </c>
      <c r="V7" s="28">
        <v>153.30000000000001</v>
      </c>
      <c r="W7" s="28">
        <v>132.38999999999999</v>
      </c>
      <c r="X7" s="28">
        <v>120.04</v>
      </c>
      <c r="Y7" s="28">
        <v>105.82</v>
      </c>
      <c r="Z7" s="29"/>
      <c r="AA7" s="30">
        <f>IF(SUM(B7:Z7)&lt;&gt;0,AVERAGEIF(B7:Z7,"&lt;&gt;"""),"")</f>
        <v>66.862916666666663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19.997</v>
      </c>
      <c r="G14" s="57">
        <v>17.637</v>
      </c>
      <c r="H14" s="57">
        <v>6.3840000000000003</v>
      </c>
      <c r="I14" s="57"/>
      <c r="J14" s="57"/>
      <c r="K14" s="57">
        <v>29.15</v>
      </c>
      <c r="L14" s="57">
        <v>29.15</v>
      </c>
      <c r="M14" s="57">
        <v>29.19</v>
      </c>
      <c r="N14" s="57">
        <v>29.21</v>
      </c>
      <c r="O14" s="57">
        <v>29.19</v>
      </c>
      <c r="P14" s="57">
        <v>9.2200000000000006</v>
      </c>
      <c r="Q14" s="57">
        <v>9.27</v>
      </c>
      <c r="R14" s="57"/>
      <c r="S14" s="57"/>
      <c r="T14" s="57">
        <v>12.263999999999999</v>
      </c>
      <c r="U14" s="57">
        <v>18.908999999999999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399.57100000000003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19.997</v>
      </c>
      <c r="G16" s="62">
        <f t="shared" si="1"/>
        <v>17.637</v>
      </c>
      <c r="H16" s="62">
        <f t="shared" si="1"/>
        <v>6.3840000000000003</v>
      </c>
      <c r="I16" s="62">
        <f t="shared" si="1"/>
        <v>0</v>
      </c>
      <c r="J16" s="62">
        <f t="shared" si="1"/>
        <v>0</v>
      </c>
      <c r="K16" s="62">
        <f t="shared" si="1"/>
        <v>29.15</v>
      </c>
      <c r="L16" s="62">
        <f t="shared" si="1"/>
        <v>29.15</v>
      </c>
      <c r="M16" s="62">
        <f t="shared" si="1"/>
        <v>29.19</v>
      </c>
      <c r="N16" s="62">
        <f t="shared" si="1"/>
        <v>29.21</v>
      </c>
      <c r="O16" s="62">
        <f t="shared" si="1"/>
        <v>29.19</v>
      </c>
      <c r="P16" s="62">
        <f t="shared" si="1"/>
        <v>9.2200000000000006</v>
      </c>
      <c r="Q16" s="62">
        <f t="shared" si="1"/>
        <v>9.27</v>
      </c>
      <c r="R16" s="62">
        <f t="shared" si="1"/>
        <v>0</v>
      </c>
      <c r="S16" s="62">
        <f t="shared" si="1"/>
        <v>0</v>
      </c>
      <c r="T16" s="62">
        <f t="shared" si="1"/>
        <v>12.263999999999999</v>
      </c>
      <c r="U16" s="62">
        <f t="shared" si="1"/>
        <v>18.908999999999999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399.57100000000003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731.14</v>
      </c>
      <c r="C19" s="72">
        <v>736.34699999999998</v>
      </c>
      <c r="D19" s="72">
        <v>763.25800000000004</v>
      </c>
      <c r="E19" s="72">
        <v>768.62799999999993</v>
      </c>
      <c r="F19" s="72">
        <v>809.07100000000003</v>
      </c>
      <c r="G19" s="72">
        <v>800.01199999999994</v>
      </c>
      <c r="H19" s="72">
        <v>790.97299999999996</v>
      </c>
      <c r="I19" s="72">
        <v>792.56599999999992</v>
      </c>
      <c r="J19" s="72">
        <v>789.26099999999997</v>
      </c>
      <c r="K19" s="72">
        <v>800.32799999999997</v>
      </c>
      <c r="L19" s="72">
        <v>802.51699999999994</v>
      </c>
      <c r="M19" s="72">
        <v>802.52399999999989</v>
      </c>
      <c r="N19" s="72">
        <v>799.19600000000003</v>
      </c>
      <c r="O19" s="72">
        <v>796.50699999999995</v>
      </c>
      <c r="P19" s="72">
        <v>798.76200000000006</v>
      </c>
      <c r="Q19" s="72">
        <v>798.6869999999999</v>
      </c>
      <c r="R19" s="72">
        <v>797.94900000000007</v>
      </c>
      <c r="S19" s="72">
        <v>783.23199999999997</v>
      </c>
      <c r="T19" s="72">
        <v>761.90000000000009</v>
      </c>
      <c r="U19" s="72">
        <v>752.41000000000008</v>
      </c>
      <c r="V19" s="72">
        <v>674.26400000000012</v>
      </c>
      <c r="W19" s="72">
        <v>753.41300000000001</v>
      </c>
      <c r="X19" s="72">
        <v>739.50600000000009</v>
      </c>
      <c r="Y19" s="72">
        <v>798.1099999999999</v>
      </c>
      <c r="Z19" s="73"/>
      <c r="AA19" s="74">
        <f t="shared" ref="AA19:AA25" si="2">SUM(B19:Z19)</f>
        <v>18640.561000000002</v>
      </c>
    </row>
    <row r="20" spans="1:27" ht="24.95" customHeight="1" x14ac:dyDescent="0.2">
      <c r="A20" s="75" t="s">
        <v>15</v>
      </c>
      <c r="B20" s="76">
        <v>903.7890000000001</v>
      </c>
      <c r="C20" s="77">
        <v>871.31200000000001</v>
      </c>
      <c r="D20" s="77">
        <v>860.65000000000009</v>
      </c>
      <c r="E20" s="77">
        <v>858.01599999999985</v>
      </c>
      <c r="F20" s="77">
        <v>859.2080000000002</v>
      </c>
      <c r="G20" s="77">
        <v>854.91899999999998</v>
      </c>
      <c r="H20" s="77">
        <v>875.64700000000016</v>
      </c>
      <c r="I20" s="77">
        <v>896.20600000000013</v>
      </c>
      <c r="J20" s="77">
        <v>890.399</v>
      </c>
      <c r="K20" s="77">
        <v>924.64799999999991</v>
      </c>
      <c r="L20" s="77">
        <v>908.8660000000001</v>
      </c>
      <c r="M20" s="77">
        <v>899.39</v>
      </c>
      <c r="N20" s="77">
        <v>885.774</v>
      </c>
      <c r="O20" s="77">
        <v>877.74</v>
      </c>
      <c r="P20" s="77">
        <v>885.93599999999981</v>
      </c>
      <c r="Q20" s="77">
        <v>903.06200000000013</v>
      </c>
      <c r="R20" s="77">
        <v>968.50500000000011</v>
      </c>
      <c r="S20" s="77">
        <v>968.75399999999991</v>
      </c>
      <c r="T20" s="77">
        <v>977.16600000000005</v>
      </c>
      <c r="U20" s="77">
        <v>1005.143</v>
      </c>
      <c r="V20" s="77">
        <v>1015.4789999999999</v>
      </c>
      <c r="W20" s="77">
        <v>960.00299999999982</v>
      </c>
      <c r="X20" s="77">
        <v>911.74900000000002</v>
      </c>
      <c r="Y20" s="77">
        <v>893.84699999999987</v>
      </c>
      <c r="Z20" s="78"/>
      <c r="AA20" s="79">
        <f t="shared" si="2"/>
        <v>21856.208000000002</v>
      </c>
    </row>
    <row r="21" spans="1:27" ht="24.95" customHeight="1" x14ac:dyDescent="0.2">
      <c r="A21" s="75" t="s">
        <v>16</v>
      </c>
      <c r="B21" s="80">
        <v>2228.8539999999998</v>
      </c>
      <c r="C21" s="81">
        <v>2082.5299999999997</v>
      </c>
      <c r="D21" s="81">
        <v>1970.2350000000004</v>
      </c>
      <c r="E21" s="81">
        <v>1930.6260000000002</v>
      </c>
      <c r="F21" s="81">
        <v>1924.5700000000002</v>
      </c>
      <c r="G21" s="81">
        <v>1912.6510000000003</v>
      </c>
      <c r="H21" s="81">
        <v>2083.4169999999999</v>
      </c>
      <c r="I21" s="81">
        <v>2379.5249999999996</v>
      </c>
      <c r="J21" s="81">
        <v>2699.7060000000001</v>
      </c>
      <c r="K21" s="81">
        <v>3112.3690000000001</v>
      </c>
      <c r="L21" s="81">
        <v>3487.8270000000002</v>
      </c>
      <c r="M21" s="81">
        <v>3623.6949999999997</v>
      </c>
      <c r="N21" s="81">
        <v>3550.4600000000005</v>
      </c>
      <c r="O21" s="81">
        <v>3238.9889999999991</v>
      </c>
      <c r="P21" s="81">
        <v>2954.0639999999999</v>
      </c>
      <c r="Q21" s="81">
        <v>2826.55</v>
      </c>
      <c r="R21" s="81">
        <v>2876.4739999999993</v>
      </c>
      <c r="S21" s="81">
        <v>2840.11</v>
      </c>
      <c r="T21" s="81">
        <v>2962.8549999999996</v>
      </c>
      <c r="U21" s="81">
        <v>3153.8389999999999</v>
      </c>
      <c r="V21" s="81">
        <v>3330.1639999999993</v>
      </c>
      <c r="W21" s="81">
        <v>3090.4169999999995</v>
      </c>
      <c r="X21" s="81">
        <v>2690.5429999999997</v>
      </c>
      <c r="Y21" s="81">
        <v>2338.8580000000002</v>
      </c>
      <c r="Z21" s="78"/>
      <c r="AA21" s="79">
        <f t="shared" si="2"/>
        <v>65289.328000000009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>
        <v>220</v>
      </c>
      <c r="R22" s="81">
        <v>220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1760</v>
      </c>
    </row>
    <row r="23" spans="1:27" ht="24.95" customHeight="1" x14ac:dyDescent="0.2">
      <c r="A23" s="85" t="s">
        <v>18</v>
      </c>
      <c r="B23" s="77">
        <v>100.5</v>
      </c>
      <c r="C23" s="77">
        <v>108.5</v>
      </c>
      <c r="D23" s="77">
        <v>99</v>
      </c>
      <c r="E23" s="77">
        <v>97</v>
      </c>
      <c r="F23" s="77">
        <v>96</v>
      </c>
      <c r="G23" s="77">
        <v>88</v>
      </c>
      <c r="H23" s="77">
        <v>88.5</v>
      </c>
      <c r="I23" s="77">
        <v>76</v>
      </c>
      <c r="J23" s="77">
        <v>72</v>
      </c>
      <c r="K23" s="77">
        <v>73</v>
      </c>
      <c r="L23" s="77">
        <v>91.5</v>
      </c>
      <c r="M23" s="77">
        <v>105.5</v>
      </c>
      <c r="N23" s="77">
        <v>159.5</v>
      </c>
      <c r="O23" s="77">
        <v>158</v>
      </c>
      <c r="P23" s="77">
        <v>150</v>
      </c>
      <c r="Q23" s="77">
        <v>123</v>
      </c>
      <c r="R23" s="77">
        <v>61.5</v>
      </c>
      <c r="S23" s="77">
        <v>60</v>
      </c>
      <c r="T23" s="77">
        <v>89.5</v>
      </c>
      <c r="U23" s="77">
        <v>136</v>
      </c>
      <c r="V23" s="77">
        <v>177.5</v>
      </c>
      <c r="W23" s="77">
        <v>159.5</v>
      </c>
      <c r="X23" s="77">
        <v>155</v>
      </c>
      <c r="Y23" s="77">
        <v>111</v>
      </c>
      <c r="Z23" s="77"/>
      <c r="AA23" s="79">
        <f t="shared" si="2"/>
        <v>2636</v>
      </c>
    </row>
    <row r="24" spans="1:27" ht="24.95" customHeight="1" x14ac:dyDescent="0.2">
      <c r="A24" s="85" t="s">
        <v>19</v>
      </c>
      <c r="B24" s="77">
        <v>254</v>
      </c>
      <c r="C24" s="77">
        <v>243</v>
      </c>
      <c r="D24" s="77">
        <v>236</v>
      </c>
      <c r="E24" s="77">
        <v>232</v>
      </c>
      <c r="F24" s="77">
        <v>236</v>
      </c>
      <c r="G24" s="77">
        <v>249</v>
      </c>
      <c r="H24" s="77">
        <v>283</v>
      </c>
      <c r="I24" s="77">
        <v>318.99999999999994</v>
      </c>
      <c r="J24" s="77">
        <v>343</v>
      </c>
      <c r="K24" s="77">
        <v>352</v>
      </c>
      <c r="L24" s="77">
        <v>354.99999999999994</v>
      </c>
      <c r="M24" s="77">
        <v>366</v>
      </c>
      <c r="N24" s="77">
        <v>365</v>
      </c>
      <c r="O24" s="77">
        <v>348</v>
      </c>
      <c r="P24" s="77">
        <v>327</v>
      </c>
      <c r="Q24" s="77">
        <v>322.99999999999994</v>
      </c>
      <c r="R24" s="77">
        <v>332</v>
      </c>
      <c r="S24" s="77">
        <v>344</v>
      </c>
      <c r="T24" s="77">
        <v>354</v>
      </c>
      <c r="U24" s="77">
        <v>365</v>
      </c>
      <c r="V24" s="77">
        <v>351</v>
      </c>
      <c r="W24" s="77">
        <v>317</v>
      </c>
      <c r="X24" s="77">
        <v>284.99999999999994</v>
      </c>
      <c r="Y24" s="77">
        <v>253</v>
      </c>
      <c r="Z24" s="77"/>
      <c r="AA24" s="79">
        <f t="shared" si="2"/>
        <v>7432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4218.2829999999994</v>
      </c>
      <c r="C26" s="88">
        <f t="shared" ref="C26:Z26" si="3">IF(LEN(C$2)&gt;0,SUM(C19:C25),"")</f>
        <v>4041.6889999999999</v>
      </c>
      <c r="D26" s="88">
        <f t="shared" si="3"/>
        <v>3929.1430000000005</v>
      </c>
      <c r="E26" s="88">
        <f t="shared" si="3"/>
        <v>3886.27</v>
      </c>
      <c r="F26" s="88">
        <f t="shared" si="3"/>
        <v>3924.8490000000002</v>
      </c>
      <c r="G26" s="88">
        <f t="shared" si="3"/>
        <v>3904.5820000000003</v>
      </c>
      <c r="H26" s="88">
        <f t="shared" si="3"/>
        <v>4121.5370000000003</v>
      </c>
      <c r="I26" s="88">
        <f t="shared" si="3"/>
        <v>4463.2969999999996</v>
      </c>
      <c r="J26" s="88">
        <f t="shared" si="3"/>
        <v>4794.366</v>
      </c>
      <c r="K26" s="88">
        <f t="shared" si="3"/>
        <v>5482.3450000000003</v>
      </c>
      <c r="L26" s="88">
        <f t="shared" si="3"/>
        <v>5865.71</v>
      </c>
      <c r="M26" s="88">
        <f t="shared" si="3"/>
        <v>6017.1089999999995</v>
      </c>
      <c r="N26" s="88">
        <f t="shared" si="3"/>
        <v>5979.93</v>
      </c>
      <c r="O26" s="88">
        <f t="shared" si="3"/>
        <v>5639.235999999999</v>
      </c>
      <c r="P26" s="88">
        <f t="shared" si="3"/>
        <v>5335.7619999999997</v>
      </c>
      <c r="Q26" s="88">
        <f t="shared" si="3"/>
        <v>5194.299</v>
      </c>
      <c r="R26" s="88">
        <f t="shared" si="3"/>
        <v>5256.4279999999999</v>
      </c>
      <c r="S26" s="88">
        <f t="shared" si="3"/>
        <v>4996.0959999999995</v>
      </c>
      <c r="T26" s="88">
        <f t="shared" si="3"/>
        <v>5145.4210000000003</v>
      </c>
      <c r="U26" s="88">
        <f t="shared" si="3"/>
        <v>5412.3919999999998</v>
      </c>
      <c r="V26" s="88">
        <f t="shared" si="3"/>
        <v>5548.4069999999992</v>
      </c>
      <c r="W26" s="88">
        <f t="shared" si="3"/>
        <v>5280.3329999999987</v>
      </c>
      <c r="X26" s="88">
        <f t="shared" si="3"/>
        <v>4781.7979999999998</v>
      </c>
      <c r="Y26" s="88">
        <f t="shared" si="3"/>
        <v>4394.8150000000005</v>
      </c>
      <c r="Z26" s="89" t="str">
        <f t="shared" si="3"/>
        <v/>
      </c>
      <c r="AA26" s="90">
        <f>SUM(AA19:AA25)</f>
        <v>117614.09700000001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445.5</v>
      </c>
      <c r="C29" s="72">
        <v>442.5</v>
      </c>
      <c r="D29" s="72">
        <v>426</v>
      </c>
      <c r="E29" s="72">
        <v>420</v>
      </c>
      <c r="F29" s="72">
        <v>423</v>
      </c>
      <c r="G29" s="72">
        <v>428</v>
      </c>
      <c r="H29" s="72">
        <v>462.5</v>
      </c>
      <c r="I29" s="72">
        <v>496</v>
      </c>
      <c r="J29" s="72">
        <v>540</v>
      </c>
      <c r="K29" s="72">
        <v>622</v>
      </c>
      <c r="L29" s="72">
        <v>633.5</v>
      </c>
      <c r="M29" s="72">
        <v>653.5</v>
      </c>
      <c r="N29" s="72">
        <v>706.5</v>
      </c>
      <c r="O29" s="72">
        <v>691</v>
      </c>
      <c r="P29" s="72">
        <v>642</v>
      </c>
      <c r="Q29" s="72">
        <v>611</v>
      </c>
      <c r="R29" s="72">
        <v>542.5</v>
      </c>
      <c r="S29" s="72">
        <v>483</v>
      </c>
      <c r="T29" s="72">
        <v>514.5</v>
      </c>
      <c r="U29" s="72">
        <v>562</v>
      </c>
      <c r="V29" s="72">
        <v>589.5</v>
      </c>
      <c r="W29" s="72">
        <v>537.5</v>
      </c>
      <c r="X29" s="72">
        <v>501</v>
      </c>
      <c r="Y29" s="72">
        <v>425</v>
      </c>
      <c r="Z29" s="73"/>
      <c r="AA29" s="74">
        <f>SUM(B29:Z29)</f>
        <v>12798</v>
      </c>
    </row>
    <row r="30" spans="1:27" ht="24.95" customHeight="1" x14ac:dyDescent="0.2">
      <c r="A30" s="75" t="s">
        <v>24</v>
      </c>
      <c r="B30" s="76">
        <v>4116.7830000000004</v>
      </c>
      <c r="C30" s="77">
        <v>3857.1889999999999</v>
      </c>
      <c r="D30" s="77">
        <v>3728.143</v>
      </c>
      <c r="E30" s="77">
        <v>3661.27</v>
      </c>
      <c r="F30" s="77">
        <v>3696.846</v>
      </c>
      <c r="G30" s="77">
        <v>3703.2190000000001</v>
      </c>
      <c r="H30" s="77">
        <v>3894.4209999999998</v>
      </c>
      <c r="I30" s="77">
        <v>4225.2969999999996</v>
      </c>
      <c r="J30" s="77">
        <v>4608.366</v>
      </c>
      <c r="K30" s="77">
        <v>5291.4949999999999</v>
      </c>
      <c r="L30" s="77">
        <v>5705.36</v>
      </c>
      <c r="M30" s="77">
        <v>5810.799</v>
      </c>
      <c r="N30" s="77">
        <v>5689.64</v>
      </c>
      <c r="O30" s="77">
        <v>5365.4260000000004</v>
      </c>
      <c r="P30" s="77">
        <v>5070.982</v>
      </c>
      <c r="Q30" s="77">
        <v>4959.5690000000004</v>
      </c>
      <c r="R30" s="77">
        <v>5104.9279999999999</v>
      </c>
      <c r="S30" s="77">
        <v>5109.0959999999995</v>
      </c>
      <c r="T30" s="77">
        <v>4888.1850000000004</v>
      </c>
      <c r="U30" s="77">
        <v>5168.3010000000004</v>
      </c>
      <c r="V30" s="77">
        <v>5358.9070000000002</v>
      </c>
      <c r="W30" s="77">
        <v>5138.8329999999996</v>
      </c>
      <c r="X30" s="77">
        <v>4693.7979999999998</v>
      </c>
      <c r="Y30" s="77">
        <v>4292.8149999999996</v>
      </c>
      <c r="Z30" s="78"/>
      <c r="AA30" s="79">
        <f>SUM(B30:Z30)</f>
        <v>113139.66800000002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4562.2830000000004</v>
      </c>
      <c r="C32" s="62">
        <f t="shared" ref="C32:Z32" si="4">IF(LEN(C$2)&gt;0,SUM(C29:C31),"")</f>
        <v>4299.6890000000003</v>
      </c>
      <c r="D32" s="62">
        <f t="shared" si="4"/>
        <v>4154.143</v>
      </c>
      <c r="E32" s="62">
        <f t="shared" si="4"/>
        <v>4081.27</v>
      </c>
      <c r="F32" s="62">
        <f t="shared" si="4"/>
        <v>4119.8459999999995</v>
      </c>
      <c r="G32" s="62">
        <f t="shared" si="4"/>
        <v>4131.2190000000001</v>
      </c>
      <c r="H32" s="62">
        <f t="shared" si="4"/>
        <v>4356.9210000000003</v>
      </c>
      <c r="I32" s="62">
        <f t="shared" si="4"/>
        <v>4721.2969999999996</v>
      </c>
      <c r="J32" s="62">
        <f t="shared" si="4"/>
        <v>5148.366</v>
      </c>
      <c r="K32" s="62">
        <f t="shared" si="4"/>
        <v>5913.4949999999999</v>
      </c>
      <c r="L32" s="62">
        <f t="shared" si="4"/>
        <v>6338.86</v>
      </c>
      <c r="M32" s="62">
        <f t="shared" si="4"/>
        <v>6464.299</v>
      </c>
      <c r="N32" s="62">
        <f t="shared" si="4"/>
        <v>6396.14</v>
      </c>
      <c r="O32" s="62">
        <f t="shared" si="4"/>
        <v>6056.4260000000004</v>
      </c>
      <c r="P32" s="62">
        <f t="shared" si="4"/>
        <v>5712.982</v>
      </c>
      <c r="Q32" s="62">
        <f t="shared" si="4"/>
        <v>5570.5690000000004</v>
      </c>
      <c r="R32" s="62">
        <f t="shared" si="4"/>
        <v>5647.4279999999999</v>
      </c>
      <c r="S32" s="62">
        <f t="shared" si="4"/>
        <v>5592.0959999999995</v>
      </c>
      <c r="T32" s="62">
        <f t="shared" si="4"/>
        <v>5402.6850000000004</v>
      </c>
      <c r="U32" s="62">
        <f t="shared" si="4"/>
        <v>5730.3010000000004</v>
      </c>
      <c r="V32" s="62">
        <f t="shared" si="4"/>
        <v>5948.4070000000002</v>
      </c>
      <c r="W32" s="62">
        <f t="shared" si="4"/>
        <v>5676.3329999999996</v>
      </c>
      <c r="X32" s="62">
        <f t="shared" si="4"/>
        <v>5194.7979999999998</v>
      </c>
      <c r="Y32" s="62">
        <f t="shared" si="4"/>
        <v>4717.8149999999996</v>
      </c>
      <c r="Z32" s="63" t="str">
        <f t="shared" si="4"/>
        <v/>
      </c>
      <c r="AA32" s="64">
        <f>SUM(AA29:AA31)</f>
        <v>125937.66800000002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64</v>
      </c>
      <c r="C35" s="95">
        <v>73</v>
      </c>
      <c r="D35" s="95">
        <v>71</v>
      </c>
      <c r="E35" s="95">
        <v>45</v>
      </c>
      <c r="F35" s="95">
        <v>45</v>
      </c>
      <c r="G35" s="95">
        <v>80</v>
      </c>
      <c r="H35" s="95">
        <v>99</v>
      </c>
      <c r="I35" s="95">
        <v>93</v>
      </c>
      <c r="J35" s="95">
        <v>124</v>
      </c>
      <c r="K35" s="95">
        <v>93</v>
      </c>
      <c r="L35" s="95">
        <v>81</v>
      </c>
      <c r="M35" s="95">
        <v>82</v>
      </c>
      <c r="N35" s="95">
        <v>72</v>
      </c>
      <c r="O35" s="95">
        <v>75</v>
      </c>
      <c r="P35" s="95">
        <v>68</v>
      </c>
      <c r="Q35" s="95">
        <v>62</v>
      </c>
      <c r="R35" s="95">
        <v>67</v>
      </c>
      <c r="S35" s="95">
        <v>116</v>
      </c>
      <c r="T35" s="95">
        <v>33</v>
      </c>
      <c r="U35" s="95">
        <v>18</v>
      </c>
      <c r="V35" s="95">
        <v>18</v>
      </c>
      <c r="W35" s="95">
        <v>18</v>
      </c>
      <c r="X35" s="95">
        <v>21</v>
      </c>
      <c r="Y35" s="95">
        <v>28</v>
      </c>
      <c r="Z35" s="96"/>
      <c r="AA35" s="74">
        <f t="shared" ref="AA35:AA40" si="5">SUM(B35:Z35)</f>
        <v>1546</v>
      </c>
    </row>
    <row r="36" spans="1:27" ht="24.95" customHeight="1" x14ac:dyDescent="0.2">
      <c r="A36" s="97" t="s">
        <v>42</v>
      </c>
      <c r="B36" s="98">
        <v>220</v>
      </c>
      <c r="C36" s="99">
        <v>125</v>
      </c>
      <c r="D36" s="99">
        <v>94</v>
      </c>
      <c r="E36" s="99">
        <v>90</v>
      </c>
      <c r="F36" s="99">
        <v>90</v>
      </c>
      <c r="G36" s="99">
        <v>89</v>
      </c>
      <c r="H36" s="99">
        <v>90</v>
      </c>
      <c r="I36" s="99">
        <v>165</v>
      </c>
      <c r="J36" s="99">
        <v>220</v>
      </c>
      <c r="K36" s="99">
        <v>209</v>
      </c>
      <c r="L36" s="99">
        <v>218</v>
      </c>
      <c r="M36" s="99">
        <v>198</v>
      </c>
      <c r="N36" s="99">
        <v>177</v>
      </c>
      <c r="O36" s="99">
        <v>159</v>
      </c>
      <c r="P36" s="99">
        <v>142</v>
      </c>
      <c r="Q36" s="99">
        <v>139</v>
      </c>
      <c r="R36" s="99">
        <v>158</v>
      </c>
      <c r="S36" s="99">
        <v>274</v>
      </c>
      <c r="T36" s="99">
        <v>162</v>
      </c>
      <c r="U36" s="99">
        <v>241</v>
      </c>
      <c r="V36" s="99">
        <v>322</v>
      </c>
      <c r="W36" s="99">
        <v>318</v>
      </c>
      <c r="X36" s="99">
        <v>332</v>
      </c>
      <c r="Y36" s="99">
        <v>235</v>
      </c>
      <c r="Z36" s="100"/>
      <c r="AA36" s="79">
        <f t="shared" si="5"/>
        <v>4467</v>
      </c>
    </row>
    <row r="37" spans="1:27" ht="24.95" customHeight="1" x14ac:dyDescent="0.2">
      <c r="A37" s="97" t="s">
        <v>43</v>
      </c>
      <c r="B37" s="98"/>
      <c r="C37" s="99">
        <v>197.8</v>
      </c>
      <c r="D37" s="99">
        <v>83.9</v>
      </c>
      <c r="E37" s="99"/>
      <c r="F37" s="99"/>
      <c r="G37" s="99"/>
      <c r="H37" s="99"/>
      <c r="I37" s="99">
        <v>344.7</v>
      </c>
      <c r="J37" s="99">
        <v>719.8</v>
      </c>
      <c r="K37" s="99">
        <v>106.2</v>
      </c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1452.4</v>
      </c>
    </row>
    <row r="38" spans="1:27" ht="24.95" customHeight="1" x14ac:dyDescent="0.2">
      <c r="A38" s="97" t="s">
        <v>44</v>
      </c>
      <c r="B38" s="98">
        <v>40</v>
      </c>
      <c r="C38" s="99">
        <v>40</v>
      </c>
      <c r="D38" s="99">
        <v>40</v>
      </c>
      <c r="E38" s="99">
        <v>40</v>
      </c>
      <c r="F38" s="99">
        <v>40</v>
      </c>
      <c r="G38" s="99">
        <v>40</v>
      </c>
      <c r="H38" s="99">
        <v>40</v>
      </c>
      <c r="I38" s="99"/>
      <c r="J38" s="99">
        <v>10</v>
      </c>
      <c r="K38" s="99">
        <v>100</v>
      </c>
      <c r="L38" s="99">
        <v>145</v>
      </c>
      <c r="M38" s="99">
        <v>138</v>
      </c>
      <c r="N38" s="99">
        <v>138</v>
      </c>
      <c r="O38" s="99">
        <v>154</v>
      </c>
      <c r="P38" s="99">
        <v>158</v>
      </c>
      <c r="Q38" s="99">
        <v>166</v>
      </c>
      <c r="R38" s="99">
        <v>166</v>
      </c>
      <c r="S38" s="99">
        <v>206</v>
      </c>
      <c r="T38" s="99">
        <v>50</v>
      </c>
      <c r="U38" s="99">
        <v>40</v>
      </c>
      <c r="V38" s="99">
        <v>40</v>
      </c>
      <c r="W38" s="99">
        <v>40</v>
      </c>
      <c r="X38" s="99">
        <v>40</v>
      </c>
      <c r="Y38" s="99">
        <v>40</v>
      </c>
      <c r="Z38" s="100"/>
      <c r="AA38" s="79">
        <f t="shared" si="5"/>
        <v>1911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324</v>
      </c>
      <c r="C40" s="88">
        <f t="shared" ref="C40:Z40" si="6">IF(LEN(C$2)&gt;0,SUM(C35:C39),"")</f>
        <v>435.8</v>
      </c>
      <c r="D40" s="88">
        <f t="shared" si="6"/>
        <v>288.89999999999998</v>
      </c>
      <c r="E40" s="88">
        <f t="shared" si="6"/>
        <v>175</v>
      </c>
      <c r="F40" s="88">
        <f t="shared" si="6"/>
        <v>175</v>
      </c>
      <c r="G40" s="88">
        <f t="shared" si="6"/>
        <v>209</v>
      </c>
      <c r="H40" s="88">
        <f t="shared" si="6"/>
        <v>229</v>
      </c>
      <c r="I40" s="88">
        <f t="shared" si="6"/>
        <v>602.70000000000005</v>
      </c>
      <c r="J40" s="88">
        <f t="shared" si="6"/>
        <v>1073.8</v>
      </c>
      <c r="K40" s="88">
        <f t="shared" si="6"/>
        <v>508.2</v>
      </c>
      <c r="L40" s="88">
        <f t="shared" si="6"/>
        <v>444</v>
      </c>
      <c r="M40" s="88">
        <f t="shared" si="6"/>
        <v>418</v>
      </c>
      <c r="N40" s="88">
        <f t="shared" si="6"/>
        <v>387</v>
      </c>
      <c r="O40" s="88">
        <f t="shared" si="6"/>
        <v>388</v>
      </c>
      <c r="P40" s="88">
        <f t="shared" si="6"/>
        <v>368</v>
      </c>
      <c r="Q40" s="88">
        <f t="shared" si="6"/>
        <v>367</v>
      </c>
      <c r="R40" s="88">
        <f t="shared" si="6"/>
        <v>391</v>
      </c>
      <c r="S40" s="88">
        <f t="shared" si="6"/>
        <v>596</v>
      </c>
      <c r="T40" s="88">
        <f t="shared" si="6"/>
        <v>245</v>
      </c>
      <c r="U40" s="88">
        <f t="shared" si="6"/>
        <v>299</v>
      </c>
      <c r="V40" s="88">
        <f t="shared" si="6"/>
        <v>380</v>
      </c>
      <c r="W40" s="88">
        <f t="shared" si="6"/>
        <v>376</v>
      </c>
      <c r="X40" s="88">
        <f t="shared" si="6"/>
        <v>393</v>
      </c>
      <c r="Y40" s="88">
        <f t="shared" si="6"/>
        <v>303</v>
      </c>
      <c r="Z40" s="89" t="str">
        <f t="shared" si="6"/>
        <v/>
      </c>
      <c r="AA40" s="90">
        <f t="shared" si="5"/>
        <v>9376.4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197.8</v>
      </c>
      <c r="D45" s="99">
        <v>83.9</v>
      </c>
      <c r="E45" s="99"/>
      <c r="F45" s="99"/>
      <c r="G45" s="99"/>
      <c r="H45" s="99"/>
      <c r="I45" s="99">
        <v>344.7</v>
      </c>
      <c r="J45" s="99">
        <v>719.8</v>
      </c>
      <c r="K45" s="99">
        <v>106.2</v>
      </c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1452.4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129</v>
      </c>
      <c r="C48" s="99">
        <v>124</v>
      </c>
      <c r="D48" s="99">
        <v>118</v>
      </c>
      <c r="E48" s="99">
        <v>115</v>
      </c>
      <c r="F48" s="99">
        <v>119</v>
      </c>
      <c r="G48" s="99">
        <v>132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145</v>
      </c>
      <c r="P48" s="99">
        <v>128</v>
      </c>
      <c r="Q48" s="99">
        <v>132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134</v>
      </c>
      <c r="Y48" s="99">
        <v>112</v>
      </c>
      <c r="Z48" s="100"/>
      <c r="AA48" s="79">
        <f t="shared" si="7"/>
        <v>3338</v>
      </c>
    </row>
    <row r="49" spans="1:27" ht="30" customHeight="1" thickBot="1" x14ac:dyDescent="0.25">
      <c r="A49" s="86" t="s">
        <v>49</v>
      </c>
      <c r="B49" s="87">
        <f>IF(LEN(B$2)&gt;0,SUM(B43:B48),"")</f>
        <v>129</v>
      </c>
      <c r="C49" s="88">
        <f t="shared" ref="C49:Z49" si="8">IF(LEN(C$2)&gt;0,SUM(C43:C48),"")</f>
        <v>321.8</v>
      </c>
      <c r="D49" s="88">
        <f t="shared" si="8"/>
        <v>201.9</v>
      </c>
      <c r="E49" s="88">
        <f t="shared" si="8"/>
        <v>115</v>
      </c>
      <c r="F49" s="88">
        <f t="shared" si="8"/>
        <v>119</v>
      </c>
      <c r="G49" s="88">
        <f t="shared" si="8"/>
        <v>132</v>
      </c>
      <c r="H49" s="88">
        <f t="shared" si="8"/>
        <v>150</v>
      </c>
      <c r="I49" s="88">
        <f t="shared" si="8"/>
        <v>494.7</v>
      </c>
      <c r="J49" s="88">
        <f t="shared" si="8"/>
        <v>869.8</v>
      </c>
      <c r="K49" s="88">
        <f t="shared" si="8"/>
        <v>256.2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145</v>
      </c>
      <c r="P49" s="88">
        <f t="shared" si="8"/>
        <v>128</v>
      </c>
      <c r="Q49" s="88">
        <f t="shared" si="8"/>
        <v>132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134</v>
      </c>
      <c r="Y49" s="88">
        <f t="shared" si="8"/>
        <v>112</v>
      </c>
      <c r="Z49" s="89" t="str">
        <f t="shared" si="8"/>
        <v/>
      </c>
      <c r="AA49" s="90">
        <f t="shared" si="7"/>
        <v>4790.3999999999996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4562.2829999999994</v>
      </c>
      <c r="C52" s="88">
        <f t="shared" ref="C52:Z52" si="10">IF(LEN(C$2)&gt;0,SUM(C10:C15)+C26+C40,"")</f>
        <v>4497.4889999999996</v>
      </c>
      <c r="D52" s="88">
        <f t="shared" si="10"/>
        <v>4238.0430000000006</v>
      </c>
      <c r="E52" s="88">
        <f t="shared" si="10"/>
        <v>4081.27</v>
      </c>
      <c r="F52" s="88">
        <f t="shared" si="10"/>
        <v>4119.8459999999995</v>
      </c>
      <c r="G52" s="88">
        <f t="shared" si="10"/>
        <v>4131.219000000001</v>
      </c>
      <c r="H52" s="88">
        <f t="shared" si="10"/>
        <v>4356.9210000000003</v>
      </c>
      <c r="I52" s="88">
        <f t="shared" si="10"/>
        <v>5065.9969999999994</v>
      </c>
      <c r="J52" s="88">
        <f t="shared" si="10"/>
        <v>5868.1660000000002</v>
      </c>
      <c r="K52" s="88">
        <f t="shared" si="10"/>
        <v>6019.6949999999997</v>
      </c>
      <c r="L52" s="88">
        <f t="shared" si="10"/>
        <v>6338.86</v>
      </c>
      <c r="M52" s="88">
        <f t="shared" si="10"/>
        <v>6464.2989999999991</v>
      </c>
      <c r="N52" s="88">
        <f t="shared" si="10"/>
        <v>6396.14</v>
      </c>
      <c r="O52" s="88">
        <f t="shared" si="10"/>
        <v>6056.4259999999986</v>
      </c>
      <c r="P52" s="88">
        <f t="shared" si="10"/>
        <v>5712.982</v>
      </c>
      <c r="Q52" s="88">
        <f t="shared" si="10"/>
        <v>5570.5690000000004</v>
      </c>
      <c r="R52" s="88">
        <f t="shared" si="10"/>
        <v>5647.4279999999999</v>
      </c>
      <c r="S52" s="88">
        <f t="shared" si="10"/>
        <v>5592.0959999999995</v>
      </c>
      <c r="T52" s="88">
        <f t="shared" si="10"/>
        <v>5402.6850000000004</v>
      </c>
      <c r="U52" s="88">
        <f t="shared" si="10"/>
        <v>5730.3009999999995</v>
      </c>
      <c r="V52" s="88">
        <f t="shared" si="10"/>
        <v>5948.4069999999992</v>
      </c>
      <c r="W52" s="88">
        <f t="shared" si="10"/>
        <v>5676.3329999999987</v>
      </c>
      <c r="X52" s="88">
        <f t="shared" si="10"/>
        <v>5194.7979999999998</v>
      </c>
      <c r="Y52" s="88">
        <f t="shared" si="10"/>
        <v>4717.8150000000005</v>
      </c>
      <c r="Z52" s="89" t="str">
        <f t="shared" si="10"/>
        <v/>
      </c>
      <c r="AA52" s="104">
        <f>SUM(B52:Z52)</f>
        <v>127390.068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-137.6</v>
      </c>
      <c r="C4" s="18">
        <v>197.8</v>
      </c>
      <c r="D4" s="18">
        <v>83.9</v>
      </c>
      <c r="E4" s="18">
        <v>-7.2</v>
      </c>
      <c r="F4" s="18">
        <v>-119.8</v>
      </c>
      <c r="G4" s="18">
        <v>-84.3</v>
      </c>
      <c r="H4" s="18">
        <v>-49.7</v>
      </c>
      <c r="I4" s="18">
        <v>344.7</v>
      </c>
      <c r="J4" s="18">
        <v>719.8</v>
      </c>
      <c r="K4" s="18">
        <v>106.2</v>
      </c>
      <c r="L4" s="18">
        <v>-522.29999999999995</v>
      </c>
      <c r="M4" s="18">
        <v>-700</v>
      </c>
      <c r="N4" s="18">
        <v>-700</v>
      </c>
      <c r="O4" s="18">
        <v>-1200</v>
      </c>
      <c r="P4" s="18">
        <v>-1181</v>
      </c>
      <c r="Q4" s="18">
        <v>-1103.9000000000001</v>
      </c>
      <c r="R4" s="18">
        <v>-772.4</v>
      </c>
      <c r="S4" s="18">
        <v>-1177</v>
      </c>
      <c r="T4" s="18">
        <v>-1022</v>
      </c>
      <c r="U4" s="18">
        <v>-268.7</v>
      </c>
      <c r="V4" s="18">
        <v>-38.4</v>
      </c>
      <c r="W4" s="18">
        <v>-311.5</v>
      </c>
      <c r="X4" s="18">
        <v>-628.29999999999995</v>
      </c>
      <c r="Y4" s="18">
        <v>-934</v>
      </c>
      <c r="Z4" s="19"/>
      <c r="AA4" s="111">
        <f>SUM(B4:Z4)</f>
        <v>-9505.6999999999989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108.09</v>
      </c>
      <c r="C7" s="117">
        <v>102.45</v>
      </c>
      <c r="D7" s="117">
        <v>99.56</v>
      </c>
      <c r="E7" s="117">
        <v>98.38</v>
      </c>
      <c r="F7" s="117">
        <v>99.34</v>
      </c>
      <c r="G7" s="117">
        <v>99</v>
      </c>
      <c r="H7" s="117">
        <v>92.11</v>
      </c>
      <c r="I7" s="117">
        <v>87.99</v>
      </c>
      <c r="J7" s="117">
        <v>45.32</v>
      </c>
      <c r="K7" s="117">
        <v>8.56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117">
        <v>0</v>
      </c>
      <c r="R7" s="117">
        <v>0</v>
      </c>
      <c r="S7" s="117">
        <v>25.34</v>
      </c>
      <c r="T7" s="117">
        <v>96.02</v>
      </c>
      <c r="U7" s="117">
        <v>131</v>
      </c>
      <c r="V7" s="117">
        <v>153.30000000000001</v>
      </c>
      <c r="W7" s="117">
        <v>132.38999999999999</v>
      </c>
      <c r="X7" s="117">
        <v>120.04</v>
      </c>
      <c r="Y7" s="117">
        <v>105.82</v>
      </c>
      <c r="Z7" s="118"/>
      <c r="AA7" s="119">
        <f>IF(SUM(B7:Z7)&lt;&gt;0,AVERAGEIF(B7:Z7,"&lt;&gt;"""),"")</f>
        <v>66.862916666666663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137.6</v>
      </c>
      <c r="C13" s="129"/>
      <c r="D13" s="129"/>
      <c r="E13" s="129">
        <v>7.2</v>
      </c>
      <c r="F13" s="129">
        <v>119.8</v>
      </c>
      <c r="G13" s="129">
        <v>84.3</v>
      </c>
      <c r="H13" s="129">
        <v>49.7</v>
      </c>
      <c r="I13" s="129"/>
      <c r="J13" s="129"/>
      <c r="K13" s="129"/>
      <c r="L13" s="129">
        <v>522.29999999999995</v>
      </c>
      <c r="M13" s="129">
        <v>700</v>
      </c>
      <c r="N13" s="129">
        <v>700</v>
      </c>
      <c r="O13" s="129">
        <v>1200</v>
      </c>
      <c r="P13" s="129">
        <v>1181</v>
      </c>
      <c r="Q13" s="129">
        <v>1103.9000000000001</v>
      </c>
      <c r="R13" s="129">
        <v>772.4</v>
      </c>
      <c r="S13" s="129">
        <v>1177</v>
      </c>
      <c r="T13" s="129">
        <v>1022</v>
      </c>
      <c r="U13" s="129">
        <v>268.7</v>
      </c>
      <c r="V13" s="129">
        <v>38.4</v>
      </c>
      <c r="W13" s="129">
        <v>311.5</v>
      </c>
      <c r="X13" s="129">
        <v>628.29999999999995</v>
      </c>
      <c r="Y13" s="130">
        <v>934</v>
      </c>
      <c r="Z13" s="131"/>
      <c r="AA13" s="132">
        <f t="shared" si="0"/>
        <v>10958.099999999999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137.6</v>
      </c>
      <c r="C16" s="135">
        <f t="shared" si="1"/>
        <v>0</v>
      </c>
      <c r="D16" s="135">
        <f t="shared" si="1"/>
        <v>0</v>
      </c>
      <c r="E16" s="135">
        <f t="shared" si="1"/>
        <v>7.2</v>
      </c>
      <c r="F16" s="135">
        <f t="shared" si="1"/>
        <v>119.8</v>
      </c>
      <c r="G16" s="135">
        <f t="shared" si="1"/>
        <v>84.3</v>
      </c>
      <c r="H16" s="135">
        <f t="shared" si="1"/>
        <v>49.7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522.29999999999995</v>
      </c>
      <c r="M16" s="135">
        <f t="shared" si="1"/>
        <v>700</v>
      </c>
      <c r="N16" s="135">
        <f t="shared" si="1"/>
        <v>700</v>
      </c>
      <c r="O16" s="135">
        <f t="shared" si="1"/>
        <v>1200</v>
      </c>
      <c r="P16" s="135">
        <f t="shared" si="1"/>
        <v>1181</v>
      </c>
      <c r="Q16" s="135">
        <f t="shared" si="1"/>
        <v>1103.9000000000001</v>
      </c>
      <c r="R16" s="135">
        <f t="shared" si="1"/>
        <v>772.4</v>
      </c>
      <c r="S16" s="135">
        <f t="shared" si="1"/>
        <v>1177</v>
      </c>
      <c r="T16" s="135">
        <f t="shared" si="1"/>
        <v>1022</v>
      </c>
      <c r="U16" s="135">
        <f t="shared" si="1"/>
        <v>268.7</v>
      </c>
      <c r="V16" s="135">
        <f t="shared" si="1"/>
        <v>38.4</v>
      </c>
      <c r="W16" s="135">
        <f t="shared" si="1"/>
        <v>311.5</v>
      </c>
      <c r="X16" s="135">
        <f t="shared" si="1"/>
        <v>628.29999999999995</v>
      </c>
      <c r="Y16" s="135">
        <f t="shared" si="1"/>
        <v>934</v>
      </c>
      <c r="Z16" s="136" t="str">
        <f t="shared" si="1"/>
        <v/>
      </c>
      <c r="AA16" s="90">
        <f t="shared" si="0"/>
        <v>10958.099999999999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197.8</v>
      </c>
      <c r="D21" s="129">
        <v>83.9</v>
      </c>
      <c r="E21" s="129"/>
      <c r="F21" s="129"/>
      <c r="G21" s="129"/>
      <c r="H21" s="129"/>
      <c r="I21" s="129">
        <v>344.7</v>
      </c>
      <c r="J21" s="129">
        <v>719.8</v>
      </c>
      <c r="K21" s="129">
        <v>106.2</v>
      </c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1452.4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197.8</v>
      </c>
      <c r="D24" s="135">
        <f t="shared" si="3"/>
        <v>83.9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344.7</v>
      </c>
      <c r="J24" s="135">
        <f t="shared" si="3"/>
        <v>719.8</v>
      </c>
      <c r="K24" s="135">
        <f t="shared" si="3"/>
        <v>106.2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1452.4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2025-05-17T11:05:57Z</dcterms:created>
  <dcterms:modified xsi:type="dcterms:W3CDTF">2025-05-17T11:05:59Z</dcterms:modified>
</cp:coreProperties>
</file>