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<sst xmlns="http://schemas.openxmlformats.org/spreadsheetml/2006/main" count="119" uniqueCount="54">
  <si>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17/06/2025 14:11:24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</si>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</sst>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583-494E-8E44-45C897785E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583-494E-8E44-45C897785E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583-494E-8E44-45C897785E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4583-494E-8E44-45C897785E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583-494E-8E44-45C897785E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583-494E-8E44-45C897785E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583-494E-8E44-45C897785E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583-494E-8E44-45C897785E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113</c:v>
                </c:pt>
                <c:pt idx="1">
                  <c:v>101</c:v>
                </c:pt>
                <c:pt idx="2">
                  <c:v>101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135</c:v>
                </c:pt>
                <c:pt idx="7">
                  <c:v>177</c:v>
                </c:pt>
                <c:pt idx="8">
                  <c:v>199</c:v>
                </c:pt>
                <c:pt idx="9">
                  <c:v>196</c:v>
                </c:pt>
                <c:pt idx="10">
                  <c:v>192</c:v>
                </c:pt>
                <c:pt idx="11">
                  <c:v>194</c:v>
                </c:pt>
                <c:pt idx="12">
                  <c:v>200</c:v>
                </c:pt>
                <c:pt idx="13">
                  <c:v>244</c:v>
                </c:pt>
                <c:pt idx="14">
                  <c:v>233</c:v>
                </c:pt>
                <c:pt idx="15">
                  <c:v>236</c:v>
                </c:pt>
                <c:pt idx="16">
                  <c:v>262</c:v>
                </c:pt>
                <c:pt idx="17">
                  <c:v>301</c:v>
                </c:pt>
                <c:pt idx="18">
                  <c:v>328</c:v>
                </c:pt>
                <c:pt idx="19">
                  <c:v>331</c:v>
                </c:pt>
                <c:pt idx="20">
                  <c:v>321</c:v>
                </c:pt>
                <c:pt idx="21">
                  <c:v>276</c:v>
                </c:pt>
                <c:pt idx="22">
                  <c:v>229</c:v>
                </c:pt>
                <c:pt idx="23">
                  <c:v>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583-494E-8E44-45C897785E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4320.8180000000002</c:v>
                </c:pt>
                <c:pt idx="1">
                  <c:v>3959.174</c:v>
                </c:pt>
                <c:pt idx="2">
                  <c:v>3749.05</c:v>
                </c:pt>
                <c:pt idx="3">
                  <c:v>3669.8049999999998</c:v>
                </c:pt>
                <c:pt idx="4">
                  <c:v>3684.5830000000001</c:v>
                </c:pt>
                <c:pt idx="5">
                  <c:v>3854.5360000000001</c:v>
                </c:pt>
                <c:pt idx="6">
                  <c:v>4114.8490000000002</c:v>
                </c:pt>
                <c:pt idx="7">
                  <c:v>3499.5729999999999</c:v>
                </c:pt>
                <c:pt idx="8">
                  <c:v>2368.7849999999999</c:v>
                </c:pt>
                <c:pt idx="9">
                  <c:v>1879.9</c:v>
                </c:pt>
                <c:pt idx="10">
                  <c:v>1879.9</c:v>
                </c:pt>
                <c:pt idx="11">
                  <c:v>853.9</c:v>
                </c:pt>
                <c:pt idx="12">
                  <c:v>853.9</c:v>
                </c:pt>
                <c:pt idx="13">
                  <c:v>853.9</c:v>
                </c:pt>
                <c:pt idx="14">
                  <c:v>853.9</c:v>
                </c:pt>
                <c:pt idx="15">
                  <c:v>1110.9000000000001</c:v>
                </c:pt>
                <c:pt idx="16">
                  <c:v>2406.0640000000003</c:v>
                </c:pt>
                <c:pt idx="17">
                  <c:v>3834.0160000000001</c:v>
                </c:pt>
                <c:pt idx="18">
                  <c:v>4230.8999999999996</c:v>
                </c:pt>
                <c:pt idx="19">
                  <c:v>4533.9539999999997</c:v>
                </c:pt>
                <c:pt idx="20">
                  <c:v>4633.3690000000006</c:v>
                </c:pt>
                <c:pt idx="21">
                  <c:v>4678.8230000000003</c:v>
                </c:pt>
                <c:pt idx="22">
                  <c:v>4648.8850000000002</c:v>
                </c:pt>
                <c:pt idx="23">
                  <c:v>4603.9120000000003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583-494E-8E44-45C897785E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380</c:v>
                </c:pt>
                <c:pt idx="1">
                  <c:v>430</c:v>
                </c:pt>
                <c:pt idx="2">
                  <c:v>401.6</c:v>
                </c:pt>
                <c:pt idx="3">
                  <c:v>297.5</c:v>
                </c:pt>
                <c:pt idx="4">
                  <c:v>268.39999999999998</c:v>
                </c:pt>
                <c:pt idx="5">
                  <c:v>92</c:v>
                </c:pt>
                <c:pt idx="6">
                  <c:v>60</c:v>
                </c:pt>
                <c:pt idx="7">
                  <c:v>60</c:v>
                </c:pt>
                <c:pt idx="8">
                  <c:v>65</c:v>
                </c:pt>
                <c:pt idx="9">
                  <c:v>52</c:v>
                </c:pt>
                <c:pt idx="10">
                  <c:v>363.2</c:v>
                </c:pt>
                <c:pt idx="11">
                  <c:v>1154</c:v>
                </c:pt>
                <c:pt idx="12">
                  <c:v>1168</c:v>
                </c:pt>
                <c:pt idx="13">
                  <c:v>1158</c:v>
                </c:pt>
                <c:pt idx="14">
                  <c:v>1147</c:v>
                </c:pt>
                <c:pt idx="15">
                  <c:v>1214</c:v>
                </c:pt>
                <c:pt idx="16">
                  <c:v>469.7</c:v>
                </c:pt>
                <c:pt idx="17">
                  <c:v>240.7</c:v>
                </c:pt>
                <c:pt idx="18">
                  <c:v>456</c:v>
                </c:pt>
                <c:pt idx="19">
                  <c:v>519.4</c:v>
                </c:pt>
                <c:pt idx="20">
                  <c:v>575.5</c:v>
                </c:pt>
                <c:pt idx="21">
                  <c:v>427.8</c:v>
                </c:pt>
                <c:pt idx="22">
                  <c:v>130</c:v>
                </c:pt>
                <c:pt idx="23">
                  <c:v>182.6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83-494E-8E44-45C897785E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1363.92</c:v>
                </c:pt>
                <c:pt idx="1">
                  <c:v>1458.1350000000004</c:v>
                </c:pt>
                <c:pt idx="2">
                  <c:v>1563.2399999999998</c:v>
                </c:pt>
                <c:pt idx="3">
                  <c:v>1643.5860000000005</c:v>
                </c:pt>
                <c:pt idx="4">
                  <c:v>1705.3709999999999</c:v>
                </c:pt>
                <c:pt idx="5">
                  <c:v>1953.8479999999997</c:v>
                </c:pt>
                <c:pt idx="6">
                  <c:v>2658.9579999999996</c:v>
                </c:pt>
                <c:pt idx="7">
                  <c:v>4136.1130000000003</c:v>
                </c:pt>
                <c:pt idx="8">
                  <c:v>5688.8950000000013</c:v>
                </c:pt>
                <c:pt idx="9">
                  <c:v>6592.4770000000008</c:v>
                </c:pt>
                <c:pt idx="10">
                  <c:v>6848.9280000000008</c:v>
                </c:pt>
                <c:pt idx="11">
                  <c:v>7255.8910000000005</c:v>
                </c:pt>
                <c:pt idx="12">
                  <c:v>7301.2829999999985</c:v>
                </c:pt>
                <c:pt idx="13">
                  <c:v>7181.2389999999996</c:v>
                </c:pt>
                <c:pt idx="14">
                  <c:v>6834.4059999999981</c:v>
                </c:pt>
                <c:pt idx="15">
                  <c:v>6257.9509999999982</c:v>
                </c:pt>
                <c:pt idx="16">
                  <c:v>5504.697000000001</c:v>
                </c:pt>
                <c:pt idx="17">
                  <c:v>4264.7090000000007</c:v>
                </c:pt>
                <c:pt idx="18">
                  <c:v>2946.5249999999992</c:v>
                </c:pt>
                <c:pt idx="19">
                  <c:v>2225.6960000000004</c:v>
                </c:pt>
                <c:pt idx="20">
                  <c:v>2014.1979999999994</c:v>
                </c:pt>
                <c:pt idx="21">
                  <c:v>1927.8499999999997</c:v>
                </c:pt>
                <c:pt idx="22">
                  <c:v>1854.4670000000001</c:v>
                </c:pt>
                <c:pt idx="23">
                  <c:v>1846.1709999999998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83-494E-8E44-45C897785E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99</c:v>
                </c:pt>
                <c:pt idx="1">
                  <c:v>101</c:v>
                </c:pt>
                <c:pt idx="2">
                  <c:v>103</c:v>
                </c:pt>
                <c:pt idx="3">
                  <c:v>104</c:v>
                </c:pt>
                <c:pt idx="4">
                  <c:v>105</c:v>
                </c:pt>
                <c:pt idx="5">
                  <c:v>106</c:v>
                </c:pt>
                <c:pt idx="6">
                  <c:v>108</c:v>
                </c:pt>
                <c:pt idx="7">
                  <c:v>116</c:v>
                </c:pt>
                <c:pt idx="8">
                  <c:v>125</c:v>
                </c:pt>
                <c:pt idx="9">
                  <c:v>136</c:v>
                </c:pt>
                <c:pt idx="10">
                  <c:v>143</c:v>
                </c:pt>
                <c:pt idx="11">
                  <c:v>145</c:v>
                </c:pt>
                <c:pt idx="12">
                  <c:v>143</c:v>
                </c:pt>
                <c:pt idx="13">
                  <c:v>138</c:v>
                </c:pt>
                <c:pt idx="14">
                  <c:v>131</c:v>
                </c:pt>
                <c:pt idx="15">
                  <c:v>121</c:v>
                </c:pt>
                <c:pt idx="16">
                  <c:v>106</c:v>
                </c:pt>
                <c:pt idx="17">
                  <c:v>87</c:v>
                </c:pt>
                <c:pt idx="18">
                  <c:v>71</c:v>
                </c:pt>
                <c:pt idx="19">
                  <c:v>66</c:v>
                </c:pt>
                <c:pt idx="20">
                  <c:v>68</c:v>
                </c:pt>
                <c:pt idx="21">
                  <c:v>69</c:v>
                </c:pt>
                <c:pt idx="22">
                  <c:v>70</c:v>
                </c:pt>
                <c:pt idx="23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583-494E-8E44-45C897785E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76</c:v>
                </c:pt>
                <c:pt idx="1">
                  <c:v>76</c:v>
                </c:pt>
                <c:pt idx="2">
                  <c:v>76</c:v>
                </c:pt>
                <c:pt idx="3">
                  <c:v>102</c:v>
                </c:pt>
                <c:pt idx="4">
                  <c:v>152</c:v>
                </c:pt>
                <c:pt idx="5">
                  <c:v>182</c:v>
                </c:pt>
                <c:pt idx="6">
                  <c:v>231</c:v>
                </c:pt>
                <c:pt idx="7">
                  <c:v>231</c:v>
                </c:pt>
                <c:pt idx="8">
                  <c:v>134</c:v>
                </c:pt>
                <c:pt idx="9">
                  <c:v>134</c:v>
                </c:pt>
                <c:pt idx="10">
                  <c:v>102</c:v>
                </c:pt>
                <c:pt idx="11">
                  <c:v>88</c:v>
                </c:pt>
                <c:pt idx="12">
                  <c:v>69</c:v>
                </c:pt>
                <c:pt idx="13">
                  <c:v>69</c:v>
                </c:pt>
                <c:pt idx="14">
                  <c:v>66</c:v>
                </c:pt>
                <c:pt idx="15">
                  <c:v>38</c:v>
                </c:pt>
                <c:pt idx="16">
                  <c:v>38</c:v>
                </c:pt>
                <c:pt idx="17">
                  <c:v>38</c:v>
                </c:pt>
                <c:pt idx="18">
                  <c:v>926</c:v>
                </c:pt>
                <c:pt idx="19">
                  <c:v>1771</c:v>
                </c:pt>
                <c:pt idx="20">
                  <c:v>1867</c:v>
                </c:pt>
                <c:pt idx="21">
                  <c:v>1659</c:v>
                </c:pt>
                <c:pt idx="22">
                  <c:v>674</c:v>
                </c:pt>
                <c:pt idx="23">
                  <c:v>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583-494E-8E44-45C897785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112.83</c:v>
                </c:pt>
                <c:pt idx="1">
                  <c:v>106.35</c:v>
                </c:pt>
                <c:pt idx="2">
                  <c:v>101.33</c:v>
                </c:pt>
                <c:pt idx="3">
                  <c:v>95.15</c:v>
                </c:pt>
                <c:pt idx="4">
                  <c:v>96.42</c:v>
                </c:pt>
                <c:pt idx="5">
                  <c:v>102.35</c:v>
                </c:pt>
                <c:pt idx="6">
                  <c:v>111.3</c:v>
                </c:pt>
                <c:pt idx="7">
                  <c:v>114.34</c:v>
                </c:pt>
                <c:pt idx="8">
                  <c:v>86.07</c:v>
                </c:pt>
                <c:pt idx="9">
                  <c:v>37.54</c:v>
                </c:pt>
                <c:pt idx="10">
                  <c:v>21.97</c:v>
                </c:pt>
                <c:pt idx="11">
                  <c:v>24.3</c:v>
                </c:pt>
                <c:pt idx="12">
                  <c:v>25</c:v>
                </c:pt>
                <c:pt idx="13">
                  <c:v>33.4</c:v>
                </c:pt>
                <c:pt idx="14">
                  <c:v>45</c:v>
                </c:pt>
                <c:pt idx="15">
                  <c:v>83.37</c:v>
                </c:pt>
                <c:pt idx="16">
                  <c:v>91.48</c:v>
                </c:pt>
                <c:pt idx="17">
                  <c:v>106.35</c:v>
                </c:pt>
                <c:pt idx="18">
                  <c:v>135</c:v>
                </c:pt>
                <c:pt idx="19">
                  <c:v>155.80000000000001</c:v>
                </c:pt>
                <c:pt idx="20">
                  <c:v>176.15</c:v>
                </c:pt>
                <c:pt idx="21">
                  <c:v>165.12</c:v>
                </c:pt>
                <c:pt idx="22">
                  <c:v>135.47</c:v>
                </c:pt>
                <c:pt idx="23">
                  <c:v>116.32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83-494E-8E44-45C897785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128</c:v>
                </c:pt>
                <c:pt idx="1">
                  <c:v>110</c:v>
                </c:pt>
                <c:pt idx="2">
                  <c:v>104</c:v>
                </c:pt>
                <c:pt idx="3">
                  <c:v>102</c:v>
                </c:pt>
                <c:pt idx="4">
                  <c:v>102</c:v>
                </c:pt>
                <c:pt idx="5">
                  <c:v>105.5</c:v>
                </c:pt>
                <c:pt idx="6">
                  <c:v>120</c:v>
                </c:pt>
                <c:pt idx="7">
                  <c:v>115.5</c:v>
                </c:pt>
                <c:pt idx="8">
                  <c:v>121.5</c:v>
                </c:pt>
                <c:pt idx="9">
                  <c:v>141</c:v>
                </c:pt>
                <c:pt idx="10">
                  <c:v>166.5</c:v>
                </c:pt>
                <c:pt idx="11">
                  <c:v>202.5</c:v>
                </c:pt>
                <c:pt idx="12">
                  <c:v>203</c:v>
                </c:pt>
                <c:pt idx="13">
                  <c:v>188.5</c:v>
                </c:pt>
                <c:pt idx="14">
                  <c:v>168</c:v>
                </c:pt>
                <c:pt idx="15">
                  <c:v>127.5</c:v>
                </c:pt>
                <c:pt idx="16">
                  <c:v>118</c:v>
                </c:pt>
                <c:pt idx="17">
                  <c:v>115.5</c:v>
                </c:pt>
                <c:pt idx="18">
                  <c:v>146</c:v>
                </c:pt>
                <c:pt idx="19">
                  <c:v>177.5</c:v>
                </c:pt>
                <c:pt idx="20">
                  <c:v>189.5</c:v>
                </c:pt>
                <c:pt idx="21">
                  <c:v>182.5</c:v>
                </c:pt>
                <c:pt idx="22">
                  <c:v>157.5</c:v>
                </c:pt>
                <c:pt idx="23">
                  <c:v>147.5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1A-4B27-8290-008CA4197B1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823.04300000000001</c:v>
                </c:pt>
                <c:pt idx="1">
                  <c:v>848.76499999999987</c:v>
                </c:pt>
                <c:pt idx="2">
                  <c:v>856.57599999999991</c:v>
                </c:pt>
                <c:pt idx="3">
                  <c:v>852.56500000000005</c:v>
                </c:pt>
                <c:pt idx="4">
                  <c:v>852.30700000000002</c:v>
                </c:pt>
                <c:pt idx="5">
                  <c:v>864.26899999999989</c:v>
                </c:pt>
                <c:pt idx="6">
                  <c:v>855.66199999999992</c:v>
                </c:pt>
                <c:pt idx="7">
                  <c:v>862.17499999999995</c:v>
                </c:pt>
                <c:pt idx="8">
                  <c:v>857.15000000000009</c:v>
                </c:pt>
                <c:pt idx="9">
                  <c:v>902.41800000000001</c:v>
                </c:pt>
                <c:pt idx="10">
                  <c:v>901.38900000000001</c:v>
                </c:pt>
                <c:pt idx="11">
                  <c:v>911.19700000000012</c:v>
                </c:pt>
                <c:pt idx="12">
                  <c:v>917.36200000000008</c:v>
                </c:pt>
                <c:pt idx="13">
                  <c:v>926.24999999999989</c:v>
                </c:pt>
                <c:pt idx="14">
                  <c:v>921.64100000000008</c:v>
                </c:pt>
                <c:pt idx="15">
                  <c:v>921.39099999999996</c:v>
                </c:pt>
                <c:pt idx="16">
                  <c:v>871.51099999999997</c:v>
                </c:pt>
                <c:pt idx="17">
                  <c:v>786.62599999999998</c:v>
                </c:pt>
                <c:pt idx="18">
                  <c:v>762.80099999999993</c:v>
                </c:pt>
                <c:pt idx="19">
                  <c:v>702.76499999999999</c:v>
                </c:pt>
                <c:pt idx="20">
                  <c:v>709.69499999999994</c:v>
                </c:pt>
                <c:pt idx="21">
                  <c:v>719.02700000000004</c:v>
                </c:pt>
                <c:pt idx="22">
                  <c:v>717.44799999999998</c:v>
                </c:pt>
                <c:pt idx="23">
                  <c:v>794.81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1A-4B27-8290-008CA4197B1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1289.0350000000001</c:v>
                </c:pt>
                <c:pt idx="1">
                  <c:v>1275.509</c:v>
                </c:pt>
                <c:pt idx="2">
                  <c:v>1271.2590000000002</c:v>
                </c:pt>
                <c:pt idx="3">
                  <c:v>1278.0319999999999</c:v>
                </c:pt>
                <c:pt idx="4">
                  <c:v>1319.9389999999999</c:v>
                </c:pt>
                <c:pt idx="5">
                  <c:v>1418.3109999999999</c:v>
                </c:pt>
                <c:pt idx="6">
                  <c:v>1651.4269999999999</c:v>
                </c:pt>
                <c:pt idx="7">
                  <c:v>1820.1809999999998</c:v>
                </c:pt>
                <c:pt idx="8">
                  <c:v>1907.8550000000002</c:v>
                </c:pt>
                <c:pt idx="9">
                  <c:v>1912.0029999999997</c:v>
                </c:pt>
                <c:pt idx="10">
                  <c:v>1915.76</c:v>
                </c:pt>
                <c:pt idx="11">
                  <c:v>1937.115</c:v>
                </c:pt>
                <c:pt idx="12">
                  <c:v>1945.116</c:v>
                </c:pt>
                <c:pt idx="13">
                  <c:v>1885.8240000000001</c:v>
                </c:pt>
                <c:pt idx="14">
                  <c:v>1840.847</c:v>
                </c:pt>
                <c:pt idx="15">
                  <c:v>1811.067</c:v>
                </c:pt>
                <c:pt idx="16">
                  <c:v>1835.0829999999996</c:v>
                </c:pt>
                <c:pt idx="17">
                  <c:v>1814.5640000000001</c:v>
                </c:pt>
                <c:pt idx="18">
                  <c:v>1763.9019999999998</c:v>
                </c:pt>
                <c:pt idx="19">
                  <c:v>1745.7329999999997</c:v>
                </c:pt>
                <c:pt idx="20">
                  <c:v>1677.1469999999999</c:v>
                </c:pt>
                <c:pt idx="21">
                  <c:v>1521.4309999999998</c:v>
                </c:pt>
                <c:pt idx="22">
                  <c:v>1449.364</c:v>
                </c:pt>
                <c:pt idx="23">
                  <c:v>1396.644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1A-4B27-8290-008CA4197B1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2921.6889999999999</c:v>
                </c:pt>
                <c:pt idx="1">
                  <c:v>2723.99</c:v>
                </c:pt>
                <c:pt idx="2">
                  <c:v>2623.0520000000001</c:v>
                </c:pt>
                <c:pt idx="3">
                  <c:v>2560.2730000000001</c:v>
                </c:pt>
                <c:pt idx="4">
                  <c:v>2602.1149999999998</c:v>
                </c:pt>
                <c:pt idx="5">
                  <c:v>2681.4989999999998</c:v>
                </c:pt>
                <c:pt idx="6">
                  <c:v>3099.7450000000003</c:v>
                </c:pt>
                <c:pt idx="7">
                  <c:v>3558.61</c:v>
                </c:pt>
                <c:pt idx="8">
                  <c:v>3988.3749999999995</c:v>
                </c:pt>
                <c:pt idx="9">
                  <c:v>4340.9560000000001</c:v>
                </c:pt>
                <c:pt idx="10">
                  <c:v>4579.3309999999992</c:v>
                </c:pt>
                <c:pt idx="11">
                  <c:v>4733.7470000000003</c:v>
                </c:pt>
                <c:pt idx="12">
                  <c:v>4832.9260000000004</c:v>
                </c:pt>
                <c:pt idx="13">
                  <c:v>4708.7490000000007</c:v>
                </c:pt>
                <c:pt idx="14">
                  <c:v>4557.0079999999998</c:v>
                </c:pt>
                <c:pt idx="15">
                  <c:v>4442.348</c:v>
                </c:pt>
                <c:pt idx="16">
                  <c:v>4406.884</c:v>
                </c:pt>
                <c:pt idx="17">
                  <c:v>4444.4939999999997</c:v>
                </c:pt>
                <c:pt idx="18">
                  <c:v>4442.6639999999998</c:v>
                </c:pt>
                <c:pt idx="19">
                  <c:v>4475.74</c:v>
                </c:pt>
                <c:pt idx="20">
                  <c:v>4562.7250000000013</c:v>
                </c:pt>
                <c:pt idx="21">
                  <c:v>4321.5219999999999</c:v>
                </c:pt>
                <c:pt idx="22">
                  <c:v>3956.2980000000002</c:v>
                </c:pt>
                <c:pt idx="23">
                  <c:v>3527.7789999999995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1A-4B27-8290-008CA4197B1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338.00000000000006</c:v>
                </c:pt>
                <c:pt idx="1">
                  <c:v>323</c:v>
                </c:pt>
                <c:pt idx="2">
                  <c:v>316</c:v>
                </c:pt>
                <c:pt idx="3">
                  <c:v>312</c:v>
                </c:pt>
                <c:pt idx="4">
                  <c:v>316.99999999999994</c:v>
                </c:pt>
                <c:pt idx="5">
                  <c:v>335.00000000000006</c:v>
                </c:pt>
                <c:pt idx="6">
                  <c:v>393</c:v>
                </c:pt>
                <c:pt idx="7">
                  <c:v>442.99999999999994</c:v>
                </c:pt>
                <c:pt idx="8">
                  <c:v>474</c:v>
                </c:pt>
                <c:pt idx="9">
                  <c:v>482.00000000000006</c:v>
                </c:pt>
                <c:pt idx="10">
                  <c:v>485</c:v>
                </c:pt>
                <c:pt idx="11">
                  <c:v>488.99999999999994</c:v>
                </c:pt>
                <c:pt idx="12">
                  <c:v>493.00000000000011</c:v>
                </c:pt>
                <c:pt idx="13">
                  <c:v>482.00000000000006</c:v>
                </c:pt>
                <c:pt idx="14">
                  <c:v>464</c:v>
                </c:pt>
                <c:pt idx="15">
                  <c:v>457.00000000000006</c:v>
                </c:pt>
                <c:pt idx="16">
                  <c:v>468</c:v>
                </c:pt>
                <c:pt idx="17">
                  <c:v>488</c:v>
                </c:pt>
                <c:pt idx="18">
                  <c:v>499</c:v>
                </c:pt>
                <c:pt idx="19">
                  <c:v>497</c:v>
                </c:pt>
                <c:pt idx="20">
                  <c:v>488.99999999999994</c:v>
                </c:pt>
                <c:pt idx="21">
                  <c:v>445.00000000000006</c:v>
                </c:pt>
                <c:pt idx="22">
                  <c:v>399</c:v>
                </c:pt>
                <c:pt idx="23">
                  <c:v>353.99999999999994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1A-4B27-8290-008CA4197B1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D1A-4B27-8290-008CA4197B1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106.779</c:v>
                </c:pt>
                <c:pt idx="13">
                  <c:v>220</c:v>
                </c:pt>
                <c:pt idx="14">
                  <c:v>92.81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D1A-4B27-8290-008CA4197B1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D1A-4B27-8290-008CA4197B1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D1A-4B27-8290-008CA4197B1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D1A-4B27-8290-008CA4197B1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824</c:v>
                </c:pt>
                <c:pt idx="1">
                  <c:v>815</c:v>
                </c:pt>
                <c:pt idx="2">
                  <c:v>794</c:v>
                </c:pt>
                <c:pt idx="3">
                  <c:v>784</c:v>
                </c:pt>
                <c:pt idx="4">
                  <c:v>794</c:v>
                </c:pt>
                <c:pt idx="5">
                  <c:v>858.7</c:v>
                </c:pt>
                <c:pt idx="6">
                  <c:v>1172.0999999999999</c:v>
                </c:pt>
                <c:pt idx="7">
                  <c:v>1420.2</c:v>
                </c:pt>
                <c:pt idx="8">
                  <c:v>1231.8</c:v>
                </c:pt>
                <c:pt idx="9">
                  <c:v>1212</c:v>
                </c:pt>
                <c:pt idx="10">
                  <c:v>1261</c:v>
                </c:pt>
                <c:pt idx="11">
                  <c:v>1197.232</c:v>
                </c:pt>
                <c:pt idx="12">
                  <c:v>1237</c:v>
                </c:pt>
                <c:pt idx="13">
                  <c:v>1232.816</c:v>
                </c:pt>
                <c:pt idx="14">
                  <c:v>1221</c:v>
                </c:pt>
                <c:pt idx="15">
                  <c:v>1218.5450000000001</c:v>
                </c:pt>
                <c:pt idx="16">
                  <c:v>1087</c:v>
                </c:pt>
                <c:pt idx="17">
                  <c:v>1111</c:v>
                </c:pt>
                <c:pt idx="18">
                  <c:v>1323.4</c:v>
                </c:pt>
                <c:pt idx="19">
                  <c:v>1821</c:v>
                </c:pt>
                <c:pt idx="20">
                  <c:v>1822</c:v>
                </c:pt>
                <c:pt idx="21">
                  <c:v>1820</c:v>
                </c:pt>
                <c:pt idx="22">
                  <c:v>897.69999999999993</c:v>
                </c:pt>
                <c:pt idx="23">
                  <c:v>940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1A-4B27-8290-008CA4197B1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26.13</c:v>
                </c:pt>
                <c:pt idx="6">
                  <c:v>15.829000000000001</c:v>
                </c:pt>
                <c:pt idx="17">
                  <c:v>5.2910000000000004</c:v>
                </c:pt>
                <c:pt idx="18">
                  <c:v>20.593</c:v>
                </c:pt>
                <c:pt idx="19">
                  <c:v>27.268000000000001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1A-4B27-8290-008CA4197B1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D1A-4B27-8290-008CA4197B1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D1A-4B27-8290-008CA4197B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112.83</c:v>
                </c:pt>
                <c:pt idx="1">
                  <c:v>106.35</c:v>
                </c:pt>
                <c:pt idx="2">
                  <c:v>101.33</c:v>
                </c:pt>
                <c:pt idx="3">
                  <c:v>95.15</c:v>
                </c:pt>
                <c:pt idx="4">
                  <c:v>96.42</c:v>
                </c:pt>
                <c:pt idx="5">
                  <c:v>102.35</c:v>
                </c:pt>
                <c:pt idx="6">
                  <c:v>111.3</c:v>
                </c:pt>
                <c:pt idx="7">
                  <c:v>114.34</c:v>
                </c:pt>
                <c:pt idx="8">
                  <c:v>86.07</c:v>
                </c:pt>
                <c:pt idx="9">
                  <c:v>37.54</c:v>
                </c:pt>
                <c:pt idx="10">
                  <c:v>21.97</c:v>
                </c:pt>
                <c:pt idx="11">
                  <c:v>24.3</c:v>
                </c:pt>
                <c:pt idx="12">
                  <c:v>25</c:v>
                </c:pt>
                <c:pt idx="13">
                  <c:v>33.4</c:v>
                </c:pt>
                <c:pt idx="14">
                  <c:v>45</c:v>
                </c:pt>
                <c:pt idx="15">
                  <c:v>83.37</c:v>
                </c:pt>
                <c:pt idx="16">
                  <c:v>91.48</c:v>
                </c:pt>
                <c:pt idx="17">
                  <c:v>106.35</c:v>
                </c:pt>
                <c:pt idx="18">
                  <c:v>135</c:v>
                </c:pt>
                <c:pt idx="19">
                  <c:v>155.80000000000001</c:v>
                </c:pt>
                <c:pt idx="20">
                  <c:v>176.15</c:v>
                </c:pt>
                <c:pt idx="21">
                  <c:v>165.12</c:v>
                </c:pt>
                <c:pt idx="22">
                  <c:v>135.47</c:v>
                </c:pt>
                <c:pt idx="23">
                  <c:v>116.32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D1A-4B27-8290-008CA4197B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6352.7379999999994</v>
      </c>
      <c r="C4" s="18">
        <v>6125.3090000000011</v>
      </c>
      <c r="D4" s="18">
        <v>5993.8899999999985</v>
      </c>
      <c r="E4" s="18">
        <v>5917.8910000000014</v>
      </c>
      <c r="F4" s="18">
        <v>6016.3540000000012</v>
      </c>
      <c r="G4" s="18">
        <v>6289.3840000000009</v>
      </c>
      <c r="H4" s="18">
        <v>7307.8070000000016</v>
      </c>
      <c r="I4" s="18">
        <v>8219.6859999999979</v>
      </c>
      <c r="J4" s="18">
        <v>8580.6799999999985</v>
      </c>
      <c r="K4" s="18">
        <v>8990.3769999999986</v>
      </c>
      <c r="L4" s="18">
        <v>9529.0280000000021</v>
      </c>
      <c r="M4" s="18">
        <v>9690.7910000000011</v>
      </c>
      <c r="N4" s="18">
        <v>9735.1830000000027</v>
      </c>
      <c r="O4" s="18">
        <v>9644.139000000001</v>
      </c>
      <c r="P4" s="18">
        <v>9265.3060000000005</v>
      </c>
      <c r="Q4" s="18">
        <v>8977.8510000000006</v>
      </c>
      <c r="R4" s="18">
        <v>8786.4609999999993</v>
      </c>
      <c r="S4" s="18">
        <v>8765.4249999999993</v>
      </c>
      <c r="T4" s="18">
        <v>8958.4249999999993</v>
      </c>
      <c r="U4" s="18">
        <v>9447.0500000000011</v>
      </c>
      <c r="V4" s="18">
        <v>9479.0670000000009</v>
      </c>
      <c r="W4" s="18">
        <v>9038.473</v>
      </c>
      <c r="X4" s="18">
        <v>7606.3519999999999</v>
      </c>
      <c r="Y4" s="18">
        <v>7189.683</v>
      </c>
      <c r="Z4" s="19"/>
      <c r="AA4" s="20">
        <f>SUM(B4:Z4)</f>
        <v>195907.34999999998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112.83</v>
      </c>
      <c r="C7" s="28">
        <v>106.35</v>
      </c>
      <c r="D7" s="28">
        <v>101.33</v>
      </c>
      <c r="E7" s="28">
        <v>95.15</v>
      </c>
      <c r="F7" s="28">
        <v>96.42</v>
      </c>
      <c r="G7" s="28">
        <v>102.35</v>
      </c>
      <c r="H7" s="28">
        <v>111.3</v>
      </c>
      <c r="I7" s="28">
        <v>114.34</v>
      </c>
      <c r="J7" s="28">
        <v>86.07</v>
      </c>
      <c r="K7" s="28">
        <v>37.54</v>
      </c>
      <c r="L7" s="28">
        <v>21.97</v>
      </c>
      <c r="M7" s="28">
        <v>24.3</v>
      </c>
      <c r="N7" s="28">
        <v>25</v>
      </c>
      <c r="O7" s="28">
        <v>33.4</v>
      </c>
      <c r="P7" s="28">
        <v>45</v>
      </c>
      <c r="Q7" s="28">
        <v>83.37</v>
      </c>
      <c r="R7" s="28">
        <v>91.48</v>
      </c>
      <c r="S7" s="28">
        <v>106.35</v>
      </c>
      <c r="T7" s="28">
        <v>135</v>
      </c>
      <c r="U7" s="28">
        <v>155.80000000000001</v>
      </c>
      <c r="V7" s="28">
        <v>176.15</v>
      </c>
      <c r="W7" s="28">
        <v>165.12</v>
      </c>
      <c r="X7" s="28">
        <v>135.47</v>
      </c>
      <c r="Y7" s="28">
        <v>116.32</v>
      </c>
      <c r="Z7" s="29"/>
      <c r="AA7" s="30">
        <f>IF(SUM(B7:Z7)&lt;&gt;0,AVERAGEIF(B7:Z7,"&lt;&gt;"""),"")</f>
        <v>94.933749999999989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113</v>
      </c>
      <c r="C11" s="47">
        <v>101</v>
      </c>
      <c r="D11" s="47">
        <v>101</v>
      </c>
      <c r="E11" s="47">
        <v>101</v>
      </c>
      <c r="F11" s="47">
        <v>101</v>
      </c>
      <c r="G11" s="47">
        <v>101</v>
      </c>
      <c r="H11" s="47">
        <v>135</v>
      </c>
      <c r="I11" s="47">
        <v>177</v>
      </c>
      <c r="J11" s="47">
        <v>199</v>
      </c>
      <c r="K11" s="47">
        <v>196</v>
      </c>
      <c r="L11" s="47">
        <v>192</v>
      </c>
      <c r="M11" s="47">
        <v>194</v>
      </c>
      <c r="N11" s="47">
        <v>200</v>
      </c>
      <c r="O11" s="47">
        <v>244</v>
      </c>
      <c r="P11" s="47">
        <v>233</v>
      </c>
      <c r="Q11" s="47">
        <v>236</v>
      </c>
      <c r="R11" s="47">
        <v>262</v>
      </c>
      <c r="S11" s="47">
        <v>301</v>
      </c>
      <c r="T11" s="47">
        <v>328</v>
      </c>
      <c r="U11" s="47">
        <v>331</v>
      </c>
      <c r="V11" s="47">
        <v>321</v>
      </c>
      <c r="W11" s="47">
        <v>276</v>
      </c>
      <c r="X11" s="47">
        <v>229</v>
      </c>
      <c r="Y11" s="47">
        <v>182</v>
      </c>
      <c r="Z11" s="48"/>
      <c r="AA11" s="49">
        <f t="shared" si="0"/>
        <v>4854</v>
      </c>
    </row>
    <row r="12" spans="1:27" ht="24.95" customHeight="1" x14ac:dyDescent="0.2">
      <c r="A12" s="50" t="s">
        <v>8</v>
      </c>
      <c r="B12" s="51">
        <v>4320.8180000000002</v>
      </c>
      <c r="C12" s="52">
        <v>3959.174</v>
      </c>
      <c r="D12" s="52">
        <v>3749.05</v>
      </c>
      <c r="E12" s="52">
        <v>3669.8049999999998</v>
      </c>
      <c r="F12" s="52">
        <v>3684.5830000000001</v>
      </c>
      <c r="G12" s="52">
        <v>3854.5360000000001</v>
      </c>
      <c r="H12" s="52">
        <v>4114.8490000000002</v>
      </c>
      <c r="I12" s="52">
        <v>3499.5729999999999</v>
      </c>
      <c r="J12" s="52">
        <v>2368.7849999999999</v>
      </c>
      <c r="K12" s="52">
        <v>1879.9</v>
      </c>
      <c r="L12" s="52">
        <v>1879.9</v>
      </c>
      <c r="M12" s="52">
        <v>853.9</v>
      </c>
      <c r="N12" s="52">
        <v>853.9</v>
      </c>
      <c r="O12" s="52">
        <v>853.9</v>
      </c>
      <c r="P12" s="52">
        <v>853.9</v>
      </c>
      <c r="Q12" s="52">
        <v>1110.9000000000001</v>
      </c>
      <c r="R12" s="52">
        <v>2406.0640000000003</v>
      </c>
      <c r="S12" s="52">
        <v>3834.0160000000001</v>
      </c>
      <c r="T12" s="52">
        <v>4230.8999999999996</v>
      </c>
      <c r="U12" s="52">
        <v>4533.9539999999997</v>
      </c>
      <c r="V12" s="52">
        <v>4633.3690000000006</v>
      </c>
      <c r="W12" s="52">
        <v>4678.8230000000003</v>
      </c>
      <c r="X12" s="52">
        <v>4648.8850000000002</v>
      </c>
      <c r="Y12" s="52">
        <v>4603.9120000000003</v>
      </c>
      <c r="Z12" s="53"/>
      <c r="AA12" s="54">
        <f t="shared" si="0"/>
        <v>75077.396000000008</v>
      </c>
    </row>
    <row r="13" spans="1:27" ht="24.95" customHeight="1" x14ac:dyDescent="0.2">
      <c r="A13" s="50" t="s">
        <v>9</v>
      </c>
      <c r="B13" s="51">
        <v>76</v>
      </c>
      <c r="C13" s="52">
        <v>76</v>
      </c>
      <c r="D13" s="52">
        <v>76</v>
      </c>
      <c r="E13" s="52">
        <v>102</v>
      </c>
      <c r="F13" s="52">
        <v>152</v>
      </c>
      <c r="G13" s="52">
        <v>182</v>
      </c>
      <c r="H13" s="52">
        <v>231</v>
      </c>
      <c r="I13" s="52">
        <v>231</v>
      </c>
      <c r="J13" s="52">
        <v>134</v>
      </c>
      <c r="K13" s="52">
        <v>134</v>
      </c>
      <c r="L13" s="52">
        <v>102</v>
      </c>
      <c r="M13" s="52">
        <v>88</v>
      </c>
      <c r="N13" s="52">
        <v>69</v>
      </c>
      <c r="O13" s="52">
        <v>69</v>
      </c>
      <c r="P13" s="52">
        <v>66</v>
      </c>
      <c r="Q13" s="52">
        <v>38</v>
      </c>
      <c r="R13" s="52">
        <v>38</v>
      </c>
      <c r="S13" s="52">
        <v>38</v>
      </c>
      <c r="T13" s="52">
        <v>926</v>
      </c>
      <c r="U13" s="52">
        <v>1771</v>
      </c>
      <c r="V13" s="52">
        <v>1867</v>
      </c>
      <c r="W13" s="52">
        <v>1659</v>
      </c>
      <c r="X13" s="52">
        <v>674</v>
      </c>
      <c r="Y13" s="52">
        <v>303</v>
      </c>
      <c r="Z13" s="53"/>
      <c r="AA13" s="54">
        <f t="shared" si="0"/>
        <v>9102</v>
      </c>
    </row>
    <row r="14" spans="1:27" ht="24.95" customHeight="1" x14ac:dyDescent="0.2">
      <c r="A14" s="55" t="s">
        <v>10</v>
      </c>
      <c r="B14" s="56">
        <v>1363.92</v>
      </c>
      <c r="C14" s="57">
        <v>1458.1350000000004</v>
      </c>
      <c r="D14" s="57">
        <v>1563.2399999999998</v>
      </c>
      <c r="E14" s="57">
        <v>1643.5860000000005</v>
      </c>
      <c r="F14" s="57">
        <v>1705.3709999999999</v>
      </c>
      <c r="G14" s="57">
        <v>1953.8479999999997</v>
      </c>
      <c r="H14" s="57">
        <v>2658.9579999999996</v>
      </c>
      <c r="I14" s="57">
        <v>4136.1130000000003</v>
      </c>
      <c r="J14" s="57">
        <v>5688.8950000000013</v>
      </c>
      <c r="K14" s="57">
        <v>6592.4770000000008</v>
      </c>
      <c r="L14" s="57">
        <v>6848.9280000000008</v>
      </c>
      <c r="M14" s="57">
        <v>7255.8910000000005</v>
      </c>
      <c r="N14" s="57">
        <v>7301.2829999999985</v>
      </c>
      <c r="O14" s="57">
        <v>7181.2389999999996</v>
      </c>
      <c r="P14" s="57">
        <v>6834.4059999999981</v>
      </c>
      <c r="Q14" s="57">
        <v>6257.9509999999982</v>
      </c>
      <c r="R14" s="57">
        <v>5504.697000000001</v>
      </c>
      <c r="S14" s="57">
        <v>4264.7090000000007</v>
      </c>
      <c r="T14" s="57">
        <v>2946.5249999999992</v>
      </c>
      <c r="U14" s="57">
        <v>2225.6960000000004</v>
      </c>
      <c r="V14" s="57">
        <v>2014.1979999999994</v>
      </c>
      <c r="W14" s="57">
        <v>1927.8499999999997</v>
      </c>
      <c r="X14" s="57">
        <v>1854.4670000000001</v>
      </c>
      <c r="Y14" s="57">
        <v>1846.1709999999998</v>
      </c>
      <c r="Z14" s="58"/>
      <c r="AA14" s="59">
        <f t="shared" si="0"/>
        <v>93028.554000000004</v>
      </c>
    </row>
    <row r="15" spans="1:27" ht="24.95" customHeight="1" x14ac:dyDescent="0.2">
      <c r="A15" s="55" t="s">
        <v>11</v>
      </c>
      <c r="B15" s="56">
        <v>99</v>
      </c>
      <c r="C15" s="57">
        <v>101</v>
      </c>
      <c r="D15" s="57">
        <v>103</v>
      </c>
      <c r="E15" s="57">
        <v>104</v>
      </c>
      <c r="F15" s="57">
        <v>105</v>
      </c>
      <c r="G15" s="57">
        <v>106</v>
      </c>
      <c r="H15" s="57">
        <v>108</v>
      </c>
      <c r="I15" s="57">
        <v>116</v>
      </c>
      <c r="J15" s="57">
        <v>125</v>
      </c>
      <c r="K15" s="57">
        <v>136</v>
      </c>
      <c r="L15" s="57">
        <v>143</v>
      </c>
      <c r="M15" s="57">
        <v>145</v>
      </c>
      <c r="N15" s="57">
        <v>143</v>
      </c>
      <c r="O15" s="57">
        <v>138</v>
      </c>
      <c r="P15" s="57">
        <v>131</v>
      </c>
      <c r="Q15" s="57">
        <v>121</v>
      </c>
      <c r="R15" s="57">
        <v>106</v>
      </c>
      <c r="S15" s="57">
        <v>87</v>
      </c>
      <c r="T15" s="57">
        <v>71</v>
      </c>
      <c r="U15" s="57">
        <v>66</v>
      </c>
      <c r="V15" s="57">
        <v>68</v>
      </c>
      <c r="W15" s="57">
        <v>69</v>
      </c>
      <c r="X15" s="57">
        <v>70</v>
      </c>
      <c r="Y15" s="57">
        <v>72</v>
      </c>
      <c r="Z15" s="58"/>
      <c r="AA15" s="59">
        <f t="shared" si="0"/>
        <v>2533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5972.7380000000003</v>
      </c>
      <c r="C16" s="62">
        <f t="shared" si="1"/>
        <v>5695.3090000000002</v>
      </c>
      <c r="D16" s="62">
        <f t="shared" si="1"/>
        <v>5592.29</v>
      </c>
      <c r="E16" s="62">
        <f t="shared" si="1"/>
        <v>5620.3910000000005</v>
      </c>
      <c r="F16" s="62">
        <f t="shared" si="1"/>
        <v>5747.9539999999997</v>
      </c>
      <c r="G16" s="62">
        <f t="shared" si="1"/>
        <v>6197.384</v>
      </c>
      <c r="H16" s="62">
        <f t="shared" si="1"/>
        <v>7247.8069999999998</v>
      </c>
      <c r="I16" s="62">
        <f t="shared" si="1"/>
        <v>8159.6859999999997</v>
      </c>
      <c r="J16" s="62">
        <f t="shared" si="1"/>
        <v>8515.68</v>
      </c>
      <c r="K16" s="62">
        <f t="shared" si="1"/>
        <v>8938.3770000000004</v>
      </c>
      <c r="L16" s="62">
        <f t="shared" si="1"/>
        <v>9165.8280000000013</v>
      </c>
      <c r="M16" s="62">
        <f t="shared" si="1"/>
        <v>8536.7910000000011</v>
      </c>
      <c r="N16" s="62">
        <f t="shared" si="1"/>
        <v>8567.1829999999991</v>
      </c>
      <c r="O16" s="62">
        <f t="shared" si="1"/>
        <v>8486.1389999999992</v>
      </c>
      <c r="P16" s="62">
        <f t="shared" si="1"/>
        <v>8118.3059999999987</v>
      </c>
      <c r="Q16" s="62">
        <f t="shared" si="1"/>
        <v>7763.8509999999987</v>
      </c>
      <c r="R16" s="62">
        <f t="shared" si="1"/>
        <v>8316.7610000000022</v>
      </c>
      <c r="S16" s="62">
        <f t="shared" si="1"/>
        <v>8524.7250000000004</v>
      </c>
      <c r="T16" s="62">
        <f t="shared" si="1"/>
        <v>8502.4249999999993</v>
      </c>
      <c r="U16" s="62">
        <f t="shared" si="1"/>
        <v>8927.65</v>
      </c>
      <c r="V16" s="62">
        <f t="shared" si="1"/>
        <v>8903.5669999999991</v>
      </c>
      <c r="W16" s="62">
        <f t="shared" si="1"/>
        <v>8610.6730000000007</v>
      </c>
      <c r="X16" s="62">
        <f t="shared" si="1"/>
        <v>7476.3520000000008</v>
      </c>
      <c r="Y16" s="62">
        <f t="shared" si="1"/>
        <v>7007.0830000000005</v>
      </c>
      <c r="Z16" s="63" t="str">
        <f t="shared" si="1"/>
        <v/>
      </c>
      <c r="AA16" s="64">
        <f>SUM(AA10:AA15)</f>
        <v>184594.95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2700.9</v>
      </c>
      <c r="C29" s="72">
        <v>2724.9</v>
      </c>
      <c r="D29" s="72">
        <v>2768.9</v>
      </c>
      <c r="E29" s="72">
        <v>2831.9</v>
      </c>
      <c r="F29" s="72">
        <v>2923.9</v>
      </c>
      <c r="G29" s="72">
        <v>3045.9</v>
      </c>
      <c r="H29" s="72">
        <v>2947.9</v>
      </c>
      <c r="I29" s="72">
        <v>2843.9</v>
      </c>
      <c r="J29" s="72">
        <v>3110.9</v>
      </c>
      <c r="K29" s="72">
        <v>3580.9</v>
      </c>
      <c r="L29" s="72">
        <v>3870.9</v>
      </c>
      <c r="M29" s="72">
        <v>4041.9</v>
      </c>
      <c r="N29" s="72">
        <v>4066.9</v>
      </c>
      <c r="O29" s="72">
        <v>4035.9</v>
      </c>
      <c r="P29" s="72">
        <v>3820.9</v>
      </c>
      <c r="Q29" s="72">
        <v>3515.9</v>
      </c>
      <c r="R29" s="72">
        <v>3282.9</v>
      </c>
      <c r="S29" s="72">
        <v>3379.9</v>
      </c>
      <c r="T29" s="72">
        <v>4010.9</v>
      </c>
      <c r="U29" s="72">
        <v>4830.8999999999996</v>
      </c>
      <c r="V29" s="72">
        <v>4851.8999999999996</v>
      </c>
      <c r="W29" s="72">
        <v>4646.8999999999996</v>
      </c>
      <c r="X29" s="72">
        <v>3492.9</v>
      </c>
      <c r="Y29" s="72">
        <v>3118.9</v>
      </c>
      <c r="Z29" s="73"/>
      <c r="AA29" s="74">
        <f>SUM(B29:Z29)</f>
        <v>84447.599999999991</v>
      </c>
    </row>
    <row r="30" spans="1:27" ht="24.95" customHeight="1" x14ac:dyDescent="0.2">
      <c r="A30" s="75" t="s">
        <v>24</v>
      </c>
      <c r="B30" s="76">
        <v>1833.838</v>
      </c>
      <c r="C30" s="77">
        <v>1669.4090000000001</v>
      </c>
      <c r="D30" s="77">
        <v>1522.39</v>
      </c>
      <c r="E30" s="77">
        <v>1400.491</v>
      </c>
      <c r="F30" s="77">
        <v>1427.0540000000001</v>
      </c>
      <c r="G30" s="77">
        <v>1710.4839999999999</v>
      </c>
      <c r="H30" s="77">
        <v>2680.9070000000002</v>
      </c>
      <c r="I30" s="77">
        <v>3696.7860000000001</v>
      </c>
      <c r="J30" s="77">
        <v>3874.78</v>
      </c>
      <c r="K30" s="77">
        <v>3985.4769999999999</v>
      </c>
      <c r="L30" s="77">
        <v>3970.9279999999999</v>
      </c>
      <c r="M30" s="77">
        <v>4222.8909999999996</v>
      </c>
      <c r="N30" s="77">
        <v>4242.2830000000004</v>
      </c>
      <c r="O30" s="77">
        <v>4182.2389999999996</v>
      </c>
      <c r="P30" s="77">
        <v>4018.4059999999999</v>
      </c>
      <c r="Q30" s="77">
        <v>3806.951</v>
      </c>
      <c r="R30" s="77">
        <v>3968.8609999999999</v>
      </c>
      <c r="S30" s="77">
        <v>3617.8249999999998</v>
      </c>
      <c r="T30" s="77">
        <v>2521.5250000000001</v>
      </c>
      <c r="U30" s="77">
        <v>2188.75</v>
      </c>
      <c r="V30" s="77">
        <v>2106.6669999999999</v>
      </c>
      <c r="W30" s="77">
        <v>2018.7729999999999</v>
      </c>
      <c r="X30" s="77">
        <v>1952.452</v>
      </c>
      <c r="Y30" s="77">
        <v>1859.183</v>
      </c>
      <c r="Z30" s="78"/>
      <c r="AA30" s="79">
        <f>SUM(B30:Z30)</f>
        <v>68479.350000000006</v>
      </c>
    </row>
    <row r="31" spans="1:27" ht="24.95" customHeight="1" x14ac:dyDescent="0.2">
      <c r="A31" s="82" t="s">
        <v>25</v>
      </c>
      <c r="B31" s="80">
        <v>1629</v>
      </c>
      <c r="C31" s="81">
        <v>1493</v>
      </c>
      <c r="D31" s="81">
        <v>1493</v>
      </c>
      <c r="E31" s="81">
        <v>1493</v>
      </c>
      <c r="F31" s="81">
        <v>1493</v>
      </c>
      <c r="G31" s="81">
        <v>1533</v>
      </c>
      <c r="H31" s="81">
        <v>1679</v>
      </c>
      <c r="I31" s="81">
        <v>1679</v>
      </c>
      <c r="J31" s="81">
        <v>1595</v>
      </c>
      <c r="K31" s="81">
        <v>1424</v>
      </c>
      <c r="L31" s="81">
        <v>1424</v>
      </c>
      <c r="M31" s="81">
        <v>426</v>
      </c>
      <c r="N31" s="81">
        <v>426</v>
      </c>
      <c r="O31" s="81">
        <v>426</v>
      </c>
      <c r="P31" s="81">
        <v>426</v>
      </c>
      <c r="Q31" s="81">
        <v>655</v>
      </c>
      <c r="R31" s="81">
        <v>1161</v>
      </c>
      <c r="S31" s="81">
        <v>1600</v>
      </c>
      <c r="T31" s="81">
        <v>2142</v>
      </c>
      <c r="U31" s="81">
        <v>2137</v>
      </c>
      <c r="V31" s="81">
        <v>2187</v>
      </c>
      <c r="W31" s="81">
        <v>2187</v>
      </c>
      <c r="X31" s="81">
        <v>2161</v>
      </c>
      <c r="Y31" s="81">
        <v>2161</v>
      </c>
      <c r="Z31" s="83"/>
      <c r="AA31" s="84">
        <f>SUM(B31:Z31)</f>
        <v>35030</v>
      </c>
    </row>
    <row r="32" spans="1:27" ht="30" customHeight="1" thickBot="1" x14ac:dyDescent="0.25">
      <c r="A32" s="60" t="s">
        <v>26</v>
      </c>
      <c r="B32" s="61">
        <f>IF(LEN(B$2)&gt;0,SUM(B29:B31),"")</f>
        <v>6163.7380000000003</v>
      </c>
      <c r="C32" s="62">
        <f t="shared" ref="C32:Z32" si="4">IF(LEN(C$2)&gt;0,SUM(C29:C31),"")</f>
        <v>5887.3090000000002</v>
      </c>
      <c r="D32" s="62">
        <f t="shared" si="4"/>
        <v>5784.29</v>
      </c>
      <c r="E32" s="62">
        <f t="shared" si="4"/>
        <v>5725.3909999999996</v>
      </c>
      <c r="F32" s="62">
        <f t="shared" si="4"/>
        <v>5843.9539999999997</v>
      </c>
      <c r="G32" s="62">
        <f t="shared" si="4"/>
        <v>6289.384</v>
      </c>
      <c r="H32" s="62">
        <f t="shared" si="4"/>
        <v>7307.8070000000007</v>
      </c>
      <c r="I32" s="62">
        <f t="shared" si="4"/>
        <v>8219.6859999999997</v>
      </c>
      <c r="J32" s="62">
        <f t="shared" si="4"/>
        <v>8580.68</v>
      </c>
      <c r="K32" s="62">
        <f t="shared" si="4"/>
        <v>8990.3770000000004</v>
      </c>
      <c r="L32" s="62">
        <f t="shared" si="4"/>
        <v>9265.8279999999995</v>
      </c>
      <c r="M32" s="62">
        <f t="shared" si="4"/>
        <v>8690.7909999999993</v>
      </c>
      <c r="N32" s="62">
        <f t="shared" si="4"/>
        <v>8735.1830000000009</v>
      </c>
      <c r="O32" s="62">
        <f t="shared" si="4"/>
        <v>8644.1389999999992</v>
      </c>
      <c r="P32" s="62">
        <f t="shared" si="4"/>
        <v>8265.3060000000005</v>
      </c>
      <c r="Q32" s="62">
        <f t="shared" si="4"/>
        <v>7977.8510000000006</v>
      </c>
      <c r="R32" s="62">
        <f t="shared" si="4"/>
        <v>8412.7610000000004</v>
      </c>
      <c r="S32" s="62">
        <f t="shared" si="4"/>
        <v>8597.7250000000004</v>
      </c>
      <c r="T32" s="62">
        <f t="shared" si="4"/>
        <v>8674.4249999999993</v>
      </c>
      <c r="U32" s="62">
        <f t="shared" si="4"/>
        <v>9156.65</v>
      </c>
      <c r="V32" s="62">
        <f t="shared" si="4"/>
        <v>9145.5669999999991</v>
      </c>
      <c r="W32" s="62">
        <f t="shared" si="4"/>
        <v>8852.6729999999989</v>
      </c>
      <c r="X32" s="62">
        <f t="shared" si="4"/>
        <v>7606.3519999999999</v>
      </c>
      <c r="Y32" s="62">
        <f t="shared" si="4"/>
        <v>7139.0830000000005</v>
      </c>
      <c r="Z32" s="63" t="str">
        <f t="shared" si="4"/>
        <v/>
      </c>
      <c r="AA32" s="64">
        <f>SUM(AA29:AA31)</f>
        <v>187956.95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60</v>
      </c>
      <c r="C35" s="95">
        <v>62</v>
      </c>
      <c r="D35" s="95">
        <v>62</v>
      </c>
      <c r="E35" s="95">
        <v>45</v>
      </c>
      <c r="F35" s="95">
        <v>36</v>
      </c>
      <c r="G35" s="95">
        <v>32</v>
      </c>
      <c r="H35" s="95">
        <v>10</v>
      </c>
      <c r="I35" s="95">
        <v>10</v>
      </c>
      <c r="J35" s="95">
        <v>10</v>
      </c>
      <c r="K35" s="95">
        <v>10</v>
      </c>
      <c r="L35" s="95">
        <v>10</v>
      </c>
      <c r="M35" s="95">
        <v>30</v>
      </c>
      <c r="N35" s="95">
        <v>30</v>
      </c>
      <c r="O35" s="95">
        <v>30</v>
      </c>
      <c r="P35" s="95">
        <v>30</v>
      </c>
      <c r="Q35" s="95">
        <v>30</v>
      </c>
      <c r="R35" s="95">
        <v>30</v>
      </c>
      <c r="S35" s="95">
        <v>13</v>
      </c>
      <c r="T35" s="95">
        <v>62</v>
      </c>
      <c r="U35" s="95">
        <v>169</v>
      </c>
      <c r="V35" s="95">
        <v>182</v>
      </c>
      <c r="W35" s="95">
        <v>182</v>
      </c>
      <c r="X35" s="95">
        <v>10</v>
      </c>
      <c r="Y35" s="95">
        <v>12</v>
      </c>
      <c r="Z35" s="96"/>
      <c r="AA35" s="74">
        <f t="shared" ref="AA35:AA40" si="5">SUM(B35:Z35)</f>
        <v>1157</v>
      </c>
    </row>
    <row r="36" spans="1:27" ht="24.95" customHeight="1" x14ac:dyDescent="0.2">
      <c r="A36" s="97" t="s">
        <v>29</v>
      </c>
      <c r="B36" s="98">
        <v>81</v>
      </c>
      <c r="C36" s="99">
        <v>80</v>
      </c>
      <c r="D36" s="99">
        <v>80</v>
      </c>
      <c r="E36" s="99">
        <v>10</v>
      </c>
      <c r="F36" s="99">
        <v>10</v>
      </c>
      <c r="G36" s="99">
        <v>10</v>
      </c>
      <c r="H36" s="99"/>
      <c r="I36" s="99"/>
      <c r="J36" s="99">
        <v>5</v>
      </c>
      <c r="K36" s="99">
        <v>15</v>
      </c>
      <c r="L36" s="99">
        <v>90</v>
      </c>
      <c r="M36" s="99">
        <v>121</v>
      </c>
      <c r="N36" s="99">
        <v>135</v>
      </c>
      <c r="O36" s="99">
        <v>125</v>
      </c>
      <c r="P36" s="99">
        <v>114</v>
      </c>
      <c r="Q36" s="99">
        <v>118</v>
      </c>
      <c r="R36" s="99">
        <v>16</v>
      </c>
      <c r="S36" s="99">
        <v>10</v>
      </c>
      <c r="T36" s="99">
        <v>60</v>
      </c>
      <c r="U36" s="99">
        <v>10</v>
      </c>
      <c r="V36" s="99">
        <v>10</v>
      </c>
      <c r="W36" s="99">
        <v>10</v>
      </c>
      <c r="X36" s="99">
        <v>70</v>
      </c>
      <c r="Y36" s="99">
        <v>70</v>
      </c>
      <c r="Z36" s="100"/>
      <c r="AA36" s="79">
        <f t="shared" si="5"/>
        <v>1250</v>
      </c>
    </row>
    <row r="37" spans="1:27" ht="24.95" customHeight="1" x14ac:dyDescent="0.2">
      <c r="A37" s="97" t="s">
        <v>30</v>
      </c>
      <c r="B37" s="98">
        <v>189</v>
      </c>
      <c r="C37" s="99">
        <v>238</v>
      </c>
      <c r="D37" s="99">
        <v>209.6</v>
      </c>
      <c r="E37" s="99">
        <v>192.5</v>
      </c>
      <c r="F37" s="99">
        <v>172.4</v>
      </c>
      <c r="G37" s="99"/>
      <c r="H37" s="99"/>
      <c r="I37" s="99"/>
      <c r="J37" s="99"/>
      <c r="K37" s="99"/>
      <c r="L37" s="99">
        <v>263.2</v>
      </c>
      <c r="M37" s="99">
        <v>1000</v>
      </c>
      <c r="N37" s="99">
        <v>1000</v>
      </c>
      <c r="O37" s="99">
        <v>1000</v>
      </c>
      <c r="P37" s="99">
        <v>1000</v>
      </c>
      <c r="Q37" s="99">
        <v>1000</v>
      </c>
      <c r="R37" s="99">
        <v>373.7</v>
      </c>
      <c r="S37" s="99">
        <v>167.7</v>
      </c>
      <c r="T37" s="99"/>
      <c r="U37" s="99"/>
      <c r="V37" s="99"/>
      <c r="W37" s="99"/>
      <c r="X37" s="99"/>
      <c r="Y37" s="99">
        <v>50.6</v>
      </c>
      <c r="Z37" s="100"/>
      <c r="AA37" s="79">
        <f t="shared" si="5"/>
        <v>6856.7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27</v>
      </c>
      <c r="L38" s="99"/>
      <c r="M38" s="99">
        <v>3</v>
      </c>
      <c r="N38" s="99">
        <v>3</v>
      </c>
      <c r="O38" s="99">
        <v>3</v>
      </c>
      <c r="P38" s="99">
        <v>3</v>
      </c>
      <c r="Q38" s="99">
        <v>66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955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284</v>
      </c>
      <c r="U39" s="99">
        <v>290.39999999999998</v>
      </c>
      <c r="V39" s="99">
        <v>333.5</v>
      </c>
      <c r="W39" s="99">
        <v>185.8</v>
      </c>
      <c r="X39" s="99"/>
      <c r="Y39" s="99"/>
      <c r="Z39" s="100"/>
      <c r="AA39" s="79">
        <f t="shared" si="5"/>
        <v>1093.7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380</v>
      </c>
      <c r="C40" s="88">
        <f t="shared" si="6"/>
        <v>430</v>
      </c>
      <c r="D40" s="88">
        <f t="shared" si="6"/>
        <v>401.6</v>
      </c>
      <c r="E40" s="88">
        <f t="shared" si="6"/>
        <v>297.5</v>
      </c>
      <c r="F40" s="88">
        <f t="shared" si="6"/>
        <v>268.39999999999998</v>
      </c>
      <c r="G40" s="88">
        <f t="shared" si="6"/>
        <v>92</v>
      </c>
      <c r="H40" s="88">
        <f t="shared" si="6"/>
        <v>60</v>
      </c>
      <c r="I40" s="88">
        <f t="shared" si="6"/>
        <v>60</v>
      </c>
      <c r="J40" s="88">
        <f t="shared" si="6"/>
        <v>65</v>
      </c>
      <c r="K40" s="88">
        <f t="shared" si="6"/>
        <v>52</v>
      </c>
      <c r="L40" s="88">
        <f t="shared" si="6"/>
        <v>363.2</v>
      </c>
      <c r="M40" s="88">
        <f t="shared" si="6"/>
        <v>1154</v>
      </c>
      <c r="N40" s="88">
        <f t="shared" si="6"/>
        <v>1168</v>
      </c>
      <c r="O40" s="88">
        <f t="shared" si="6"/>
        <v>1158</v>
      </c>
      <c r="P40" s="88">
        <f t="shared" si="6"/>
        <v>1147</v>
      </c>
      <c r="Q40" s="88">
        <f t="shared" si="6"/>
        <v>1214</v>
      </c>
      <c r="R40" s="88">
        <f t="shared" si="6"/>
        <v>469.7</v>
      </c>
      <c r="S40" s="88">
        <f t="shared" si="6"/>
        <v>240.7</v>
      </c>
      <c r="T40" s="88">
        <f t="shared" si="6"/>
        <v>456</v>
      </c>
      <c r="U40" s="88">
        <f t="shared" si="6"/>
        <v>519.4</v>
      </c>
      <c r="V40" s="88">
        <f t="shared" si="6"/>
        <v>575.5</v>
      </c>
      <c r="W40" s="88">
        <f t="shared" si="6"/>
        <v>427.8</v>
      </c>
      <c r="X40" s="88">
        <f t="shared" si="6"/>
        <v>130</v>
      </c>
      <c r="Y40" s="88">
        <f t="shared" si="6"/>
        <v>182.6</v>
      </c>
      <c r="Z40" s="89" t="str">
        <f t="shared" si="6"/>
        <v/>
      </c>
      <c r="AA40" s="90">
        <f t="shared" si="5"/>
        <v>11312.400000000001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189</v>
      </c>
      <c r="C45" s="99">
        <v>238</v>
      </c>
      <c r="D45" s="99">
        <v>209.6</v>
      </c>
      <c r="E45" s="99">
        <v>192.5</v>
      </c>
      <c r="F45" s="99">
        <v>172.4</v>
      </c>
      <c r="G45" s="99"/>
      <c r="H45" s="99"/>
      <c r="I45" s="99"/>
      <c r="J45" s="99"/>
      <c r="K45" s="99"/>
      <c r="L45" s="99">
        <v>263.2</v>
      </c>
      <c r="M45" s="99">
        <v>1000</v>
      </c>
      <c r="N45" s="99">
        <v>1000</v>
      </c>
      <c r="O45" s="99">
        <v>1000</v>
      </c>
      <c r="P45" s="99">
        <v>1000</v>
      </c>
      <c r="Q45" s="99">
        <v>1000</v>
      </c>
      <c r="R45" s="99">
        <v>373.7</v>
      </c>
      <c r="S45" s="99">
        <v>167.7</v>
      </c>
      <c r="T45" s="99"/>
      <c r="U45" s="99"/>
      <c r="V45" s="99"/>
      <c r="W45" s="99"/>
      <c r="X45" s="99"/>
      <c r="Y45" s="99">
        <v>50.6</v>
      </c>
      <c r="Z45" s="100"/>
      <c r="AA45" s="79">
        <f t="shared" si="7"/>
        <v>6856.7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284</v>
      </c>
      <c r="U47" s="99">
        <v>290.39999999999998</v>
      </c>
      <c r="V47" s="99">
        <v>333.5</v>
      </c>
      <c r="W47" s="99">
        <v>185.8</v>
      </c>
      <c r="X47" s="99"/>
      <c r="Y47" s="99"/>
      <c r="Z47" s="100"/>
      <c r="AA47" s="79">
        <f t="shared" si="7"/>
        <v>1093.7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189</v>
      </c>
      <c r="C49" s="88">
        <f t="shared" ref="C49:Z49" si="8">IF(LEN(C$2)&gt;0,SUM(C43:C48),"")</f>
        <v>238</v>
      </c>
      <c r="D49" s="88">
        <f t="shared" si="8"/>
        <v>209.6</v>
      </c>
      <c r="E49" s="88">
        <f t="shared" si="8"/>
        <v>192.5</v>
      </c>
      <c r="F49" s="88">
        <f t="shared" si="8"/>
        <v>172.4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263.2</v>
      </c>
      <c r="M49" s="88">
        <f t="shared" si="8"/>
        <v>1000</v>
      </c>
      <c r="N49" s="88">
        <f t="shared" si="8"/>
        <v>1000</v>
      </c>
      <c r="O49" s="88">
        <f t="shared" si="8"/>
        <v>1000</v>
      </c>
      <c r="P49" s="88">
        <f t="shared" si="8"/>
        <v>1000</v>
      </c>
      <c r="Q49" s="88">
        <f t="shared" si="8"/>
        <v>1000</v>
      </c>
      <c r="R49" s="88">
        <f t="shared" si="8"/>
        <v>373.7</v>
      </c>
      <c r="S49" s="88">
        <f t="shared" si="8"/>
        <v>167.7</v>
      </c>
      <c r="T49" s="88">
        <f t="shared" si="8"/>
        <v>284</v>
      </c>
      <c r="U49" s="88">
        <f t="shared" si="8"/>
        <v>290.39999999999998</v>
      </c>
      <c r="V49" s="88">
        <f t="shared" si="8"/>
        <v>333.5</v>
      </c>
      <c r="W49" s="88">
        <f t="shared" si="8"/>
        <v>185.8</v>
      </c>
      <c r="X49" s="88">
        <f t="shared" si="8"/>
        <v>0</v>
      </c>
      <c r="Y49" s="88">
        <f t="shared" si="8"/>
        <v>50.6</v>
      </c>
      <c r="Z49" s="89" t="str">
        <f t="shared" si="8"/>
        <v/>
      </c>
      <c r="AA49" s="90">
        <f t="shared" si="7"/>
        <v>7950.4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6352.7380000000003</v>
      </c>
      <c r="C52" s="88">
        <f t="shared" si="10"/>
        <v>6125.3090000000002</v>
      </c>
      <c r="D52" s="88">
        <f t="shared" si="10"/>
        <v>5993.89</v>
      </c>
      <c r="E52" s="88">
        <f t="shared" si="10"/>
        <v>5917.8910000000005</v>
      </c>
      <c r="F52" s="88">
        <f t="shared" si="10"/>
        <v>6016.3539999999994</v>
      </c>
      <c r="G52" s="88">
        <f t="shared" si="10"/>
        <v>6289.384</v>
      </c>
      <c r="H52" s="88">
        <f t="shared" si="10"/>
        <v>7307.8069999999998</v>
      </c>
      <c r="I52" s="88">
        <f t="shared" si="10"/>
        <v>8219.6859999999997</v>
      </c>
      <c r="J52" s="88">
        <f t="shared" si="10"/>
        <v>8580.68</v>
      </c>
      <c r="K52" s="88">
        <f t="shared" si="10"/>
        <v>8990.3770000000004</v>
      </c>
      <c r="L52" s="88">
        <f t="shared" si="10"/>
        <v>9529.0280000000021</v>
      </c>
      <c r="M52" s="88">
        <f t="shared" si="10"/>
        <v>9690.7910000000011</v>
      </c>
      <c r="N52" s="88">
        <f t="shared" si="10"/>
        <v>9735.1829999999991</v>
      </c>
      <c r="O52" s="88">
        <f t="shared" si="10"/>
        <v>9644.1389999999992</v>
      </c>
      <c r="P52" s="88">
        <f t="shared" si="10"/>
        <v>9265.3059999999987</v>
      </c>
      <c r="Q52" s="88">
        <f t="shared" si="10"/>
        <v>8977.8509999999987</v>
      </c>
      <c r="R52" s="88">
        <f t="shared" si="10"/>
        <v>8786.461000000003</v>
      </c>
      <c r="S52" s="88">
        <f t="shared" si="10"/>
        <v>8765.4250000000011</v>
      </c>
      <c r="T52" s="88">
        <f t="shared" si="10"/>
        <v>8958.4249999999993</v>
      </c>
      <c r="U52" s="88">
        <f t="shared" si="10"/>
        <v>9447.0499999999993</v>
      </c>
      <c r="V52" s="88">
        <f t="shared" si="10"/>
        <v>9479.0669999999991</v>
      </c>
      <c r="W52" s="88">
        <f t="shared" si="10"/>
        <v>9038.473</v>
      </c>
      <c r="X52" s="88">
        <f t="shared" si="10"/>
        <v>7606.3520000000008</v>
      </c>
      <c r="Y52" s="88">
        <f t="shared" si="10"/>
        <v>7189.6830000000009</v>
      </c>
      <c r="Z52" s="89" t="str">
        <f t="shared" si="10"/>
        <v/>
      </c>
      <c r="AA52" s="104">
        <f>SUM(B52:Z52)</f>
        <v>195907.34999999998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6352.7669999999998</v>
      </c>
      <c r="C4" s="18">
        <v>6125.2640000000001</v>
      </c>
      <c r="D4" s="18">
        <v>5993.8869999999988</v>
      </c>
      <c r="E4" s="18">
        <v>5917.8700000000017</v>
      </c>
      <c r="F4" s="18">
        <v>6016.3610000000017</v>
      </c>
      <c r="G4" s="18">
        <v>6289.4090000000006</v>
      </c>
      <c r="H4" s="18">
        <v>7307.7630000000008</v>
      </c>
      <c r="I4" s="18">
        <v>8219.6660000000011</v>
      </c>
      <c r="J4" s="18">
        <v>8580.68</v>
      </c>
      <c r="K4" s="18">
        <v>8990.377000000004</v>
      </c>
      <c r="L4" s="18">
        <v>9528.9800000000014</v>
      </c>
      <c r="M4" s="18">
        <v>9690.7910000000029</v>
      </c>
      <c r="N4" s="18">
        <v>9735.1830000000009</v>
      </c>
      <c r="O4" s="18">
        <v>9644.1389999999992</v>
      </c>
      <c r="P4" s="18">
        <v>9265.3060000000023</v>
      </c>
      <c r="Q4" s="18">
        <v>8977.8509999999969</v>
      </c>
      <c r="R4" s="18">
        <v>8786.478000000001</v>
      </c>
      <c r="S4" s="18">
        <v>8765.475000000004</v>
      </c>
      <c r="T4" s="18">
        <v>8958.36</v>
      </c>
      <c r="U4" s="18">
        <v>9447.006000000003</v>
      </c>
      <c r="V4" s="18">
        <v>9479.0670000000009</v>
      </c>
      <c r="W4" s="18">
        <v>9038.48</v>
      </c>
      <c r="X4" s="18">
        <v>7606.31</v>
      </c>
      <c r="Y4" s="18">
        <v>7189.7330000000029</v>
      </c>
      <c r="Z4" s="19"/>
      <c r="AA4" s="20">
        <f>SUM(B4:Z4)</f>
        <v>195907.20300000004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112.83</v>
      </c>
      <c r="C7" s="28">
        <v>106.35</v>
      </c>
      <c r="D7" s="28">
        <v>101.33</v>
      </c>
      <c r="E7" s="28">
        <v>95.15</v>
      </c>
      <c r="F7" s="28">
        <v>96.42</v>
      </c>
      <c r="G7" s="28">
        <v>102.35</v>
      </c>
      <c r="H7" s="28">
        <v>111.3</v>
      </c>
      <c r="I7" s="28">
        <v>114.34</v>
      </c>
      <c r="J7" s="28">
        <v>86.07</v>
      </c>
      <c r="K7" s="28">
        <v>37.54</v>
      </c>
      <c r="L7" s="28">
        <v>21.97</v>
      </c>
      <c r="M7" s="28">
        <v>24.3</v>
      </c>
      <c r="N7" s="28">
        <v>25</v>
      </c>
      <c r="O7" s="28">
        <v>33.4</v>
      </c>
      <c r="P7" s="28">
        <v>45</v>
      </c>
      <c r="Q7" s="28">
        <v>83.37</v>
      </c>
      <c r="R7" s="28">
        <v>91.48</v>
      </c>
      <c r="S7" s="28">
        <v>106.35</v>
      </c>
      <c r="T7" s="28">
        <v>135</v>
      </c>
      <c r="U7" s="28">
        <v>155.80000000000001</v>
      </c>
      <c r="V7" s="28">
        <v>176.15</v>
      </c>
      <c r="W7" s="28">
        <v>165.12</v>
      </c>
      <c r="X7" s="28">
        <v>135.47</v>
      </c>
      <c r="Y7" s="28">
        <v>116.32</v>
      </c>
      <c r="Z7" s="29"/>
      <c r="AA7" s="30">
        <f>IF(SUM(B7:Z7)&lt;&gt;0,AVERAGEIF(B7:Z7,"&lt;&gt;"""),"")</f>
        <v>94.933749999999989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26.13</v>
      </c>
      <c r="H14" s="57">
        <v>15.829000000000001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5.2910000000000004</v>
      </c>
      <c r="T14" s="57">
        <v>20.593</v>
      </c>
      <c r="U14" s="57">
        <v>27.268000000000001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356.11099999999999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26.13</v>
      </c>
      <c r="H16" s="62">
        <f t="shared" si="1"/>
        <v>15.829000000000001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5.2910000000000004</v>
      </c>
      <c r="T16" s="62">
        <f t="shared" si="1"/>
        <v>20.593</v>
      </c>
      <c r="U16" s="62">
        <f t="shared" si="1"/>
        <v>27.268000000000001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356.11099999999999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823.04300000000001</v>
      </c>
      <c r="C19" s="72">
        <v>848.76499999999987</v>
      </c>
      <c r="D19" s="72">
        <v>856.57599999999991</v>
      </c>
      <c r="E19" s="72">
        <v>852.56500000000005</v>
      </c>
      <c r="F19" s="72">
        <v>852.30700000000002</v>
      </c>
      <c r="G19" s="72">
        <v>864.26899999999989</v>
      </c>
      <c r="H19" s="72">
        <v>855.66199999999992</v>
      </c>
      <c r="I19" s="72">
        <v>862.17499999999995</v>
      </c>
      <c r="J19" s="72">
        <v>857.15000000000009</v>
      </c>
      <c r="K19" s="72">
        <v>902.41800000000001</v>
      </c>
      <c r="L19" s="72">
        <v>901.38900000000001</v>
      </c>
      <c r="M19" s="72">
        <v>911.19700000000012</v>
      </c>
      <c r="N19" s="72">
        <v>917.36200000000008</v>
      </c>
      <c r="O19" s="72">
        <v>926.24999999999989</v>
      </c>
      <c r="P19" s="72">
        <v>921.64100000000008</v>
      </c>
      <c r="Q19" s="72">
        <v>921.39099999999996</v>
      </c>
      <c r="R19" s="72">
        <v>871.51099999999997</v>
      </c>
      <c r="S19" s="72">
        <v>786.62599999999998</v>
      </c>
      <c r="T19" s="72">
        <v>762.80099999999993</v>
      </c>
      <c r="U19" s="72">
        <v>702.76499999999999</v>
      </c>
      <c r="V19" s="72">
        <v>709.69499999999994</v>
      </c>
      <c r="W19" s="72">
        <v>719.02700000000004</v>
      </c>
      <c r="X19" s="72">
        <v>717.44799999999998</v>
      </c>
      <c r="Y19" s="72">
        <v>794.81</v>
      </c>
      <c r="Z19" s="73"/>
      <c r="AA19" s="74">
        <f t="shared" ref="AA19:AA25" si="2">SUM(B19:Z19)</f>
        <v>20138.843000000001</v>
      </c>
    </row>
    <row r="20" spans="1:27" ht="24.95" customHeight="1" x14ac:dyDescent="0.2">
      <c r="A20" s="75" t="s">
        <v>15</v>
      </c>
      <c r="B20" s="76">
        <v>1289.0350000000001</v>
      </c>
      <c r="C20" s="77">
        <v>1275.509</v>
      </c>
      <c r="D20" s="77">
        <v>1271.2590000000002</v>
      </c>
      <c r="E20" s="77">
        <v>1278.0319999999999</v>
      </c>
      <c r="F20" s="77">
        <v>1319.9389999999999</v>
      </c>
      <c r="G20" s="77">
        <v>1418.3109999999999</v>
      </c>
      <c r="H20" s="77">
        <v>1651.4269999999999</v>
      </c>
      <c r="I20" s="77">
        <v>1820.1809999999998</v>
      </c>
      <c r="J20" s="77">
        <v>1907.8550000000002</v>
      </c>
      <c r="K20" s="77">
        <v>1912.0029999999997</v>
      </c>
      <c r="L20" s="77">
        <v>1915.76</v>
      </c>
      <c r="M20" s="77">
        <v>1937.115</v>
      </c>
      <c r="N20" s="77">
        <v>1945.116</v>
      </c>
      <c r="O20" s="77">
        <v>1885.8240000000001</v>
      </c>
      <c r="P20" s="77">
        <v>1840.847</v>
      </c>
      <c r="Q20" s="77">
        <v>1811.067</v>
      </c>
      <c r="R20" s="77">
        <v>1835.0829999999996</v>
      </c>
      <c r="S20" s="77">
        <v>1814.5640000000001</v>
      </c>
      <c r="T20" s="77">
        <v>1763.9019999999998</v>
      </c>
      <c r="U20" s="77">
        <v>1745.7329999999997</v>
      </c>
      <c r="V20" s="77">
        <v>1677.1469999999999</v>
      </c>
      <c r="W20" s="77">
        <v>1521.4309999999998</v>
      </c>
      <c r="X20" s="77">
        <v>1449.364</v>
      </c>
      <c r="Y20" s="77">
        <v>1396.644</v>
      </c>
      <c r="Z20" s="78"/>
      <c r="AA20" s="79">
        <f t="shared" si="2"/>
        <v>39683.147999999994</v>
      </c>
    </row>
    <row r="21" spans="1:27" ht="24.95" customHeight="1" x14ac:dyDescent="0.2">
      <c r="A21" s="75" t="s">
        <v>16</v>
      </c>
      <c r="B21" s="80">
        <v>2921.6889999999999</v>
      </c>
      <c r="C21" s="81">
        <v>2723.99</v>
      </c>
      <c r="D21" s="81">
        <v>2623.0520000000001</v>
      </c>
      <c r="E21" s="81">
        <v>2560.2730000000001</v>
      </c>
      <c r="F21" s="81">
        <v>2602.1149999999998</v>
      </c>
      <c r="G21" s="81">
        <v>2681.4989999999998</v>
      </c>
      <c r="H21" s="81">
        <v>3099.7450000000003</v>
      </c>
      <c r="I21" s="81">
        <v>3558.61</v>
      </c>
      <c r="J21" s="81">
        <v>3988.3749999999995</v>
      </c>
      <c r="K21" s="81">
        <v>4340.9560000000001</v>
      </c>
      <c r="L21" s="81">
        <v>4579.3309999999992</v>
      </c>
      <c r="M21" s="81">
        <v>4733.7470000000003</v>
      </c>
      <c r="N21" s="81">
        <v>4832.9260000000004</v>
      </c>
      <c r="O21" s="81">
        <v>4708.7490000000007</v>
      </c>
      <c r="P21" s="81">
        <v>4557.0079999999998</v>
      </c>
      <c r="Q21" s="81">
        <v>4442.348</v>
      </c>
      <c r="R21" s="81">
        <v>4406.884</v>
      </c>
      <c r="S21" s="81">
        <v>4444.4939999999997</v>
      </c>
      <c r="T21" s="81">
        <v>4442.6639999999998</v>
      </c>
      <c r="U21" s="81">
        <v>4475.74</v>
      </c>
      <c r="V21" s="81">
        <v>4562.7250000000013</v>
      </c>
      <c r="W21" s="81">
        <v>4321.5219999999999</v>
      </c>
      <c r="X21" s="81">
        <v>3956.2980000000002</v>
      </c>
      <c r="Y21" s="81">
        <v>3527.7789999999995</v>
      </c>
      <c r="Z21" s="78"/>
      <c r="AA21" s="79">
        <f t="shared" si="2"/>
        <v>93092.519000000015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106.779</v>
      </c>
      <c r="O22" s="81">
        <v>220</v>
      </c>
      <c r="P22" s="81">
        <v>92.81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859.58899999999994</v>
      </c>
    </row>
    <row r="23" spans="1:27" ht="24.95" customHeight="1" x14ac:dyDescent="0.2">
      <c r="A23" s="85" t="s">
        <v>18</v>
      </c>
      <c r="B23" s="77">
        <v>128</v>
      </c>
      <c r="C23" s="77">
        <v>110</v>
      </c>
      <c r="D23" s="77">
        <v>104</v>
      </c>
      <c r="E23" s="77">
        <v>102</v>
      </c>
      <c r="F23" s="77">
        <v>102</v>
      </c>
      <c r="G23" s="77">
        <v>105.5</v>
      </c>
      <c r="H23" s="77">
        <v>120</v>
      </c>
      <c r="I23" s="77">
        <v>115.5</v>
      </c>
      <c r="J23" s="77">
        <v>121.5</v>
      </c>
      <c r="K23" s="77">
        <v>141</v>
      </c>
      <c r="L23" s="77">
        <v>166.5</v>
      </c>
      <c r="M23" s="77">
        <v>202.5</v>
      </c>
      <c r="N23" s="77">
        <v>203</v>
      </c>
      <c r="O23" s="77">
        <v>188.5</v>
      </c>
      <c r="P23" s="77">
        <v>168</v>
      </c>
      <c r="Q23" s="77">
        <v>127.5</v>
      </c>
      <c r="R23" s="77">
        <v>118</v>
      </c>
      <c r="S23" s="77">
        <v>115.5</v>
      </c>
      <c r="T23" s="77">
        <v>146</v>
      </c>
      <c r="U23" s="77">
        <v>177.5</v>
      </c>
      <c r="V23" s="77">
        <v>189.5</v>
      </c>
      <c r="W23" s="77">
        <v>182.5</v>
      </c>
      <c r="X23" s="77">
        <v>157.5</v>
      </c>
      <c r="Y23" s="77">
        <v>147.5</v>
      </c>
      <c r="Z23" s="77"/>
      <c r="AA23" s="79">
        <f t="shared" si="2"/>
        <v>3439.5</v>
      </c>
    </row>
    <row r="24" spans="1:27" ht="24.95" customHeight="1" x14ac:dyDescent="0.2">
      <c r="A24" s="85" t="s">
        <v>19</v>
      </c>
      <c r="B24" s="77">
        <v>338.00000000000006</v>
      </c>
      <c r="C24" s="77">
        <v>323</v>
      </c>
      <c r="D24" s="77">
        <v>316</v>
      </c>
      <c r="E24" s="77">
        <v>312</v>
      </c>
      <c r="F24" s="77">
        <v>316.99999999999994</v>
      </c>
      <c r="G24" s="77">
        <v>335.00000000000006</v>
      </c>
      <c r="H24" s="77">
        <v>393</v>
      </c>
      <c r="I24" s="77">
        <v>442.99999999999994</v>
      </c>
      <c r="J24" s="77">
        <v>474</v>
      </c>
      <c r="K24" s="77">
        <v>482.00000000000006</v>
      </c>
      <c r="L24" s="77">
        <v>485</v>
      </c>
      <c r="M24" s="77">
        <v>488.99999999999994</v>
      </c>
      <c r="N24" s="77">
        <v>493.00000000000011</v>
      </c>
      <c r="O24" s="77">
        <v>482.00000000000006</v>
      </c>
      <c r="P24" s="77">
        <v>464</v>
      </c>
      <c r="Q24" s="77">
        <v>457.00000000000006</v>
      </c>
      <c r="R24" s="77">
        <v>468</v>
      </c>
      <c r="S24" s="77">
        <v>488</v>
      </c>
      <c r="T24" s="77">
        <v>499</v>
      </c>
      <c r="U24" s="77">
        <v>497</v>
      </c>
      <c r="V24" s="77">
        <v>488.99999999999994</v>
      </c>
      <c r="W24" s="77">
        <v>445.00000000000006</v>
      </c>
      <c r="X24" s="77">
        <v>399</v>
      </c>
      <c r="Y24" s="77">
        <v>353.99999999999994</v>
      </c>
      <c r="Z24" s="77"/>
      <c r="AA24" s="79">
        <f t="shared" si="2"/>
        <v>10242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5499.7669999999998</v>
      </c>
      <c r="C26" s="88">
        <f t="shared" ref="C26:Z26" si="3">IF(LEN(C$2)&gt;0,SUM(C19:C25),"")</f>
        <v>5281.2639999999992</v>
      </c>
      <c r="D26" s="88">
        <f t="shared" si="3"/>
        <v>5170.8870000000006</v>
      </c>
      <c r="E26" s="88">
        <f t="shared" si="3"/>
        <v>5104.87</v>
      </c>
      <c r="F26" s="88">
        <f t="shared" si="3"/>
        <v>5193.3609999999999</v>
      </c>
      <c r="G26" s="88">
        <f t="shared" si="3"/>
        <v>5404.5789999999997</v>
      </c>
      <c r="H26" s="88">
        <f t="shared" si="3"/>
        <v>6119.8340000000007</v>
      </c>
      <c r="I26" s="88">
        <f t="shared" si="3"/>
        <v>6799.4660000000003</v>
      </c>
      <c r="J26" s="88">
        <f t="shared" si="3"/>
        <v>7348.8799999999992</v>
      </c>
      <c r="K26" s="88">
        <f t="shared" si="3"/>
        <v>7778.3770000000004</v>
      </c>
      <c r="L26" s="88">
        <f t="shared" si="3"/>
        <v>8267.98</v>
      </c>
      <c r="M26" s="88">
        <f t="shared" si="3"/>
        <v>8493.5589999999993</v>
      </c>
      <c r="N26" s="88">
        <f t="shared" si="3"/>
        <v>8498.1830000000009</v>
      </c>
      <c r="O26" s="88">
        <f t="shared" si="3"/>
        <v>8411.3230000000003</v>
      </c>
      <c r="P26" s="88">
        <f t="shared" si="3"/>
        <v>8044.3060000000005</v>
      </c>
      <c r="Q26" s="88">
        <f t="shared" si="3"/>
        <v>7759.3060000000005</v>
      </c>
      <c r="R26" s="88">
        <f t="shared" si="3"/>
        <v>7699.4779999999992</v>
      </c>
      <c r="S26" s="88">
        <f t="shared" si="3"/>
        <v>7649.1839999999993</v>
      </c>
      <c r="T26" s="88">
        <f t="shared" si="3"/>
        <v>7614.3669999999993</v>
      </c>
      <c r="U26" s="88">
        <f t="shared" si="3"/>
        <v>7598.7379999999994</v>
      </c>
      <c r="V26" s="88">
        <f t="shared" si="3"/>
        <v>7628.0670000000009</v>
      </c>
      <c r="W26" s="88">
        <f t="shared" si="3"/>
        <v>7189.48</v>
      </c>
      <c r="X26" s="88">
        <f t="shared" si="3"/>
        <v>6679.6100000000006</v>
      </c>
      <c r="Y26" s="88">
        <f t="shared" si="3"/>
        <v>6220.7329999999993</v>
      </c>
      <c r="Z26" s="89" t="str">
        <f t="shared" si="3"/>
        <v/>
      </c>
      <c r="AA26" s="90">
        <f>SUM(AA19:AA25)</f>
        <v>167455.59900000002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627</v>
      </c>
      <c r="C29" s="72">
        <v>594</v>
      </c>
      <c r="D29" s="72">
        <v>581</v>
      </c>
      <c r="E29" s="72">
        <v>575</v>
      </c>
      <c r="F29" s="72">
        <v>580</v>
      </c>
      <c r="G29" s="72">
        <v>601.5</v>
      </c>
      <c r="H29" s="72">
        <v>745</v>
      </c>
      <c r="I29" s="72">
        <v>813.5</v>
      </c>
      <c r="J29" s="72">
        <v>850.5</v>
      </c>
      <c r="K29" s="72">
        <v>915</v>
      </c>
      <c r="L29" s="72">
        <v>995.5</v>
      </c>
      <c r="M29" s="72">
        <v>999.5</v>
      </c>
      <c r="N29" s="72">
        <v>997</v>
      </c>
      <c r="O29" s="72">
        <v>972.5</v>
      </c>
      <c r="P29" s="72">
        <v>884</v>
      </c>
      <c r="Q29" s="72">
        <v>817.5</v>
      </c>
      <c r="R29" s="72">
        <v>754</v>
      </c>
      <c r="S29" s="72">
        <v>767.5</v>
      </c>
      <c r="T29" s="72">
        <v>848</v>
      </c>
      <c r="U29" s="72">
        <v>878.5</v>
      </c>
      <c r="V29" s="72">
        <v>897.5</v>
      </c>
      <c r="W29" s="72">
        <v>854.5</v>
      </c>
      <c r="X29" s="72">
        <v>714.5</v>
      </c>
      <c r="Y29" s="72">
        <v>671.5</v>
      </c>
      <c r="Z29" s="73"/>
      <c r="AA29" s="74">
        <f>SUM(B29:Z29)</f>
        <v>18934.5</v>
      </c>
    </row>
    <row r="30" spans="1:27" ht="24.95" customHeight="1" x14ac:dyDescent="0.2">
      <c r="A30" s="75" t="s">
        <v>24</v>
      </c>
      <c r="B30" s="76">
        <v>5225.7669999999998</v>
      </c>
      <c r="C30" s="77">
        <v>5031.2640000000001</v>
      </c>
      <c r="D30" s="77">
        <v>4912.8869999999997</v>
      </c>
      <c r="E30" s="77">
        <v>4842.87</v>
      </c>
      <c r="F30" s="77">
        <v>4936.3609999999999</v>
      </c>
      <c r="G30" s="77">
        <v>5123.2089999999998</v>
      </c>
      <c r="H30" s="77">
        <v>5874.6629999999996</v>
      </c>
      <c r="I30" s="77">
        <v>6650.9660000000003</v>
      </c>
      <c r="J30" s="77">
        <v>7173.38</v>
      </c>
      <c r="K30" s="77">
        <v>7521.3770000000004</v>
      </c>
      <c r="L30" s="77">
        <v>8033.48</v>
      </c>
      <c r="M30" s="77">
        <v>8191.2910000000002</v>
      </c>
      <c r="N30" s="77">
        <v>8238.1830000000009</v>
      </c>
      <c r="O30" s="77">
        <v>8171.6390000000001</v>
      </c>
      <c r="P30" s="77">
        <v>7881.3059999999996</v>
      </c>
      <c r="Q30" s="77">
        <v>7660.3509999999997</v>
      </c>
      <c r="R30" s="77">
        <v>7532.4780000000001</v>
      </c>
      <c r="S30" s="77">
        <v>7497.9750000000004</v>
      </c>
      <c r="T30" s="77">
        <v>7488.96</v>
      </c>
      <c r="U30" s="77">
        <v>7468.5060000000003</v>
      </c>
      <c r="V30" s="77">
        <v>7481.567</v>
      </c>
      <c r="W30" s="77">
        <v>7083.98</v>
      </c>
      <c r="X30" s="77">
        <v>6606.11</v>
      </c>
      <c r="Y30" s="77">
        <v>6018.2330000000002</v>
      </c>
      <c r="Z30" s="78"/>
      <c r="AA30" s="79">
        <f>SUM(B30:Z30)</f>
        <v>162646.80300000001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5852.7669999999998</v>
      </c>
      <c r="C32" s="62">
        <f t="shared" ref="C32:Z32" si="4">IF(LEN(C$2)&gt;0,SUM(C29:C31),"")</f>
        <v>5625.2640000000001</v>
      </c>
      <c r="D32" s="62">
        <f t="shared" si="4"/>
        <v>5493.8869999999997</v>
      </c>
      <c r="E32" s="62">
        <f t="shared" si="4"/>
        <v>5417.87</v>
      </c>
      <c r="F32" s="62">
        <f t="shared" si="4"/>
        <v>5516.3609999999999</v>
      </c>
      <c r="G32" s="62">
        <f t="shared" si="4"/>
        <v>5724.7089999999998</v>
      </c>
      <c r="H32" s="62">
        <f t="shared" si="4"/>
        <v>6619.6629999999996</v>
      </c>
      <c r="I32" s="62">
        <f t="shared" si="4"/>
        <v>7464.4660000000003</v>
      </c>
      <c r="J32" s="62">
        <f t="shared" si="4"/>
        <v>8023.88</v>
      </c>
      <c r="K32" s="62">
        <f t="shared" si="4"/>
        <v>8436.3770000000004</v>
      </c>
      <c r="L32" s="62">
        <f t="shared" si="4"/>
        <v>9028.98</v>
      </c>
      <c r="M32" s="62">
        <f t="shared" si="4"/>
        <v>9190.7910000000011</v>
      </c>
      <c r="N32" s="62">
        <f t="shared" si="4"/>
        <v>9235.1830000000009</v>
      </c>
      <c r="O32" s="62">
        <f t="shared" si="4"/>
        <v>9144.1389999999992</v>
      </c>
      <c r="P32" s="62">
        <f t="shared" si="4"/>
        <v>8765.3060000000005</v>
      </c>
      <c r="Q32" s="62">
        <f t="shared" si="4"/>
        <v>8477.8509999999987</v>
      </c>
      <c r="R32" s="62">
        <f t="shared" si="4"/>
        <v>8286.4779999999992</v>
      </c>
      <c r="S32" s="62">
        <f t="shared" si="4"/>
        <v>8265.4750000000004</v>
      </c>
      <c r="T32" s="62">
        <f t="shared" si="4"/>
        <v>8336.9599999999991</v>
      </c>
      <c r="U32" s="62">
        <f t="shared" si="4"/>
        <v>8347.0060000000012</v>
      </c>
      <c r="V32" s="62">
        <f t="shared" si="4"/>
        <v>8379.0669999999991</v>
      </c>
      <c r="W32" s="62">
        <f t="shared" si="4"/>
        <v>7938.48</v>
      </c>
      <c r="X32" s="62">
        <f t="shared" si="4"/>
        <v>7320.61</v>
      </c>
      <c r="Y32" s="62">
        <f t="shared" si="4"/>
        <v>6689.7330000000002</v>
      </c>
      <c r="Z32" s="63" t="str">
        <f t="shared" si="4"/>
        <v/>
      </c>
      <c r="AA32" s="64">
        <f>SUM(AA29:AA31)</f>
        <v>181581.30300000001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192</v>
      </c>
      <c r="C35" s="95">
        <v>184</v>
      </c>
      <c r="D35" s="95">
        <v>178</v>
      </c>
      <c r="E35" s="95">
        <v>168</v>
      </c>
      <c r="F35" s="95">
        <v>178</v>
      </c>
      <c r="G35" s="95">
        <v>178</v>
      </c>
      <c r="H35" s="95">
        <v>197</v>
      </c>
      <c r="I35" s="95">
        <v>199</v>
      </c>
      <c r="J35" s="95">
        <v>210</v>
      </c>
      <c r="K35" s="95">
        <v>210</v>
      </c>
      <c r="L35" s="95">
        <v>210</v>
      </c>
      <c r="M35" s="95">
        <v>230</v>
      </c>
      <c r="N35" s="95">
        <v>230</v>
      </c>
      <c r="O35" s="95">
        <v>230</v>
      </c>
      <c r="P35" s="95">
        <v>230</v>
      </c>
      <c r="Q35" s="95">
        <v>230</v>
      </c>
      <c r="R35" s="95">
        <v>230</v>
      </c>
      <c r="S35" s="95">
        <v>176</v>
      </c>
      <c r="T35" s="95">
        <v>207</v>
      </c>
      <c r="U35" s="95">
        <v>221</v>
      </c>
      <c r="V35" s="95">
        <v>222</v>
      </c>
      <c r="W35" s="95">
        <v>220</v>
      </c>
      <c r="X35" s="95">
        <v>193</v>
      </c>
      <c r="Y35" s="95">
        <v>212</v>
      </c>
      <c r="Z35" s="96"/>
      <c r="AA35" s="74">
        <f t="shared" ref="AA35:AA40" si="5">SUM(B35:Z35)</f>
        <v>4935</v>
      </c>
    </row>
    <row r="36" spans="1:27" ht="24.95" customHeight="1" x14ac:dyDescent="0.2">
      <c r="A36" s="97" t="s">
        <v>42</v>
      </c>
      <c r="B36" s="98">
        <v>132</v>
      </c>
      <c r="C36" s="99">
        <v>131</v>
      </c>
      <c r="D36" s="99">
        <v>116</v>
      </c>
      <c r="E36" s="99">
        <v>116</v>
      </c>
      <c r="F36" s="99">
        <v>116</v>
      </c>
      <c r="G36" s="99">
        <v>116</v>
      </c>
      <c r="H36" s="99">
        <v>287</v>
      </c>
      <c r="I36" s="99">
        <v>466</v>
      </c>
      <c r="J36" s="99">
        <v>465</v>
      </c>
      <c r="K36" s="99">
        <v>435</v>
      </c>
      <c r="L36" s="99">
        <v>385</v>
      </c>
      <c r="M36" s="99">
        <v>360</v>
      </c>
      <c r="N36" s="99">
        <v>338</v>
      </c>
      <c r="O36" s="99">
        <v>344</v>
      </c>
      <c r="P36" s="99">
        <v>382</v>
      </c>
      <c r="Q36" s="99">
        <v>391.54500000000002</v>
      </c>
      <c r="R36" s="99">
        <v>357</v>
      </c>
      <c r="S36" s="99">
        <v>435</v>
      </c>
      <c r="T36" s="99">
        <v>495</v>
      </c>
      <c r="U36" s="99">
        <v>500</v>
      </c>
      <c r="V36" s="99">
        <v>500</v>
      </c>
      <c r="W36" s="99">
        <v>500</v>
      </c>
      <c r="X36" s="99">
        <v>419</v>
      </c>
      <c r="Y36" s="99">
        <v>228</v>
      </c>
      <c r="Z36" s="100"/>
      <c r="AA36" s="79">
        <f t="shared" si="5"/>
        <v>8014.5450000000001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>
        <v>64.7</v>
      </c>
      <c r="H37" s="99">
        <v>188.1</v>
      </c>
      <c r="I37" s="99">
        <v>255.2</v>
      </c>
      <c r="J37" s="99">
        <v>56.8</v>
      </c>
      <c r="K37" s="99">
        <v>54</v>
      </c>
      <c r="L37" s="99"/>
      <c r="M37" s="99"/>
      <c r="N37" s="99"/>
      <c r="O37" s="99"/>
      <c r="P37" s="99"/>
      <c r="Q37" s="99"/>
      <c r="R37" s="99"/>
      <c r="S37" s="99"/>
      <c r="T37" s="99">
        <v>621.4</v>
      </c>
      <c r="U37" s="99">
        <v>1100</v>
      </c>
      <c r="V37" s="99">
        <v>1100</v>
      </c>
      <c r="W37" s="99">
        <v>1100</v>
      </c>
      <c r="X37" s="99">
        <v>67.3</v>
      </c>
      <c r="Y37" s="99"/>
      <c r="Z37" s="100"/>
      <c r="AA37" s="79">
        <f t="shared" si="5"/>
        <v>4607.5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13</v>
      </c>
      <c r="L38" s="99">
        <v>166</v>
      </c>
      <c r="M38" s="99">
        <v>107.232</v>
      </c>
      <c r="N38" s="99">
        <v>169</v>
      </c>
      <c r="O38" s="99">
        <v>158.816</v>
      </c>
      <c r="P38" s="99">
        <v>109</v>
      </c>
      <c r="Q38" s="99">
        <v>97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820.048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/>
      <c r="U39" s="99"/>
      <c r="V39" s="99"/>
      <c r="W39" s="99"/>
      <c r="X39" s="99">
        <v>218.4</v>
      </c>
      <c r="Y39" s="99">
        <v>500</v>
      </c>
      <c r="Z39" s="100"/>
      <c r="AA39" s="79">
        <f t="shared" si="5"/>
        <v>9718.4</v>
      </c>
    </row>
    <row r="40" spans="1:27" ht="30" customHeight="1" thickBot="1" x14ac:dyDescent="0.25">
      <c r="A40" s="86" t="s">
        <v>46</v>
      </c>
      <c r="B40" s="87">
        <f>IF(LEN(B$2)&gt;0,SUM(B35:B39),"")</f>
        <v>824</v>
      </c>
      <c r="C40" s="88">
        <f t="shared" ref="C40:Z40" si="6">IF(LEN(C$2)&gt;0,SUM(C35:C39),"")</f>
        <v>815</v>
      </c>
      <c r="D40" s="88">
        <f t="shared" si="6"/>
        <v>794</v>
      </c>
      <c r="E40" s="88">
        <f t="shared" si="6"/>
        <v>784</v>
      </c>
      <c r="F40" s="88">
        <f t="shared" si="6"/>
        <v>794</v>
      </c>
      <c r="G40" s="88">
        <f t="shared" si="6"/>
        <v>858.7</v>
      </c>
      <c r="H40" s="88">
        <f t="shared" si="6"/>
        <v>1172.0999999999999</v>
      </c>
      <c r="I40" s="88">
        <f t="shared" si="6"/>
        <v>1420.2</v>
      </c>
      <c r="J40" s="88">
        <f t="shared" si="6"/>
        <v>1231.8</v>
      </c>
      <c r="K40" s="88">
        <f t="shared" si="6"/>
        <v>1212</v>
      </c>
      <c r="L40" s="88">
        <f t="shared" si="6"/>
        <v>1261</v>
      </c>
      <c r="M40" s="88">
        <f t="shared" si="6"/>
        <v>1197.232</v>
      </c>
      <c r="N40" s="88">
        <f t="shared" si="6"/>
        <v>1237</v>
      </c>
      <c r="O40" s="88">
        <f t="shared" si="6"/>
        <v>1232.816</v>
      </c>
      <c r="P40" s="88">
        <f t="shared" si="6"/>
        <v>1221</v>
      </c>
      <c r="Q40" s="88">
        <f t="shared" si="6"/>
        <v>1218.5450000000001</v>
      </c>
      <c r="R40" s="88">
        <f t="shared" si="6"/>
        <v>1087</v>
      </c>
      <c r="S40" s="88">
        <f t="shared" si="6"/>
        <v>1111</v>
      </c>
      <c r="T40" s="88">
        <f t="shared" si="6"/>
        <v>1323.4</v>
      </c>
      <c r="U40" s="88">
        <f t="shared" si="6"/>
        <v>1821</v>
      </c>
      <c r="V40" s="88">
        <f t="shared" si="6"/>
        <v>1822</v>
      </c>
      <c r="W40" s="88">
        <f t="shared" si="6"/>
        <v>1820</v>
      </c>
      <c r="X40" s="88">
        <f t="shared" si="6"/>
        <v>897.69999999999993</v>
      </c>
      <c r="Y40" s="88">
        <f t="shared" si="6"/>
        <v>940</v>
      </c>
      <c r="Z40" s="89" t="str">
        <f t="shared" si="6"/>
        <v/>
      </c>
      <c r="AA40" s="90">
        <f t="shared" si="5"/>
        <v>28095.493000000002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>
        <v>64.7</v>
      </c>
      <c r="H45" s="99">
        <v>188.1</v>
      </c>
      <c r="I45" s="99">
        <v>255.2</v>
      </c>
      <c r="J45" s="99">
        <v>56.8</v>
      </c>
      <c r="K45" s="99">
        <v>54</v>
      </c>
      <c r="L45" s="99"/>
      <c r="M45" s="99"/>
      <c r="N45" s="99"/>
      <c r="O45" s="99"/>
      <c r="P45" s="99"/>
      <c r="Q45" s="99"/>
      <c r="R45" s="99"/>
      <c r="S45" s="99"/>
      <c r="T45" s="99">
        <v>621.4</v>
      </c>
      <c r="U45" s="99">
        <v>1100</v>
      </c>
      <c r="V45" s="99">
        <v>1100</v>
      </c>
      <c r="W45" s="99">
        <v>1100</v>
      </c>
      <c r="X45" s="99">
        <v>67.3</v>
      </c>
      <c r="Y45" s="99"/>
      <c r="Z45" s="100"/>
      <c r="AA45" s="79">
        <f t="shared" si="7"/>
        <v>4607.5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/>
      <c r="U47" s="99"/>
      <c r="V47" s="99"/>
      <c r="W47" s="99"/>
      <c r="X47" s="99">
        <v>218.4</v>
      </c>
      <c r="Y47" s="99">
        <v>500</v>
      </c>
      <c r="Z47" s="100"/>
      <c r="AA47" s="79">
        <f t="shared" si="7"/>
        <v>9718.4</v>
      </c>
    </row>
    <row r="48" spans="1:27" ht="24.95" customHeight="1" x14ac:dyDescent="0.2">
      <c r="A48" s="85" t="s">
        <v>48</v>
      </c>
      <c r="B48" s="98">
        <v>126</v>
      </c>
      <c r="C48" s="99">
        <v>121</v>
      </c>
      <c r="D48" s="99">
        <v>112</v>
      </c>
      <c r="E48" s="99">
        <v>107</v>
      </c>
      <c r="F48" s="99">
        <v>111</v>
      </c>
      <c r="G48" s="99">
        <v>128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100</v>
      </c>
      <c r="P48" s="99">
        <v>100</v>
      </c>
      <c r="Q48" s="99">
        <v>100</v>
      </c>
      <c r="R48" s="99">
        <v>100</v>
      </c>
      <c r="S48" s="99">
        <v>100</v>
      </c>
      <c r="T48" s="99">
        <v>100</v>
      </c>
      <c r="U48" s="99">
        <v>100</v>
      </c>
      <c r="V48" s="99">
        <v>100</v>
      </c>
      <c r="W48" s="99">
        <v>100</v>
      </c>
      <c r="X48" s="99">
        <v>100</v>
      </c>
      <c r="Y48" s="99">
        <v>100</v>
      </c>
      <c r="Z48" s="100"/>
      <c r="AA48" s="79">
        <f t="shared" si="7"/>
        <v>2855</v>
      </c>
    </row>
    <row r="49" spans="1:27" ht="30" customHeight="1" thickBot="1" x14ac:dyDescent="0.25">
      <c r="A49" s="86" t="s">
        <v>49</v>
      </c>
      <c r="B49" s="87">
        <f>IF(LEN(B$2)&gt;0,SUM(B43:B48),"")</f>
        <v>626</v>
      </c>
      <c r="C49" s="88">
        <f t="shared" ref="C49:Z49" si="8">IF(LEN(C$2)&gt;0,SUM(C43:C48),"")</f>
        <v>621</v>
      </c>
      <c r="D49" s="88">
        <f t="shared" si="8"/>
        <v>612</v>
      </c>
      <c r="E49" s="88">
        <f t="shared" si="8"/>
        <v>607</v>
      </c>
      <c r="F49" s="88">
        <f t="shared" si="8"/>
        <v>611</v>
      </c>
      <c r="G49" s="88">
        <f t="shared" si="8"/>
        <v>692.7</v>
      </c>
      <c r="H49" s="88">
        <f t="shared" si="8"/>
        <v>838.1</v>
      </c>
      <c r="I49" s="88">
        <f t="shared" si="8"/>
        <v>905.2</v>
      </c>
      <c r="J49" s="88">
        <f t="shared" si="8"/>
        <v>706.8</v>
      </c>
      <c r="K49" s="88">
        <f t="shared" si="8"/>
        <v>704</v>
      </c>
      <c r="L49" s="88">
        <f t="shared" si="8"/>
        <v>650</v>
      </c>
      <c r="M49" s="88">
        <f t="shared" si="8"/>
        <v>650</v>
      </c>
      <c r="N49" s="88">
        <f t="shared" si="8"/>
        <v>650</v>
      </c>
      <c r="O49" s="88">
        <f t="shared" si="8"/>
        <v>600</v>
      </c>
      <c r="P49" s="88">
        <f t="shared" si="8"/>
        <v>600</v>
      </c>
      <c r="Q49" s="88">
        <f t="shared" si="8"/>
        <v>600</v>
      </c>
      <c r="R49" s="88">
        <f t="shared" si="8"/>
        <v>600</v>
      </c>
      <c r="S49" s="88">
        <f t="shared" si="8"/>
        <v>600</v>
      </c>
      <c r="T49" s="88">
        <f t="shared" si="8"/>
        <v>721.4</v>
      </c>
      <c r="U49" s="88">
        <f t="shared" si="8"/>
        <v>1200</v>
      </c>
      <c r="V49" s="88">
        <f t="shared" si="8"/>
        <v>1200</v>
      </c>
      <c r="W49" s="88">
        <f t="shared" si="8"/>
        <v>1200</v>
      </c>
      <c r="X49" s="88">
        <f t="shared" si="8"/>
        <v>385.7</v>
      </c>
      <c r="Y49" s="88">
        <f t="shared" si="8"/>
        <v>600</v>
      </c>
      <c r="Z49" s="89" t="str">
        <f t="shared" si="8"/>
        <v/>
      </c>
      <c r="AA49" s="90">
        <f t="shared" si="7"/>
        <v>17180.899999999998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6352.7669999999998</v>
      </c>
      <c r="C52" s="88">
        <f t="shared" ref="C52:Z52" si="10">IF(LEN(C$2)&gt;0,SUM(C10:C15)+C26+C40,"")</f>
        <v>6125.2639999999992</v>
      </c>
      <c r="D52" s="88">
        <f t="shared" si="10"/>
        <v>5993.8870000000006</v>
      </c>
      <c r="E52" s="88">
        <f t="shared" si="10"/>
        <v>5917.87</v>
      </c>
      <c r="F52" s="88">
        <f t="shared" si="10"/>
        <v>6016.3609999999999</v>
      </c>
      <c r="G52" s="88">
        <f t="shared" si="10"/>
        <v>6289.4089999999997</v>
      </c>
      <c r="H52" s="88">
        <f t="shared" si="10"/>
        <v>7307.7630000000008</v>
      </c>
      <c r="I52" s="88">
        <f t="shared" si="10"/>
        <v>8219.6660000000011</v>
      </c>
      <c r="J52" s="88">
        <f t="shared" si="10"/>
        <v>8580.6799999999985</v>
      </c>
      <c r="K52" s="88">
        <f t="shared" si="10"/>
        <v>8990.3770000000004</v>
      </c>
      <c r="L52" s="88">
        <f t="shared" si="10"/>
        <v>9528.98</v>
      </c>
      <c r="M52" s="88">
        <f t="shared" si="10"/>
        <v>9690.7909999999993</v>
      </c>
      <c r="N52" s="88">
        <f t="shared" si="10"/>
        <v>9735.1830000000009</v>
      </c>
      <c r="O52" s="88">
        <f t="shared" si="10"/>
        <v>9644.139000000001</v>
      </c>
      <c r="P52" s="88">
        <f t="shared" si="10"/>
        <v>9265.3060000000005</v>
      </c>
      <c r="Q52" s="88">
        <f t="shared" si="10"/>
        <v>8977.8510000000006</v>
      </c>
      <c r="R52" s="88">
        <f t="shared" si="10"/>
        <v>8786.4779999999992</v>
      </c>
      <c r="S52" s="88">
        <f t="shared" si="10"/>
        <v>8765.4749999999985</v>
      </c>
      <c r="T52" s="88">
        <f t="shared" si="10"/>
        <v>8958.3599999999988</v>
      </c>
      <c r="U52" s="88">
        <f t="shared" si="10"/>
        <v>9447.0059999999994</v>
      </c>
      <c r="V52" s="88">
        <f t="shared" si="10"/>
        <v>9479.0670000000009</v>
      </c>
      <c r="W52" s="88">
        <f t="shared" si="10"/>
        <v>9038.48</v>
      </c>
      <c r="X52" s="88">
        <f t="shared" si="10"/>
        <v>7606.31</v>
      </c>
      <c r="Y52" s="88">
        <f t="shared" si="10"/>
        <v>7189.7329999999993</v>
      </c>
      <c r="Z52" s="89" t="str">
        <f t="shared" si="10"/>
        <v/>
      </c>
      <c r="AA52" s="104">
        <f>SUM(B52:Z52)</f>
        <v>195907.20299999998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311</v>
      </c>
      <c r="C4" s="18">
        <v>262</v>
      </c>
      <c r="D4" s="18">
        <v>290.39999999999998</v>
      </c>
      <c r="E4" s="18">
        <v>307.5</v>
      </c>
      <c r="F4" s="18">
        <v>327.60000000000002</v>
      </c>
      <c r="G4" s="18">
        <v>564.70000000000005</v>
      </c>
      <c r="H4" s="18">
        <v>688.1</v>
      </c>
      <c r="I4" s="18">
        <v>755.2</v>
      </c>
      <c r="J4" s="18">
        <v>556.79999999999995</v>
      </c>
      <c r="K4" s="18">
        <v>554</v>
      </c>
      <c r="L4" s="18">
        <v>236.8</v>
      </c>
      <c r="M4" s="18">
        <v>-500</v>
      </c>
      <c r="N4" s="18">
        <v>-500</v>
      </c>
      <c r="O4" s="18">
        <v>-500</v>
      </c>
      <c r="P4" s="18">
        <v>-500</v>
      </c>
      <c r="Q4" s="18">
        <v>-500</v>
      </c>
      <c r="R4" s="18">
        <v>126.30000000000001</v>
      </c>
      <c r="S4" s="18">
        <v>332.3</v>
      </c>
      <c r="T4" s="18">
        <v>337.4</v>
      </c>
      <c r="U4" s="18">
        <v>809.6</v>
      </c>
      <c r="V4" s="18">
        <v>766.5</v>
      </c>
      <c r="W4" s="18">
        <v>914.2</v>
      </c>
      <c r="X4" s="18">
        <v>285.7</v>
      </c>
      <c r="Y4" s="18">
        <v>449.4</v>
      </c>
      <c r="Z4" s="19"/>
      <c r="AA4" s="111">
        <f>SUM(B4:Z4)</f>
        <v>6375.5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112.83</v>
      </c>
      <c r="C7" s="117">
        <v>106.35</v>
      </c>
      <c r="D7" s="117">
        <v>101.33</v>
      </c>
      <c r="E7" s="117">
        <v>95.15</v>
      </c>
      <c r="F7" s="117">
        <v>96.42</v>
      </c>
      <c r="G7" s="117">
        <v>102.35</v>
      </c>
      <c r="H7" s="117">
        <v>111.3</v>
      </c>
      <c r="I7" s="117">
        <v>114.34</v>
      </c>
      <c r="J7" s="117">
        <v>86.07</v>
      </c>
      <c r="K7" s="117">
        <v>37.54</v>
      </c>
      <c r="L7" s="117">
        <v>21.97</v>
      </c>
      <c r="M7" s="117">
        <v>24.3</v>
      </c>
      <c r="N7" s="117">
        <v>25</v>
      </c>
      <c r="O7" s="117">
        <v>33.4</v>
      </c>
      <c r="P7" s="117">
        <v>45</v>
      </c>
      <c r="Q7" s="117">
        <v>83.37</v>
      </c>
      <c r="R7" s="117">
        <v>91.48</v>
      </c>
      <c r="S7" s="117">
        <v>106.35</v>
      </c>
      <c r="T7" s="117">
        <v>135</v>
      </c>
      <c r="U7" s="117">
        <v>155.80000000000001</v>
      </c>
      <c r="V7" s="117">
        <v>176.15</v>
      </c>
      <c r="W7" s="117">
        <v>165.12</v>
      </c>
      <c r="X7" s="117">
        <v>135.47</v>
      </c>
      <c r="Y7" s="117">
        <v>116.32</v>
      </c>
      <c r="Z7" s="118"/>
      <c r="AA7" s="119">
        <f>IF(SUM(B7:Z7)&lt;&gt;0,AVERAGEIF(B7:Z7,"&lt;&gt;"""),"")</f>
        <v>94.933749999999989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189</v>
      </c>
      <c r="C13" s="129">
        <v>238</v>
      </c>
      <c r="D13" s="129">
        <v>209.6</v>
      </c>
      <c r="E13" s="129">
        <v>192.5</v>
      </c>
      <c r="F13" s="129">
        <v>172.4</v>
      </c>
      <c r="G13" s="129"/>
      <c r="H13" s="129"/>
      <c r="I13" s="129"/>
      <c r="J13" s="129"/>
      <c r="K13" s="129"/>
      <c r="L13" s="129">
        <v>263.2</v>
      </c>
      <c r="M13" s="129">
        <v>1000</v>
      </c>
      <c r="N13" s="129">
        <v>1000</v>
      </c>
      <c r="O13" s="129">
        <v>1000</v>
      </c>
      <c r="P13" s="129">
        <v>1000</v>
      </c>
      <c r="Q13" s="129">
        <v>1000</v>
      </c>
      <c r="R13" s="129">
        <v>373.7</v>
      </c>
      <c r="S13" s="129">
        <v>167.7</v>
      </c>
      <c r="T13" s="129"/>
      <c r="U13" s="129"/>
      <c r="V13" s="129"/>
      <c r="W13" s="129"/>
      <c r="X13" s="129"/>
      <c r="Y13" s="130">
        <v>50.6</v>
      </c>
      <c r="Z13" s="131"/>
      <c r="AA13" s="132">
        <f t="shared" si="0"/>
        <v>6856.7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284</v>
      </c>
      <c r="U15" s="133">
        <v>290.39999999999998</v>
      </c>
      <c r="V15" s="133">
        <v>333.5</v>
      </c>
      <c r="W15" s="133">
        <v>185.8</v>
      </c>
      <c r="X15" s="133"/>
      <c r="Y15" s="133"/>
      <c r="Z15" s="131"/>
      <c r="AA15" s="132">
        <f t="shared" si="0"/>
        <v>1093.7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189</v>
      </c>
      <c r="C16" s="135">
        <f t="shared" si="1"/>
        <v>238</v>
      </c>
      <c r="D16" s="135">
        <f t="shared" si="1"/>
        <v>209.6</v>
      </c>
      <c r="E16" s="135">
        <f t="shared" si="1"/>
        <v>192.5</v>
      </c>
      <c r="F16" s="135">
        <f t="shared" si="1"/>
        <v>172.4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263.2</v>
      </c>
      <c r="M16" s="135">
        <f t="shared" si="1"/>
        <v>1000</v>
      </c>
      <c r="N16" s="135">
        <f t="shared" si="1"/>
        <v>1000</v>
      </c>
      <c r="O16" s="135">
        <f t="shared" si="1"/>
        <v>1000</v>
      </c>
      <c r="P16" s="135">
        <f t="shared" si="1"/>
        <v>1000</v>
      </c>
      <c r="Q16" s="135">
        <f t="shared" si="1"/>
        <v>1000</v>
      </c>
      <c r="R16" s="135">
        <f t="shared" si="1"/>
        <v>373.7</v>
      </c>
      <c r="S16" s="135">
        <f t="shared" si="1"/>
        <v>167.7</v>
      </c>
      <c r="T16" s="135">
        <f t="shared" si="1"/>
        <v>284</v>
      </c>
      <c r="U16" s="135">
        <f t="shared" si="1"/>
        <v>290.39999999999998</v>
      </c>
      <c r="V16" s="135">
        <f t="shared" si="1"/>
        <v>333.5</v>
      </c>
      <c r="W16" s="135">
        <f t="shared" si="1"/>
        <v>185.8</v>
      </c>
      <c r="X16" s="135">
        <f t="shared" si="1"/>
        <v>0</v>
      </c>
      <c r="Y16" s="135">
        <f t="shared" si="1"/>
        <v>50.6</v>
      </c>
      <c r="Z16" s="136" t="str">
        <f t="shared" si="1"/>
        <v/>
      </c>
      <c r="AA16" s="90">
        <f t="shared" si="0"/>
        <v>7950.4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>
        <v>64.7</v>
      </c>
      <c r="H21" s="129">
        <v>188.1</v>
      </c>
      <c r="I21" s="129">
        <v>255.2</v>
      </c>
      <c r="J21" s="129">
        <v>56.8</v>
      </c>
      <c r="K21" s="129">
        <v>54</v>
      </c>
      <c r="L21" s="129"/>
      <c r="M21" s="129"/>
      <c r="N21" s="129"/>
      <c r="O21" s="129"/>
      <c r="P21" s="129"/>
      <c r="Q21" s="129"/>
      <c r="R21" s="129"/>
      <c r="S21" s="129"/>
      <c r="T21" s="129">
        <v>621.4</v>
      </c>
      <c r="U21" s="129">
        <v>1100</v>
      </c>
      <c r="V21" s="129">
        <v>1100</v>
      </c>
      <c r="W21" s="129">
        <v>1100</v>
      </c>
      <c r="X21" s="129">
        <v>67.3</v>
      </c>
      <c r="Y21" s="130"/>
      <c r="Z21" s="131"/>
      <c r="AA21" s="132">
        <f t="shared" si="2"/>
        <v>4607.5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/>
      <c r="U23" s="133"/>
      <c r="V23" s="133"/>
      <c r="W23" s="133"/>
      <c r="X23" s="133">
        <v>218.4</v>
      </c>
      <c r="Y23" s="133">
        <v>500</v>
      </c>
      <c r="Z23" s="131"/>
      <c r="AA23" s="132">
        <f t="shared" si="2"/>
        <v>9718.4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564.70000000000005</v>
      </c>
      <c r="H24" s="135">
        <f t="shared" si="3"/>
        <v>688.1</v>
      </c>
      <c r="I24" s="135">
        <f t="shared" si="3"/>
        <v>755.2</v>
      </c>
      <c r="J24" s="135">
        <f t="shared" si="3"/>
        <v>556.79999999999995</v>
      </c>
      <c r="K24" s="135">
        <f t="shared" si="3"/>
        <v>554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621.4</v>
      </c>
      <c r="U24" s="135">
        <f t="shared" si="3"/>
        <v>1100</v>
      </c>
      <c r="V24" s="135">
        <f t="shared" si="3"/>
        <v>1100</v>
      </c>
      <c r="W24" s="135">
        <f t="shared" si="3"/>
        <v>1100</v>
      </c>
      <c r="X24" s="135">
        <f t="shared" si="3"/>
        <v>285.7</v>
      </c>
      <c r="Y24" s="135">
        <f t="shared" si="3"/>
        <v>500</v>
      </c>
      <c r="Z24" s="136" t="str">
        <f t="shared" si="3"/>
        <v/>
      </c>
      <c r="AA24" s="90">
        <f t="shared" si="2"/>
        <v>14325.9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2025-06-17T11:11:24Z</dcterms:created>
  <dcterms:modified xsi:type="dcterms:W3CDTF">2025-06-17T11:11:25Z</dcterms:modified>
</cp:coreProperties>
</file>