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<sst xmlns="http://schemas.openxmlformats.org/spreadsheetml/2006/main" count="119" uniqueCount="54">
  <si>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19/03/2025 14:04:08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</si>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</sst>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DEC-4526-91EE-D759CA530F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DEC-4526-91EE-D759CA530F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DEC-4526-91EE-D759CA530F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DEC-4526-91EE-D759CA530F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DEC-4526-91EE-D759CA530F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DEC-4526-91EE-D759CA530F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DEC-4526-91EE-D759CA530F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EC-4526-91EE-D759CA530F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89</c:v>
                </c:pt>
                <c:pt idx="1">
                  <c:v>89</c:v>
                </c:pt>
                <c:pt idx="2">
                  <c:v>89</c:v>
                </c:pt>
                <c:pt idx="3">
                  <c:v>89</c:v>
                </c:pt>
                <c:pt idx="4">
                  <c:v>89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89</c:v>
                </c:pt>
                <c:pt idx="9">
                  <c:v>89</c:v>
                </c:pt>
                <c:pt idx="10">
                  <c:v>89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89</c:v>
                </c:pt>
                <c:pt idx="15">
                  <c:v>89</c:v>
                </c:pt>
                <c:pt idx="16">
                  <c:v>91</c:v>
                </c:pt>
                <c:pt idx="17">
                  <c:v>97</c:v>
                </c:pt>
                <c:pt idx="18">
                  <c:v>109</c:v>
                </c:pt>
                <c:pt idx="19">
                  <c:v>109</c:v>
                </c:pt>
                <c:pt idx="20">
                  <c:v>95</c:v>
                </c:pt>
                <c:pt idx="21">
                  <c:v>95</c:v>
                </c:pt>
                <c:pt idx="22">
                  <c:v>89</c:v>
                </c:pt>
                <c:pt idx="23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EC-4526-91EE-D759CA530F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2274.3510000000001</c:v>
                </c:pt>
                <c:pt idx="1">
                  <c:v>2049.1350000000002</c:v>
                </c:pt>
                <c:pt idx="2">
                  <c:v>1997.297</c:v>
                </c:pt>
                <c:pt idx="3">
                  <c:v>2009.473</c:v>
                </c:pt>
                <c:pt idx="4">
                  <c:v>2127.9</c:v>
                </c:pt>
                <c:pt idx="5">
                  <c:v>2641.9</c:v>
                </c:pt>
                <c:pt idx="6">
                  <c:v>2641.9</c:v>
                </c:pt>
                <c:pt idx="7">
                  <c:v>2140.9</c:v>
                </c:pt>
                <c:pt idx="8">
                  <c:v>943.9</c:v>
                </c:pt>
                <c:pt idx="9">
                  <c:v>573.9</c:v>
                </c:pt>
                <c:pt idx="10">
                  <c:v>157.9</c:v>
                </c:pt>
                <c:pt idx="11">
                  <c:v>157.9</c:v>
                </c:pt>
                <c:pt idx="12">
                  <c:v>157.9</c:v>
                </c:pt>
                <c:pt idx="13">
                  <c:v>217.9</c:v>
                </c:pt>
                <c:pt idx="14">
                  <c:v>527.9</c:v>
                </c:pt>
                <c:pt idx="15">
                  <c:v>1117.9000000000001</c:v>
                </c:pt>
                <c:pt idx="16">
                  <c:v>3059.9</c:v>
                </c:pt>
                <c:pt idx="17">
                  <c:v>4191.8999999999996</c:v>
                </c:pt>
                <c:pt idx="18">
                  <c:v>4415.8999999999996</c:v>
                </c:pt>
                <c:pt idx="19">
                  <c:v>4508.8999999999996</c:v>
                </c:pt>
                <c:pt idx="20">
                  <c:v>4560.8999999999996</c:v>
                </c:pt>
                <c:pt idx="21">
                  <c:v>4515.067</c:v>
                </c:pt>
                <c:pt idx="22">
                  <c:v>4227.1239999999998</c:v>
                </c:pt>
                <c:pt idx="23">
                  <c:v>3892.5360000000001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EC-4526-91EE-D759CA530F2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686</c:v>
                </c:pt>
                <c:pt idx="1">
                  <c:v>933.2</c:v>
                </c:pt>
                <c:pt idx="2">
                  <c:v>814.4</c:v>
                </c:pt>
                <c:pt idx="3">
                  <c:v>782.4</c:v>
                </c:pt>
                <c:pt idx="4">
                  <c:v>736.9</c:v>
                </c:pt>
                <c:pt idx="5">
                  <c:v>515.29999999999995</c:v>
                </c:pt>
                <c:pt idx="6">
                  <c:v>372.6</c:v>
                </c:pt>
                <c:pt idx="7">
                  <c:v>151</c:v>
                </c:pt>
                <c:pt idx="8">
                  <c:v>128</c:v>
                </c:pt>
                <c:pt idx="9">
                  <c:v>136.69999999999999</c:v>
                </c:pt>
                <c:pt idx="10">
                  <c:v>655.5</c:v>
                </c:pt>
                <c:pt idx="11">
                  <c:v>803.6</c:v>
                </c:pt>
                <c:pt idx="12">
                  <c:v>1016.3</c:v>
                </c:pt>
                <c:pt idx="13">
                  <c:v>1269.3</c:v>
                </c:pt>
                <c:pt idx="14">
                  <c:v>1002.8</c:v>
                </c:pt>
                <c:pt idx="15">
                  <c:v>767.8</c:v>
                </c:pt>
                <c:pt idx="16">
                  <c:v>443.3</c:v>
                </c:pt>
                <c:pt idx="17">
                  <c:v>717.4</c:v>
                </c:pt>
                <c:pt idx="18">
                  <c:v>745.8</c:v>
                </c:pt>
                <c:pt idx="19">
                  <c:v>960.6</c:v>
                </c:pt>
                <c:pt idx="20">
                  <c:v>970.4</c:v>
                </c:pt>
                <c:pt idx="21">
                  <c:v>687.5</c:v>
                </c:pt>
                <c:pt idx="22">
                  <c:v>800.1</c:v>
                </c:pt>
                <c:pt idx="23">
                  <c:v>572.79999999999995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EC-4526-91EE-D759CA530F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2031.2259999999997</c:v>
                </c:pt>
                <c:pt idx="1">
                  <c:v>2065.5699999999997</c:v>
                </c:pt>
                <c:pt idx="2">
                  <c:v>2061.0069999999996</c:v>
                </c:pt>
                <c:pt idx="3">
                  <c:v>2074.6719999999996</c:v>
                </c:pt>
                <c:pt idx="4">
                  <c:v>2077.3130000000001</c:v>
                </c:pt>
                <c:pt idx="5">
                  <c:v>2106.4</c:v>
                </c:pt>
                <c:pt idx="6">
                  <c:v>2843.9559999999992</c:v>
                </c:pt>
                <c:pt idx="7">
                  <c:v>4545.639000000001</c:v>
                </c:pt>
                <c:pt idx="8">
                  <c:v>5872.9850000000006</c:v>
                </c:pt>
                <c:pt idx="9">
                  <c:v>6647.9559999999983</c:v>
                </c:pt>
                <c:pt idx="10">
                  <c:v>7022.6789999999992</c:v>
                </c:pt>
                <c:pt idx="11">
                  <c:v>6930.1339999999991</c:v>
                </c:pt>
                <c:pt idx="12">
                  <c:v>6718.9680000000008</c:v>
                </c:pt>
                <c:pt idx="13">
                  <c:v>6206.6200000000008</c:v>
                </c:pt>
                <c:pt idx="14">
                  <c:v>5701.802999999999</c:v>
                </c:pt>
                <c:pt idx="15">
                  <c:v>4657.0729999999994</c:v>
                </c:pt>
                <c:pt idx="16">
                  <c:v>2761.3049999999998</c:v>
                </c:pt>
                <c:pt idx="17">
                  <c:v>1523.86</c:v>
                </c:pt>
                <c:pt idx="18">
                  <c:v>1284.7329999999999</c:v>
                </c:pt>
                <c:pt idx="19">
                  <c:v>1196.681</c:v>
                </c:pt>
                <c:pt idx="20">
                  <c:v>1081.7259999999999</c:v>
                </c:pt>
                <c:pt idx="21">
                  <c:v>1000.6889999999999</c:v>
                </c:pt>
                <c:pt idx="22">
                  <c:v>953.63700000000006</c:v>
                </c:pt>
                <c:pt idx="23">
                  <c:v>931.87300000000016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EC-4526-91EE-D759CA530F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114</c:v>
                </c:pt>
                <c:pt idx="1">
                  <c:v>112</c:v>
                </c:pt>
                <c:pt idx="2">
                  <c:v>111</c:v>
                </c:pt>
                <c:pt idx="3">
                  <c:v>112</c:v>
                </c:pt>
                <c:pt idx="4">
                  <c:v>113</c:v>
                </c:pt>
                <c:pt idx="5">
                  <c:v>114</c:v>
                </c:pt>
                <c:pt idx="6">
                  <c:v>122</c:v>
                </c:pt>
                <c:pt idx="7">
                  <c:v>134</c:v>
                </c:pt>
                <c:pt idx="8">
                  <c:v>146</c:v>
                </c:pt>
                <c:pt idx="9">
                  <c:v>155</c:v>
                </c:pt>
                <c:pt idx="10">
                  <c:v>163</c:v>
                </c:pt>
                <c:pt idx="11">
                  <c:v>169</c:v>
                </c:pt>
                <c:pt idx="12">
                  <c:v>171</c:v>
                </c:pt>
                <c:pt idx="13">
                  <c:v>170</c:v>
                </c:pt>
                <c:pt idx="14">
                  <c:v>165</c:v>
                </c:pt>
                <c:pt idx="15">
                  <c:v>157</c:v>
                </c:pt>
                <c:pt idx="16">
                  <c:v>147</c:v>
                </c:pt>
                <c:pt idx="17">
                  <c:v>142</c:v>
                </c:pt>
                <c:pt idx="18">
                  <c:v>142</c:v>
                </c:pt>
                <c:pt idx="19">
                  <c:v>141</c:v>
                </c:pt>
                <c:pt idx="20">
                  <c:v>140</c:v>
                </c:pt>
                <c:pt idx="21">
                  <c:v>138</c:v>
                </c:pt>
                <c:pt idx="22">
                  <c:v>136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DEC-4526-91EE-D759CA530F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45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45</c:v>
                </c:pt>
                <c:pt idx="17">
                  <c:v>201</c:v>
                </c:pt>
                <c:pt idx="18">
                  <c:v>614</c:v>
                </c:pt>
                <c:pt idx="19">
                  <c:v>496</c:v>
                </c:pt>
                <c:pt idx="20">
                  <c:v>295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EC-4526-91EE-D759CA530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126.96</c:v>
                </c:pt>
                <c:pt idx="1">
                  <c:v>112.84</c:v>
                </c:pt>
                <c:pt idx="2">
                  <c:v>105.33</c:v>
                </c:pt>
                <c:pt idx="3">
                  <c:v>106</c:v>
                </c:pt>
                <c:pt idx="4">
                  <c:v>120.4</c:v>
                </c:pt>
                <c:pt idx="5">
                  <c:v>134.33000000000001</c:v>
                </c:pt>
                <c:pt idx="6">
                  <c:v>152.94</c:v>
                </c:pt>
                <c:pt idx="7">
                  <c:v>143.43</c:v>
                </c:pt>
                <c:pt idx="8">
                  <c:v>90.01</c:v>
                </c:pt>
                <c:pt idx="9">
                  <c:v>45</c:v>
                </c:pt>
                <c:pt idx="10">
                  <c:v>12.78</c:v>
                </c:pt>
                <c:pt idx="11">
                  <c:v>3.42</c:v>
                </c:pt>
                <c:pt idx="12">
                  <c:v>0.43</c:v>
                </c:pt>
                <c:pt idx="13">
                  <c:v>0.65</c:v>
                </c:pt>
                <c:pt idx="14">
                  <c:v>17.28</c:v>
                </c:pt>
                <c:pt idx="15">
                  <c:v>82.32</c:v>
                </c:pt>
                <c:pt idx="16">
                  <c:v>124.82</c:v>
                </c:pt>
                <c:pt idx="17">
                  <c:v>184.84</c:v>
                </c:pt>
                <c:pt idx="18">
                  <c:v>326.70999999999998</c:v>
                </c:pt>
                <c:pt idx="19">
                  <c:v>287.54000000000002</c:v>
                </c:pt>
                <c:pt idx="20">
                  <c:v>185.02</c:v>
                </c:pt>
                <c:pt idx="21">
                  <c:v>153.29</c:v>
                </c:pt>
                <c:pt idx="22">
                  <c:v>135</c:v>
                </c:pt>
                <c:pt idx="23">
                  <c:v>126.4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EC-4526-91EE-D759CA530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166</c:v>
                </c:pt>
                <c:pt idx="1">
                  <c:v>152.5</c:v>
                </c:pt>
                <c:pt idx="2">
                  <c:v>145.5</c:v>
                </c:pt>
                <c:pt idx="3">
                  <c:v>140.5</c:v>
                </c:pt>
                <c:pt idx="4">
                  <c:v>141.5</c:v>
                </c:pt>
                <c:pt idx="5">
                  <c:v>149.5</c:v>
                </c:pt>
                <c:pt idx="6">
                  <c:v>155.5</c:v>
                </c:pt>
                <c:pt idx="7">
                  <c:v>123</c:v>
                </c:pt>
                <c:pt idx="8">
                  <c:v>86</c:v>
                </c:pt>
                <c:pt idx="9">
                  <c:v>97.5</c:v>
                </c:pt>
                <c:pt idx="10">
                  <c:v>123</c:v>
                </c:pt>
                <c:pt idx="11">
                  <c:v>143.5</c:v>
                </c:pt>
                <c:pt idx="12">
                  <c:v>182.5</c:v>
                </c:pt>
                <c:pt idx="13">
                  <c:v>130.5</c:v>
                </c:pt>
                <c:pt idx="14">
                  <c:v>97.5</c:v>
                </c:pt>
                <c:pt idx="15">
                  <c:v>98</c:v>
                </c:pt>
                <c:pt idx="16">
                  <c:v>113.5</c:v>
                </c:pt>
                <c:pt idx="17">
                  <c:v>200.5</c:v>
                </c:pt>
                <c:pt idx="18">
                  <c:v>263.5</c:v>
                </c:pt>
                <c:pt idx="19">
                  <c:v>252</c:v>
                </c:pt>
                <c:pt idx="20">
                  <c:v>244</c:v>
                </c:pt>
                <c:pt idx="21">
                  <c:v>224</c:v>
                </c:pt>
                <c:pt idx="22">
                  <c:v>189</c:v>
                </c:pt>
                <c:pt idx="23">
                  <c:v>164.5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A5-4717-AB15-19F69C9C52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963.88299999999992</c:v>
                </c:pt>
                <c:pt idx="1">
                  <c:v>986.88900000000001</c:v>
                </c:pt>
                <c:pt idx="2">
                  <c:v>972.25099999999998</c:v>
                </c:pt>
                <c:pt idx="3">
                  <c:v>980.92499999999995</c:v>
                </c:pt>
                <c:pt idx="4">
                  <c:v>984.41399999999987</c:v>
                </c:pt>
                <c:pt idx="5">
                  <c:v>943.97900000000004</c:v>
                </c:pt>
                <c:pt idx="6">
                  <c:v>840.1450000000001</c:v>
                </c:pt>
                <c:pt idx="7">
                  <c:v>825.64</c:v>
                </c:pt>
                <c:pt idx="8">
                  <c:v>873.78300000000002</c:v>
                </c:pt>
                <c:pt idx="9">
                  <c:v>866.19900000000007</c:v>
                </c:pt>
                <c:pt idx="10">
                  <c:v>932.46500000000015</c:v>
                </c:pt>
                <c:pt idx="11">
                  <c:v>924.76699999999994</c:v>
                </c:pt>
                <c:pt idx="12">
                  <c:v>878.51700000000005</c:v>
                </c:pt>
                <c:pt idx="13">
                  <c:v>854.12</c:v>
                </c:pt>
                <c:pt idx="14">
                  <c:v>858.57600000000014</c:v>
                </c:pt>
                <c:pt idx="15">
                  <c:v>782.66200000000003</c:v>
                </c:pt>
                <c:pt idx="16">
                  <c:v>757.05200000000002</c:v>
                </c:pt>
                <c:pt idx="17">
                  <c:v>725.39299999999992</c:v>
                </c:pt>
                <c:pt idx="18">
                  <c:v>768.98799999999994</c:v>
                </c:pt>
                <c:pt idx="19">
                  <c:v>770.63799999999992</c:v>
                </c:pt>
                <c:pt idx="20">
                  <c:v>765.44200000000001</c:v>
                </c:pt>
                <c:pt idx="21">
                  <c:v>763.11300000000006</c:v>
                </c:pt>
                <c:pt idx="22">
                  <c:v>907.11</c:v>
                </c:pt>
                <c:pt idx="23">
                  <c:v>943.41099999999994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A5-4717-AB15-19F69C9C52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1051.6349999999998</c:v>
                </c:pt>
                <c:pt idx="1">
                  <c:v>1077.5859999999998</c:v>
                </c:pt>
                <c:pt idx="2">
                  <c:v>1084.8810000000003</c:v>
                </c:pt>
                <c:pt idx="3">
                  <c:v>1089.9279999999997</c:v>
                </c:pt>
                <c:pt idx="4">
                  <c:v>1106.896</c:v>
                </c:pt>
                <c:pt idx="5">
                  <c:v>1235.1779999999999</c:v>
                </c:pt>
                <c:pt idx="6">
                  <c:v>1481.6189999999997</c:v>
                </c:pt>
                <c:pt idx="7">
                  <c:v>1597.7929999999997</c:v>
                </c:pt>
                <c:pt idx="8">
                  <c:v>1578.951</c:v>
                </c:pt>
                <c:pt idx="9">
                  <c:v>1605.7149999999999</c:v>
                </c:pt>
                <c:pt idx="10">
                  <c:v>1606.6759999999999</c:v>
                </c:pt>
                <c:pt idx="11">
                  <c:v>1625.4560000000001</c:v>
                </c:pt>
                <c:pt idx="12">
                  <c:v>1619.336</c:v>
                </c:pt>
                <c:pt idx="13">
                  <c:v>1599.4639999999999</c:v>
                </c:pt>
                <c:pt idx="14">
                  <c:v>1523.6400000000003</c:v>
                </c:pt>
                <c:pt idx="15">
                  <c:v>1455.7699999999998</c:v>
                </c:pt>
                <c:pt idx="16">
                  <c:v>1470.4730000000002</c:v>
                </c:pt>
                <c:pt idx="17">
                  <c:v>1444.2040000000002</c:v>
                </c:pt>
                <c:pt idx="18">
                  <c:v>1442.2629999999999</c:v>
                </c:pt>
                <c:pt idx="19">
                  <c:v>1406.596</c:v>
                </c:pt>
                <c:pt idx="20">
                  <c:v>1362.01</c:v>
                </c:pt>
                <c:pt idx="21">
                  <c:v>1190.492</c:v>
                </c:pt>
                <c:pt idx="22">
                  <c:v>1145.2949999999998</c:v>
                </c:pt>
                <c:pt idx="23">
                  <c:v>1061.5899999999999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A5-4717-AB15-19F69C9C52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2589.5159999999996</c:v>
                </c:pt>
                <c:pt idx="1">
                  <c:v>2526.3820000000001</c:v>
                </c:pt>
                <c:pt idx="2">
                  <c:v>2431.5880000000002</c:v>
                </c:pt>
                <c:pt idx="3">
                  <c:v>2371.7290000000003</c:v>
                </c:pt>
                <c:pt idx="4">
                  <c:v>2429.8219999999997</c:v>
                </c:pt>
                <c:pt idx="5">
                  <c:v>2777.6409999999996</c:v>
                </c:pt>
                <c:pt idx="6">
                  <c:v>3214.2379999999998</c:v>
                </c:pt>
                <c:pt idx="7">
                  <c:v>3576.1789999999992</c:v>
                </c:pt>
                <c:pt idx="8">
                  <c:v>3818.4690000000001</c:v>
                </c:pt>
                <c:pt idx="9">
                  <c:v>4031.1420000000003</c:v>
                </c:pt>
                <c:pt idx="10">
                  <c:v>4186.9150000000009</c:v>
                </c:pt>
                <c:pt idx="11">
                  <c:v>4359.9449999999997</c:v>
                </c:pt>
                <c:pt idx="12">
                  <c:v>4385.8339999999998</c:v>
                </c:pt>
                <c:pt idx="13">
                  <c:v>4251.7389999999996</c:v>
                </c:pt>
                <c:pt idx="14">
                  <c:v>3867.8269999999993</c:v>
                </c:pt>
                <c:pt idx="15">
                  <c:v>3688.3829999999998</c:v>
                </c:pt>
                <c:pt idx="16">
                  <c:v>3641.5029999999997</c:v>
                </c:pt>
                <c:pt idx="17">
                  <c:v>3945.2300000000005</c:v>
                </c:pt>
                <c:pt idx="18">
                  <c:v>4290.1370000000015</c:v>
                </c:pt>
                <c:pt idx="19">
                  <c:v>4437.4450000000006</c:v>
                </c:pt>
                <c:pt idx="20">
                  <c:v>4250.1039999999994</c:v>
                </c:pt>
                <c:pt idx="21">
                  <c:v>3851.1280000000002</c:v>
                </c:pt>
                <c:pt idx="22">
                  <c:v>3416.9639999999995</c:v>
                </c:pt>
                <c:pt idx="23">
                  <c:v>2890.2370000000001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A5-4717-AB15-19F69C9C52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208.00000000000003</c:v>
                </c:pt>
                <c:pt idx="1">
                  <c:v>201.00000000000003</c:v>
                </c:pt>
                <c:pt idx="2">
                  <c:v>193</c:v>
                </c:pt>
                <c:pt idx="3">
                  <c:v>197.00000000000003</c:v>
                </c:pt>
                <c:pt idx="4">
                  <c:v>207.00000000000003</c:v>
                </c:pt>
                <c:pt idx="5">
                  <c:v>237.99999999999994</c:v>
                </c:pt>
                <c:pt idx="6">
                  <c:v>283</c:v>
                </c:pt>
                <c:pt idx="7">
                  <c:v>310.00000000000006</c:v>
                </c:pt>
                <c:pt idx="8">
                  <c:v>319</c:v>
                </c:pt>
                <c:pt idx="9">
                  <c:v>321.00000000000006</c:v>
                </c:pt>
                <c:pt idx="10">
                  <c:v>321.00000000000006</c:v>
                </c:pt>
                <c:pt idx="11">
                  <c:v>319</c:v>
                </c:pt>
                <c:pt idx="12">
                  <c:v>316</c:v>
                </c:pt>
                <c:pt idx="13">
                  <c:v>305.99999999999994</c:v>
                </c:pt>
                <c:pt idx="14">
                  <c:v>295</c:v>
                </c:pt>
                <c:pt idx="15">
                  <c:v>301</c:v>
                </c:pt>
                <c:pt idx="16">
                  <c:v>311</c:v>
                </c:pt>
                <c:pt idx="17">
                  <c:v>340</c:v>
                </c:pt>
                <c:pt idx="18">
                  <c:v>365.00000000000006</c:v>
                </c:pt>
                <c:pt idx="19">
                  <c:v>360</c:v>
                </c:pt>
                <c:pt idx="20">
                  <c:v>338.99999999999994</c:v>
                </c:pt>
                <c:pt idx="21">
                  <c:v>305</c:v>
                </c:pt>
                <c:pt idx="22">
                  <c:v>267</c:v>
                </c:pt>
                <c:pt idx="23">
                  <c:v>237.99999999999994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A5-4717-AB15-19F69C9C52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1A5-4717-AB15-19F69C9C52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235</c:v>
                </c:pt>
                <c:pt idx="11">
                  <c:v>235</c:v>
                </c:pt>
                <c:pt idx="12">
                  <c:v>235</c:v>
                </c:pt>
                <c:pt idx="13">
                  <c:v>235</c:v>
                </c:pt>
                <c:pt idx="1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1A5-4717-AB15-19F69C9C52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1A5-4717-AB15-19F69C9C52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1A5-4717-AB15-19F69C9C52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1A5-4717-AB15-19F69C9C529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422</c:v>
                </c:pt>
                <c:pt idx="1">
                  <c:v>295</c:v>
                </c:pt>
                <c:pt idx="2">
                  <c:v>236</c:v>
                </c:pt>
                <c:pt idx="3">
                  <c:v>278</c:v>
                </c:pt>
                <c:pt idx="4">
                  <c:v>265</c:v>
                </c:pt>
                <c:pt idx="5">
                  <c:v>191</c:v>
                </c:pt>
                <c:pt idx="6">
                  <c:v>172</c:v>
                </c:pt>
                <c:pt idx="7">
                  <c:v>678.9</c:v>
                </c:pt>
                <c:pt idx="8">
                  <c:v>516.70000000000005</c:v>
                </c:pt>
                <c:pt idx="9">
                  <c:v>694</c:v>
                </c:pt>
                <c:pt idx="10">
                  <c:v>696</c:v>
                </c:pt>
                <c:pt idx="11">
                  <c:v>555</c:v>
                </c:pt>
                <c:pt idx="12">
                  <c:v>536</c:v>
                </c:pt>
                <c:pt idx="13">
                  <c:v>576</c:v>
                </c:pt>
                <c:pt idx="14">
                  <c:v>609</c:v>
                </c:pt>
                <c:pt idx="15">
                  <c:v>508</c:v>
                </c:pt>
                <c:pt idx="16">
                  <c:v>209</c:v>
                </c:pt>
                <c:pt idx="17">
                  <c:v>210</c:v>
                </c:pt>
                <c:pt idx="18">
                  <c:v>172</c:v>
                </c:pt>
                <c:pt idx="19">
                  <c:v>176</c:v>
                </c:pt>
                <c:pt idx="20">
                  <c:v>173</c:v>
                </c:pt>
                <c:pt idx="21">
                  <c:v>153</c:v>
                </c:pt>
                <c:pt idx="22">
                  <c:v>271</c:v>
                </c:pt>
                <c:pt idx="23">
                  <c:v>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A5-4717-AB15-19F69C9C52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8.2750000000000004</c:v>
                </c:pt>
                <c:pt idx="17">
                  <c:v>7.8019999999999996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A5-4717-AB15-19F69C9C52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1A5-4717-AB15-19F69C9C52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1A5-4717-AB15-19F69C9C5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126.96</c:v>
                </c:pt>
                <c:pt idx="1">
                  <c:v>112.84</c:v>
                </c:pt>
                <c:pt idx="2">
                  <c:v>105.33</c:v>
                </c:pt>
                <c:pt idx="3">
                  <c:v>106</c:v>
                </c:pt>
                <c:pt idx="4">
                  <c:v>120.4</c:v>
                </c:pt>
                <c:pt idx="5">
                  <c:v>134.33000000000001</c:v>
                </c:pt>
                <c:pt idx="6">
                  <c:v>152.94</c:v>
                </c:pt>
                <c:pt idx="7">
                  <c:v>143.43</c:v>
                </c:pt>
                <c:pt idx="8">
                  <c:v>90.01</c:v>
                </c:pt>
                <c:pt idx="9">
                  <c:v>45</c:v>
                </c:pt>
                <c:pt idx="10">
                  <c:v>12.78</c:v>
                </c:pt>
                <c:pt idx="11">
                  <c:v>3.42</c:v>
                </c:pt>
                <c:pt idx="12">
                  <c:v>0.43</c:v>
                </c:pt>
                <c:pt idx="13">
                  <c:v>0.65</c:v>
                </c:pt>
                <c:pt idx="14">
                  <c:v>17.28</c:v>
                </c:pt>
                <c:pt idx="15">
                  <c:v>82.32</c:v>
                </c:pt>
                <c:pt idx="16">
                  <c:v>124.82</c:v>
                </c:pt>
                <c:pt idx="17">
                  <c:v>184.84</c:v>
                </c:pt>
                <c:pt idx="18">
                  <c:v>326.70999999999998</c:v>
                </c:pt>
                <c:pt idx="19">
                  <c:v>287.54000000000002</c:v>
                </c:pt>
                <c:pt idx="20">
                  <c:v>185.02</c:v>
                </c:pt>
                <c:pt idx="21">
                  <c:v>153.29</c:v>
                </c:pt>
                <c:pt idx="22">
                  <c:v>135</c:v>
                </c:pt>
                <c:pt idx="23">
                  <c:v>126.4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A5-4717-AB15-19F69C9C5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5410.5770000000002</v>
      </c>
      <c r="C4" s="18">
        <v>5248.9049999999997</v>
      </c>
      <c r="D4" s="18">
        <v>5072.7039999999988</v>
      </c>
      <c r="E4" s="18">
        <v>5067.5450000000019</v>
      </c>
      <c r="F4" s="18">
        <v>5144.1130000000003</v>
      </c>
      <c r="G4" s="18">
        <v>5543.5999999999995</v>
      </c>
      <c r="H4" s="18">
        <v>6146.4559999999992</v>
      </c>
      <c r="I4" s="18">
        <v>7111.5390000000007</v>
      </c>
      <c r="J4" s="18">
        <v>7192.8850000000011</v>
      </c>
      <c r="K4" s="18">
        <v>7615.5559999999978</v>
      </c>
      <c r="L4" s="18">
        <v>8101.0789999999997</v>
      </c>
      <c r="M4" s="18">
        <v>8162.6339999999991</v>
      </c>
      <c r="N4" s="18">
        <v>8153.1680000000024</v>
      </c>
      <c r="O4" s="18">
        <v>7952.8200000000006</v>
      </c>
      <c r="P4" s="18">
        <v>7486.5029999999997</v>
      </c>
      <c r="Q4" s="18">
        <v>6833.7729999999992</v>
      </c>
      <c r="R4" s="18">
        <v>6502.5050000000001</v>
      </c>
      <c r="S4" s="18">
        <v>6873.1600000000017</v>
      </c>
      <c r="T4" s="18">
        <v>7311.433</v>
      </c>
      <c r="U4" s="18">
        <v>7412.1809999999987</v>
      </c>
      <c r="V4" s="18">
        <v>7143.0260000000026</v>
      </c>
      <c r="W4" s="18">
        <v>6496.2560000000003</v>
      </c>
      <c r="X4" s="18">
        <v>6205.8610000000017</v>
      </c>
      <c r="Y4" s="18">
        <v>5620.2089999999989</v>
      </c>
      <c r="Z4" s="19"/>
      <c r="AA4" s="20">
        <f>SUM(B4:Z4)</f>
        <v>159808.48800000004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126.96</v>
      </c>
      <c r="C7" s="28">
        <v>112.84</v>
      </c>
      <c r="D7" s="28">
        <v>105.33</v>
      </c>
      <c r="E7" s="28">
        <v>106</v>
      </c>
      <c r="F7" s="28">
        <v>120.4</v>
      </c>
      <c r="G7" s="28">
        <v>134.33000000000001</v>
      </c>
      <c r="H7" s="28">
        <v>152.94</v>
      </c>
      <c r="I7" s="28">
        <v>143.43</v>
      </c>
      <c r="J7" s="28">
        <v>90.01</v>
      </c>
      <c r="K7" s="28">
        <v>45</v>
      </c>
      <c r="L7" s="28">
        <v>12.78</v>
      </c>
      <c r="M7" s="28">
        <v>3.42</v>
      </c>
      <c r="N7" s="28">
        <v>0.43</v>
      </c>
      <c r="O7" s="28">
        <v>0.65</v>
      </c>
      <c r="P7" s="28">
        <v>17.28</v>
      </c>
      <c r="Q7" s="28">
        <v>82.32</v>
      </c>
      <c r="R7" s="28">
        <v>124.82</v>
      </c>
      <c r="S7" s="28">
        <v>184.84</v>
      </c>
      <c r="T7" s="28">
        <v>326.70999999999998</v>
      </c>
      <c r="U7" s="28">
        <v>287.54000000000002</v>
      </c>
      <c r="V7" s="28">
        <v>185.02</v>
      </c>
      <c r="W7" s="28">
        <v>153.29</v>
      </c>
      <c r="X7" s="28">
        <v>135</v>
      </c>
      <c r="Y7" s="28">
        <v>126.4</v>
      </c>
      <c r="Z7" s="29"/>
      <c r="AA7" s="30">
        <f>IF(SUM(B7:Z7)&lt;&gt;0,AVERAGEIF(B7:Z7,"&lt;&gt;"""),"")</f>
        <v>115.73916666666668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216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216</v>
      </c>
    </row>
    <row r="11" spans="1:27" ht="24.95" customHeight="1" x14ac:dyDescent="0.2">
      <c r="A11" s="45" t="s">
        <v>7</v>
      </c>
      <c r="B11" s="46">
        <v>89</v>
      </c>
      <c r="C11" s="47">
        <v>89</v>
      </c>
      <c r="D11" s="47">
        <v>89</v>
      </c>
      <c r="E11" s="47">
        <v>89</v>
      </c>
      <c r="F11" s="47">
        <v>89</v>
      </c>
      <c r="G11" s="47">
        <v>95</v>
      </c>
      <c r="H11" s="47">
        <v>95</v>
      </c>
      <c r="I11" s="47">
        <v>95</v>
      </c>
      <c r="J11" s="47">
        <v>89</v>
      </c>
      <c r="K11" s="47">
        <v>89</v>
      </c>
      <c r="L11" s="47">
        <v>89</v>
      </c>
      <c r="M11" s="47">
        <v>89</v>
      </c>
      <c r="N11" s="47">
        <v>89</v>
      </c>
      <c r="O11" s="47">
        <v>89</v>
      </c>
      <c r="P11" s="47">
        <v>89</v>
      </c>
      <c r="Q11" s="47">
        <v>89</v>
      </c>
      <c r="R11" s="47">
        <v>91</v>
      </c>
      <c r="S11" s="47">
        <v>97</v>
      </c>
      <c r="T11" s="47">
        <v>109</v>
      </c>
      <c r="U11" s="47">
        <v>109</v>
      </c>
      <c r="V11" s="47">
        <v>95</v>
      </c>
      <c r="W11" s="47">
        <v>95</v>
      </c>
      <c r="X11" s="47">
        <v>89</v>
      </c>
      <c r="Y11" s="47">
        <v>89</v>
      </c>
      <c r="Z11" s="48"/>
      <c r="AA11" s="49">
        <f t="shared" si="0"/>
        <v>2216</v>
      </c>
    </row>
    <row r="12" spans="1:27" ht="24.95" customHeight="1" x14ac:dyDescent="0.2">
      <c r="A12" s="50" t="s">
        <v>8</v>
      </c>
      <c r="B12" s="51">
        <v>2274.3510000000001</v>
      </c>
      <c r="C12" s="52">
        <v>2049.1350000000002</v>
      </c>
      <c r="D12" s="52">
        <v>1997.297</v>
      </c>
      <c r="E12" s="52">
        <v>2009.473</v>
      </c>
      <c r="F12" s="52">
        <v>2127.9</v>
      </c>
      <c r="G12" s="52">
        <v>2641.9</v>
      </c>
      <c r="H12" s="52">
        <v>2641.9</v>
      </c>
      <c r="I12" s="52">
        <v>2140.9</v>
      </c>
      <c r="J12" s="52">
        <v>943.9</v>
      </c>
      <c r="K12" s="52">
        <v>573.9</v>
      </c>
      <c r="L12" s="52">
        <v>157.9</v>
      </c>
      <c r="M12" s="52">
        <v>157.9</v>
      </c>
      <c r="N12" s="52">
        <v>157.9</v>
      </c>
      <c r="O12" s="52">
        <v>217.9</v>
      </c>
      <c r="P12" s="52">
        <v>527.9</v>
      </c>
      <c r="Q12" s="52">
        <v>1117.9000000000001</v>
      </c>
      <c r="R12" s="52">
        <v>3059.9</v>
      </c>
      <c r="S12" s="52">
        <v>4191.8999999999996</v>
      </c>
      <c r="T12" s="52">
        <v>4415.8999999999996</v>
      </c>
      <c r="U12" s="52">
        <v>4508.8999999999996</v>
      </c>
      <c r="V12" s="52">
        <v>4560.8999999999996</v>
      </c>
      <c r="W12" s="52">
        <v>4515.067</v>
      </c>
      <c r="X12" s="52">
        <v>4227.1239999999998</v>
      </c>
      <c r="Y12" s="52">
        <v>3892.5360000000001</v>
      </c>
      <c r="Z12" s="53"/>
      <c r="AA12" s="54">
        <f t="shared" si="0"/>
        <v>55110.283000000018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45</v>
      </c>
      <c r="J13" s="52">
        <v>13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45</v>
      </c>
      <c r="R13" s="52"/>
      <c r="S13" s="52">
        <v>201</v>
      </c>
      <c r="T13" s="52">
        <v>614</v>
      </c>
      <c r="U13" s="52">
        <v>496</v>
      </c>
      <c r="V13" s="52">
        <v>295</v>
      </c>
      <c r="W13" s="52">
        <v>60</v>
      </c>
      <c r="X13" s="52"/>
      <c r="Y13" s="52"/>
      <c r="Z13" s="53"/>
      <c r="AA13" s="54">
        <f t="shared" si="0"/>
        <v>1950</v>
      </c>
    </row>
    <row r="14" spans="1:27" ht="24.95" customHeight="1" x14ac:dyDescent="0.2">
      <c r="A14" s="55" t="s">
        <v>10</v>
      </c>
      <c r="B14" s="56">
        <v>2031.2259999999997</v>
      </c>
      <c r="C14" s="57">
        <v>2065.5699999999997</v>
      </c>
      <c r="D14" s="57">
        <v>2061.0069999999996</v>
      </c>
      <c r="E14" s="57">
        <v>2074.6719999999996</v>
      </c>
      <c r="F14" s="57">
        <v>2077.3130000000001</v>
      </c>
      <c r="G14" s="57">
        <v>2106.4</v>
      </c>
      <c r="H14" s="57">
        <v>2843.9559999999992</v>
      </c>
      <c r="I14" s="57">
        <v>4545.639000000001</v>
      </c>
      <c r="J14" s="57">
        <v>5872.9850000000006</v>
      </c>
      <c r="K14" s="57">
        <v>6647.9559999999983</v>
      </c>
      <c r="L14" s="57">
        <v>7022.6789999999992</v>
      </c>
      <c r="M14" s="57">
        <v>6930.1339999999991</v>
      </c>
      <c r="N14" s="57">
        <v>6718.9680000000008</v>
      </c>
      <c r="O14" s="57">
        <v>6206.6200000000008</v>
      </c>
      <c r="P14" s="57">
        <v>5701.802999999999</v>
      </c>
      <c r="Q14" s="57">
        <v>4657.0729999999994</v>
      </c>
      <c r="R14" s="57">
        <v>2761.3049999999998</v>
      </c>
      <c r="S14" s="57">
        <v>1523.86</v>
      </c>
      <c r="T14" s="57">
        <v>1284.7329999999999</v>
      </c>
      <c r="U14" s="57">
        <v>1196.681</v>
      </c>
      <c r="V14" s="57">
        <v>1081.7259999999999</v>
      </c>
      <c r="W14" s="57">
        <v>1000.6889999999999</v>
      </c>
      <c r="X14" s="57">
        <v>953.63700000000006</v>
      </c>
      <c r="Y14" s="57">
        <v>931.87300000000016</v>
      </c>
      <c r="Z14" s="58"/>
      <c r="AA14" s="59">
        <f t="shared" si="0"/>
        <v>80298.504999999976</v>
      </c>
    </row>
    <row r="15" spans="1:27" ht="24.95" customHeight="1" x14ac:dyDescent="0.2">
      <c r="A15" s="55" t="s">
        <v>11</v>
      </c>
      <c r="B15" s="56">
        <v>114</v>
      </c>
      <c r="C15" s="57">
        <v>112</v>
      </c>
      <c r="D15" s="57">
        <v>111</v>
      </c>
      <c r="E15" s="57">
        <v>112</v>
      </c>
      <c r="F15" s="57">
        <v>113</v>
      </c>
      <c r="G15" s="57">
        <v>114</v>
      </c>
      <c r="H15" s="57">
        <v>122</v>
      </c>
      <c r="I15" s="57">
        <v>134</v>
      </c>
      <c r="J15" s="57">
        <v>146</v>
      </c>
      <c r="K15" s="57">
        <v>155</v>
      </c>
      <c r="L15" s="57">
        <v>163</v>
      </c>
      <c r="M15" s="57">
        <v>169</v>
      </c>
      <c r="N15" s="57">
        <v>171</v>
      </c>
      <c r="O15" s="57">
        <v>170</v>
      </c>
      <c r="P15" s="57">
        <v>165</v>
      </c>
      <c r="Q15" s="57">
        <v>157</v>
      </c>
      <c r="R15" s="57">
        <v>147</v>
      </c>
      <c r="S15" s="57">
        <v>142</v>
      </c>
      <c r="T15" s="57">
        <v>142</v>
      </c>
      <c r="U15" s="57">
        <v>141</v>
      </c>
      <c r="V15" s="57">
        <v>140</v>
      </c>
      <c r="W15" s="57">
        <v>138</v>
      </c>
      <c r="X15" s="57">
        <v>136</v>
      </c>
      <c r="Y15" s="57">
        <v>134</v>
      </c>
      <c r="Z15" s="58"/>
      <c r="AA15" s="59">
        <f t="shared" si="0"/>
        <v>3348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4724.5769999999993</v>
      </c>
      <c r="C16" s="62">
        <f t="shared" si="1"/>
        <v>4315.7049999999999</v>
      </c>
      <c r="D16" s="62">
        <f t="shared" si="1"/>
        <v>4258.3040000000001</v>
      </c>
      <c r="E16" s="62">
        <f t="shared" si="1"/>
        <v>4285.1449999999995</v>
      </c>
      <c r="F16" s="62">
        <f t="shared" si="1"/>
        <v>4407.2129999999997</v>
      </c>
      <c r="G16" s="62">
        <f t="shared" si="1"/>
        <v>5028.3</v>
      </c>
      <c r="H16" s="62">
        <f t="shared" si="1"/>
        <v>5773.8559999999998</v>
      </c>
      <c r="I16" s="62">
        <f t="shared" si="1"/>
        <v>6960.5390000000007</v>
      </c>
      <c r="J16" s="62">
        <f t="shared" si="1"/>
        <v>7064.8850000000002</v>
      </c>
      <c r="K16" s="62">
        <f t="shared" si="1"/>
        <v>7478.8559999999979</v>
      </c>
      <c r="L16" s="62">
        <f t="shared" si="1"/>
        <v>7445.5789999999988</v>
      </c>
      <c r="M16" s="62">
        <f t="shared" si="1"/>
        <v>7359.0339999999987</v>
      </c>
      <c r="N16" s="62">
        <f t="shared" si="1"/>
        <v>7136.8680000000004</v>
      </c>
      <c r="O16" s="62">
        <f t="shared" si="1"/>
        <v>6683.52</v>
      </c>
      <c r="P16" s="62">
        <f t="shared" si="1"/>
        <v>6483.7029999999986</v>
      </c>
      <c r="Q16" s="62">
        <f t="shared" si="1"/>
        <v>6065.973</v>
      </c>
      <c r="R16" s="62">
        <f t="shared" si="1"/>
        <v>6059.2049999999999</v>
      </c>
      <c r="S16" s="62">
        <f t="shared" si="1"/>
        <v>6155.7599999999993</v>
      </c>
      <c r="T16" s="62">
        <f t="shared" si="1"/>
        <v>6565.6329999999998</v>
      </c>
      <c r="U16" s="62">
        <f t="shared" si="1"/>
        <v>6451.5810000000001</v>
      </c>
      <c r="V16" s="62">
        <f t="shared" si="1"/>
        <v>6172.6259999999993</v>
      </c>
      <c r="W16" s="62">
        <f t="shared" si="1"/>
        <v>5808.7559999999994</v>
      </c>
      <c r="X16" s="62">
        <f t="shared" si="1"/>
        <v>5405.7609999999995</v>
      </c>
      <c r="Y16" s="62">
        <f t="shared" si="1"/>
        <v>5047.4090000000006</v>
      </c>
      <c r="Z16" s="63" t="str">
        <f t="shared" si="1"/>
        <v/>
      </c>
      <c r="AA16" s="64">
        <f>SUM(AA10:AA15)</f>
        <v>143138.788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2005.4</v>
      </c>
      <c r="C29" s="72">
        <v>1955.4</v>
      </c>
      <c r="D29" s="72">
        <v>1950.4</v>
      </c>
      <c r="E29" s="72">
        <v>1953.4</v>
      </c>
      <c r="F29" s="72">
        <v>1959.4</v>
      </c>
      <c r="G29" s="72">
        <v>2190.4</v>
      </c>
      <c r="H29" s="72">
        <v>2372.4</v>
      </c>
      <c r="I29" s="72">
        <v>2471.4</v>
      </c>
      <c r="J29" s="72">
        <v>2566.4</v>
      </c>
      <c r="K29" s="72">
        <v>2929.4</v>
      </c>
      <c r="L29" s="72">
        <v>3134.4</v>
      </c>
      <c r="M29" s="72">
        <v>3171.4</v>
      </c>
      <c r="N29" s="72">
        <v>3078.4</v>
      </c>
      <c r="O29" s="72">
        <v>2878.4</v>
      </c>
      <c r="P29" s="72">
        <v>2609.4</v>
      </c>
      <c r="Q29" s="72">
        <v>2347.4</v>
      </c>
      <c r="R29" s="72">
        <v>2470.4</v>
      </c>
      <c r="S29" s="72">
        <v>2441.4</v>
      </c>
      <c r="T29" s="72">
        <v>2900.4</v>
      </c>
      <c r="U29" s="72">
        <v>2835.4</v>
      </c>
      <c r="V29" s="72">
        <v>2639.4</v>
      </c>
      <c r="W29" s="72">
        <v>2339.4</v>
      </c>
      <c r="X29" s="72">
        <v>2199.4</v>
      </c>
      <c r="Y29" s="72">
        <v>2140.4</v>
      </c>
      <c r="Z29" s="73"/>
      <c r="AA29" s="74">
        <f>SUM(B29:Z29)</f>
        <v>59539.60000000002</v>
      </c>
    </row>
    <row r="30" spans="1:27" ht="24.95" customHeight="1" x14ac:dyDescent="0.2">
      <c r="A30" s="75" t="s">
        <v>24</v>
      </c>
      <c r="B30" s="76">
        <v>1436.1769999999999</v>
      </c>
      <c r="C30" s="77">
        <v>1482.3050000000001</v>
      </c>
      <c r="D30" s="77">
        <v>1449.904</v>
      </c>
      <c r="E30" s="77">
        <v>1458.7449999999999</v>
      </c>
      <c r="F30" s="77">
        <v>1579.8130000000001</v>
      </c>
      <c r="G30" s="77">
        <v>1793.9</v>
      </c>
      <c r="H30" s="77">
        <v>2401.4560000000001</v>
      </c>
      <c r="I30" s="77">
        <v>3510.1390000000001</v>
      </c>
      <c r="J30" s="77">
        <v>3840.4850000000001</v>
      </c>
      <c r="K30" s="77">
        <v>4187.4560000000001</v>
      </c>
      <c r="L30" s="77">
        <v>4352.1790000000001</v>
      </c>
      <c r="M30" s="77">
        <v>4341.634</v>
      </c>
      <c r="N30" s="77">
        <v>4208.4679999999998</v>
      </c>
      <c r="O30" s="77">
        <v>3831.12</v>
      </c>
      <c r="P30" s="77">
        <v>3682.3029999999999</v>
      </c>
      <c r="Q30" s="77">
        <v>3101.5729999999999</v>
      </c>
      <c r="R30" s="77">
        <v>2476.8049999999998</v>
      </c>
      <c r="S30" s="77">
        <v>2285.36</v>
      </c>
      <c r="T30" s="77">
        <v>1955.2329999999999</v>
      </c>
      <c r="U30" s="77">
        <v>1930.181</v>
      </c>
      <c r="V30" s="77">
        <v>1817.2260000000001</v>
      </c>
      <c r="W30" s="77">
        <v>1813.356</v>
      </c>
      <c r="X30" s="77">
        <v>1641.3610000000001</v>
      </c>
      <c r="Y30" s="77">
        <v>1357.009</v>
      </c>
      <c r="Z30" s="78"/>
      <c r="AA30" s="79">
        <f>SUM(B30:Z30)</f>
        <v>61934.188000000002</v>
      </c>
    </row>
    <row r="31" spans="1:27" ht="24.95" customHeight="1" x14ac:dyDescent="0.2">
      <c r="A31" s="82" t="s">
        <v>25</v>
      </c>
      <c r="B31" s="80">
        <v>1402</v>
      </c>
      <c r="C31" s="81">
        <v>1050</v>
      </c>
      <c r="D31" s="81">
        <v>1050</v>
      </c>
      <c r="E31" s="81">
        <v>1050</v>
      </c>
      <c r="F31" s="81">
        <v>1050</v>
      </c>
      <c r="G31" s="81">
        <v>1250</v>
      </c>
      <c r="H31" s="81">
        <v>1230</v>
      </c>
      <c r="I31" s="81">
        <v>1130</v>
      </c>
      <c r="J31" s="81">
        <v>786</v>
      </c>
      <c r="K31" s="81">
        <v>416</v>
      </c>
      <c r="L31" s="81"/>
      <c r="M31" s="81"/>
      <c r="N31" s="81"/>
      <c r="O31" s="81">
        <v>60</v>
      </c>
      <c r="P31" s="81">
        <v>280</v>
      </c>
      <c r="Q31" s="81">
        <v>695</v>
      </c>
      <c r="R31" s="81">
        <v>1425</v>
      </c>
      <c r="S31" s="81">
        <v>1930</v>
      </c>
      <c r="T31" s="81">
        <v>2178</v>
      </c>
      <c r="U31" s="81">
        <v>2178</v>
      </c>
      <c r="V31" s="81">
        <v>2178</v>
      </c>
      <c r="W31" s="81">
        <v>2128</v>
      </c>
      <c r="X31" s="81">
        <v>1784</v>
      </c>
      <c r="Y31" s="81">
        <v>1734</v>
      </c>
      <c r="Z31" s="83"/>
      <c r="AA31" s="84">
        <f>SUM(B31:Z31)</f>
        <v>26984</v>
      </c>
    </row>
    <row r="32" spans="1:27" ht="30" customHeight="1" thickBot="1" x14ac:dyDescent="0.25">
      <c r="A32" s="60" t="s">
        <v>26</v>
      </c>
      <c r="B32" s="61">
        <f>IF(LEN(B$2)&gt;0,SUM(B29:B31),"")</f>
        <v>4843.5770000000002</v>
      </c>
      <c r="C32" s="62">
        <f t="shared" ref="C32:Z32" si="4">IF(LEN(C$2)&gt;0,SUM(C29:C31),"")</f>
        <v>4487.7049999999999</v>
      </c>
      <c r="D32" s="62">
        <f t="shared" si="4"/>
        <v>4450.3040000000001</v>
      </c>
      <c r="E32" s="62">
        <f t="shared" si="4"/>
        <v>4462.1450000000004</v>
      </c>
      <c r="F32" s="62">
        <f t="shared" si="4"/>
        <v>4589.2129999999997</v>
      </c>
      <c r="G32" s="62">
        <f t="shared" si="4"/>
        <v>5234.3</v>
      </c>
      <c r="H32" s="62">
        <f t="shared" si="4"/>
        <v>6003.8559999999998</v>
      </c>
      <c r="I32" s="62">
        <f t="shared" si="4"/>
        <v>7111.5390000000007</v>
      </c>
      <c r="J32" s="62">
        <f t="shared" si="4"/>
        <v>7192.8850000000002</v>
      </c>
      <c r="K32" s="62">
        <f t="shared" si="4"/>
        <v>7532.8559999999998</v>
      </c>
      <c r="L32" s="62">
        <f t="shared" si="4"/>
        <v>7486.5789999999997</v>
      </c>
      <c r="M32" s="62">
        <f t="shared" si="4"/>
        <v>7513.0339999999997</v>
      </c>
      <c r="N32" s="62">
        <f t="shared" si="4"/>
        <v>7286.8680000000004</v>
      </c>
      <c r="O32" s="62">
        <f t="shared" si="4"/>
        <v>6769.52</v>
      </c>
      <c r="P32" s="62">
        <f t="shared" si="4"/>
        <v>6571.7029999999995</v>
      </c>
      <c r="Q32" s="62">
        <f t="shared" si="4"/>
        <v>6143.973</v>
      </c>
      <c r="R32" s="62">
        <f t="shared" si="4"/>
        <v>6372.2049999999999</v>
      </c>
      <c r="S32" s="62">
        <f t="shared" si="4"/>
        <v>6656.76</v>
      </c>
      <c r="T32" s="62">
        <f t="shared" si="4"/>
        <v>7033.6329999999998</v>
      </c>
      <c r="U32" s="62">
        <f t="shared" si="4"/>
        <v>6943.5810000000001</v>
      </c>
      <c r="V32" s="62">
        <f t="shared" si="4"/>
        <v>6634.6260000000002</v>
      </c>
      <c r="W32" s="62">
        <f t="shared" si="4"/>
        <v>6280.7560000000003</v>
      </c>
      <c r="X32" s="62">
        <f t="shared" si="4"/>
        <v>5624.7610000000004</v>
      </c>
      <c r="Y32" s="62">
        <f t="shared" si="4"/>
        <v>5231.4089999999997</v>
      </c>
      <c r="Z32" s="63" t="str">
        <f t="shared" si="4"/>
        <v/>
      </c>
      <c r="AA32" s="64">
        <f>SUM(AA29:AA31)</f>
        <v>148457.78800000003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39</v>
      </c>
      <c r="C35" s="95">
        <v>77</v>
      </c>
      <c r="D35" s="95">
        <v>82</v>
      </c>
      <c r="E35" s="95">
        <v>82</v>
      </c>
      <c r="F35" s="95">
        <v>82</v>
      </c>
      <c r="G35" s="95">
        <v>99</v>
      </c>
      <c r="H35" s="95">
        <v>86</v>
      </c>
      <c r="I35" s="95">
        <v>76</v>
      </c>
      <c r="J35" s="95">
        <v>8</v>
      </c>
      <c r="K35" s="95">
        <v>9</v>
      </c>
      <c r="L35" s="95">
        <v>8</v>
      </c>
      <c r="M35" s="95">
        <v>8</v>
      </c>
      <c r="N35" s="95">
        <v>8</v>
      </c>
      <c r="O35" s="95">
        <v>8</v>
      </c>
      <c r="P35" s="95">
        <v>8</v>
      </c>
      <c r="Q35" s="95">
        <v>8</v>
      </c>
      <c r="R35" s="95">
        <v>120</v>
      </c>
      <c r="S35" s="95">
        <v>290</v>
      </c>
      <c r="T35" s="95">
        <v>300</v>
      </c>
      <c r="U35" s="95">
        <v>300</v>
      </c>
      <c r="V35" s="95">
        <v>300</v>
      </c>
      <c r="W35" s="95">
        <v>260</v>
      </c>
      <c r="X35" s="95">
        <v>74</v>
      </c>
      <c r="Y35" s="95">
        <v>74</v>
      </c>
      <c r="Z35" s="96"/>
      <c r="AA35" s="74">
        <f t="shared" ref="AA35:AA40" si="5">SUM(B35:Z35)</f>
        <v>2406</v>
      </c>
    </row>
    <row r="36" spans="1:27" ht="24.95" customHeight="1" x14ac:dyDescent="0.2">
      <c r="A36" s="97" t="s">
        <v>29</v>
      </c>
      <c r="B36" s="98">
        <v>30</v>
      </c>
      <c r="C36" s="99">
        <v>45</v>
      </c>
      <c r="D36" s="99">
        <v>60</v>
      </c>
      <c r="E36" s="99">
        <v>45</v>
      </c>
      <c r="F36" s="99">
        <v>50</v>
      </c>
      <c r="G36" s="99">
        <v>57</v>
      </c>
      <c r="H36" s="99">
        <v>94</v>
      </c>
      <c r="I36" s="99">
        <v>25</v>
      </c>
      <c r="J36" s="99">
        <v>70</v>
      </c>
      <c r="K36" s="99">
        <v>45</v>
      </c>
      <c r="L36" s="99">
        <v>33</v>
      </c>
      <c r="M36" s="99">
        <v>146</v>
      </c>
      <c r="N36" s="99">
        <v>142</v>
      </c>
      <c r="O36" s="99">
        <v>78</v>
      </c>
      <c r="P36" s="99">
        <v>80</v>
      </c>
      <c r="Q36" s="99">
        <v>20</v>
      </c>
      <c r="R36" s="99">
        <v>143</v>
      </c>
      <c r="S36" s="99">
        <v>161</v>
      </c>
      <c r="T36" s="99">
        <v>118</v>
      </c>
      <c r="U36" s="99">
        <v>142</v>
      </c>
      <c r="V36" s="99">
        <v>112</v>
      </c>
      <c r="W36" s="99">
        <v>162</v>
      </c>
      <c r="X36" s="99">
        <v>95</v>
      </c>
      <c r="Y36" s="99">
        <v>60</v>
      </c>
      <c r="Z36" s="100"/>
      <c r="AA36" s="79">
        <f t="shared" si="5"/>
        <v>2013</v>
      </c>
    </row>
    <row r="37" spans="1:27" ht="24.95" customHeight="1" x14ac:dyDescent="0.2">
      <c r="A37" s="97" t="s">
        <v>30</v>
      </c>
      <c r="B37" s="98">
        <v>567</v>
      </c>
      <c r="C37" s="99">
        <v>761.2</v>
      </c>
      <c r="D37" s="99">
        <v>622.4</v>
      </c>
      <c r="E37" s="99">
        <v>605.4</v>
      </c>
      <c r="F37" s="99">
        <v>554.9</v>
      </c>
      <c r="G37" s="99">
        <v>309.3</v>
      </c>
      <c r="H37" s="99">
        <v>142.6</v>
      </c>
      <c r="I37" s="99"/>
      <c r="J37" s="99"/>
      <c r="K37" s="99">
        <v>82.7</v>
      </c>
      <c r="L37" s="99">
        <v>614.5</v>
      </c>
      <c r="M37" s="99">
        <v>649.6</v>
      </c>
      <c r="N37" s="99">
        <v>866.3</v>
      </c>
      <c r="O37" s="99">
        <v>1183.3</v>
      </c>
      <c r="P37" s="99">
        <v>914.8</v>
      </c>
      <c r="Q37" s="99">
        <v>689.8</v>
      </c>
      <c r="R37" s="99">
        <v>130.30000000000001</v>
      </c>
      <c r="S37" s="99">
        <v>216.4</v>
      </c>
      <c r="T37" s="99">
        <v>277.8</v>
      </c>
      <c r="U37" s="99">
        <v>468.6</v>
      </c>
      <c r="V37" s="99">
        <v>508.4</v>
      </c>
      <c r="W37" s="99">
        <v>215.5</v>
      </c>
      <c r="X37" s="99">
        <v>581.1</v>
      </c>
      <c r="Y37" s="99">
        <v>388.8</v>
      </c>
      <c r="Z37" s="100"/>
      <c r="AA37" s="79">
        <f t="shared" si="5"/>
        <v>11350.699999999999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/>
      <c r="L38" s="99"/>
      <c r="M38" s="99"/>
      <c r="N38" s="99"/>
      <c r="O38" s="99"/>
      <c r="P38" s="99"/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686</v>
      </c>
      <c r="C40" s="88">
        <f t="shared" si="6"/>
        <v>933.2</v>
      </c>
      <c r="D40" s="88">
        <f t="shared" si="6"/>
        <v>814.4</v>
      </c>
      <c r="E40" s="88">
        <f t="shared" si="6"/>
        <v>782.4</v>
      </c>
      <c r="F40" s="88">
        <f t="shared" si="6"/>
        <v>736.9</v>
      </c>
      <c r="G40" s="88">
        <f t="shared" si="6"/>
        <v>515.29999999999995</v>
      </c>
      <c r="H40" s="88">
        <f t="shared" si="6"/>
        <v>372.6</v>
      </c>
      <c r="I40" s="88">
        <f t="shared" si="6"/>
        <v>151</v>
      </c>
      <c r="J40" s="88">
        <f t="shared" si="6"/>
        <v>128</v>
      </c>
      <c r="K40" s="88">
        <f t="shared" si="6"/>
        <v>136.69999999999999</v>
      </c>
      <c r="L40" s="88">
        <f t="shared" si="6"/>
        <v>655.5</v>
      </c>
      <c r="M40" s="88">
        <f t="shared" si="6"/>
        <v>803.6</v>
      </c>
      <c r="N40" s="88">
        <f t="shared" si="6"/>
        <v>1016.3</v>
      </c>
      <c r="O40" s="88">
        <f t="shared" si="6"/>
        <v>1269.3</v>
      </c>
      <c r="P40" s="88">
        <f t="shared" si="6"/>
        <v>1002.8</v>
      </c>
      <c r="Q40" s="88">
        <f t="shared" si="6"/>
        <v>767.8</v>
      </c>
      <c r="R40" s="88">
        <f t="shared" si="6"/>
        <v>443.3</v>
      </c>
      <c r="S40" s="88">
        <f t="shared" si="6"/>
        <v>717.4</v>
      </c>
      <c r="T40" s="88">
        <f t="shared" si="6"/>
        <v>745.8</v>
      </c>
      <c r="U40" s="88">
        <f t="shared" si="6"/>
        <v>960.6</v>
      </c>
      <c r="V40" s="88">
        <f t="shared" si="6"/>
        <v>970.4</v>
      </c>
      <c r="W40" s="88">
        <f t="shared" si="6"/>
        <v>687.5</v>
      </c>
      <c r="X40" s="88">
        <f t="shared" si="6"/>
        <v>800.1</v>
      </c>
      <c r="Y40" s="88">
        <f t="shared" si="6"/>
        <v>572.79999999999995</v>
      </c>
      <c r="Z40" s="89" t="str">
        <f t="shared" si="6"/>
        <v/>
      </c>
      <c r="AA40" s="90">
        <f t="shared" si="5"/>
        <v>16669.699999999997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567</v>
      </c>
      <c r="C45" s="99">
        <v>761.2</v>
      </c>
      <c r="D45" s="99">
        <v>622.4</v>
      </c>
      <c r="E45" s="99">
        <v>605.4</v>
      </c>
      <c r="F45" s="99">
        <v>554.9</v>
      </c>
      <c r="G45" s="99">
        <v>309.3</v>
      </c>
      <c r="H45" s="99">
        <v>142.6</v>
      </c>
      <c r="I45" s="99"/>
      <c r="J45" s="99"/>
      <c r="K45" s="99">
        <v>82.7</v>
      </c>
      <c r="L45" s="99">
        <v>614.5</v>
      </c>
      <c r="M45" s="99">
        <v>649.6</v>
      </c>
      <c r="N45" s="99">
        <v>866.3</v>
      </c>
      <c r="O45" s="99">
        <v>1183.3</v>
      </c>
      <c r="P45" s="99">
        <v>914.8</v>
      </c>
      <c r="Q45" s="99">
        <v>689.8</v>
      </c>
      <c r="R45" s="99">
        <v>130.30000000000001</v>
      </c>
      <c r="S45" s="99">
        <v>216.4</v>
      </c>
      <c r="T45" s="99">
        <v>277.8</v>
      </c>
      <c r="U45" s="99">
        <v>468.6</v>
      </c>
      <c r="V45" s="99">
        <v>508.4</v>
      </c>
      <c r="W45" s="99">
        <v>215.5</v>
      </c>
      <c r="X45" s="99">
        <v>581.1</v>
      </c>
      <c r="Y45" s="99">
        <v>388.8</v>
      </c>
      <c r="Z45" s="100"/>
      <c r="AA45" s="79">
        <f t="shared" si="7"/>
        <v>11350.699999999999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>
        <v>7</v>
      </c>
      <c r="E48" s="99">
        <v>4</v>
      </c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11</v>
      </c>
    </row>
    <row r="49" spans="1:27" ht="30" customHeight="1" thickBot="1" x14ac:dyDescent="0.25">
      <c r="A49" s="86" t="s">
        <v>36</v>
      </c>
      <c r="B49" s="87">
        <f>IF(LEN(B$2)&gt;0,SUM(B43:B48),"")</f>
        <v>567</v>
      </c>
      <c r="C49" s="88">
        <f t="shared" ref="C49:Z49" si="8">IF(LEN(C$2)&gt;0,SUM(C43:C48),"")</f>
        <v>761.2</v>
      </c>
      <c r="D49" s="88">
        <f t="shared" si="8"/>
        <v>629.4</v>
      </c>
      <c r="E49" s="88">
        <f t="shared" si="8"/>
        <v>609.4</v>
      </c>
      <c r="F49" s="88">
        <f t="shared" si="8"/>
        <v>554.9</v>
      </c>
      <c r="G49" s="88">
        <f t="shared" si="8"/>
        <v>309.3</v>
      </c>
      <c r="H49" s="88">
        <f t="shared" si="8"/>
        <v>142.6</v>
      </c>
      <c r="I49" s="88">
        <f t="shared" si="8"/>
        <v>0</v>
      </c>
      <c r="J49" s="88">
        <f t="shared" si="8"/>
        <v>0</v>
      </c>
      <c r="K49" s="88">
        <f t="shared" si="8"/>
        <v>82.7</v>
      </c>
      <c r="L49" s="88">
        <f t="shared" si="8"/>
        <v>614.5</v>
      </c>
      <c r="M49" s="88">
        <f t="shared" si="8"/>
        <v>649.6</v>
      </c>
      <c r="N49" s="88">
        <f t="shared" si="8"/>
        <v>866.3</v>
      </c>
      <c r="O49" s="88">
        <f t="shared" si="8"/>
        <v>1183.3</v>
      </c>
      <c r="P49" s="88">
        <f t="shared" si="8"/>
        <v>914.8</v>
      </c>
      <c r="Q49" s="88">
        <f t="shared" si="8"/>
        <v>689.8</v>
      </c>
      <c r="R49" s="88">
        <f t="shared" si="8"/>
        <v>130.30000000000001</v>
      </c>
      <c r="S49" s="88">
        <f t="shared" si="8"/>
        <v>216.4</v>
      </c>
      <c r="T49" s="88">
        <f t="shared" si="8"/>
        <v>277.8</v>
      </c>
      <c r="U49" s="88">
        <f t="shared" si="8"/>
        <v>468.6</v>
      </c>
      <c r="V49" s="88">
        <f t="shared" si="8"/>
        <v>508.4</v>
      </c>
      <c r="W49" s="88">
        <f t="shared" si="8"/>
        <v>215.5</v>
      </c>
      <c r="X49" s="88">
        <f t="shared" si="8"/>
        <v>581.1</v>
      </c>
      <c r="Y49" s="88">
        <f t="shared" si="8"/>
        <v>388.8</v>
      </c>
      <c r="Z49" s="89" t="str">
        <f t="shared" si="8"/>
        <v/>
      </c>
      <c r="AA49" s="90">
        <f t="shared" si="7"/>
        <v>11361.699999999999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5410.5769999999993</v>
      </c>
      <c r="C52" s="88">
        <f t="shared" si="10"/>
        <v>5248.9049999999997</v>
      </c>
      <c r="D52" s="88">
        <f t="shared" si="10"/>
        <v>5072.7039999999997</v>
      </c>
      <c r="E52" s="88">
        <f t="shared" si="10"/>
        <v>5067.5449999999992</v>
      </c>
      <c r="F52" s="88">
        <f t="shared" si="10"/>
        <v>5144.1129999999994</v>
      </c>
      <c r="G52" s="88">
        <f t="shared" si="10"/>
        <v>5543.6</v>
      </c>
      <c r="H52" s="88">
        <f t="shared" si="10"/>
        <v>6146.4560000000001</v>
      </c>
      <c r="I52" s="88">
        <f t="shared" si="10"/>
        <v>7111.5390000000007</v>
      </c>
      <c r="J52" s="88">
        <f t="shared" si="10"/>
        <v>7192.8850000000002</v>
      </c>
      <c r="K52" s="88">
        <f t="shared" si="10"/>
        <v>7615.5559999999978</v>
      </c>
      <c r="L52" s="88">
        <f t="shared" si="10"/>
        <v>8101.0789999999988</v>
      </c>
      <c r="M52" s="88">
        <f t="shared" si="10"/>
        <v>8162.6339999999991</v>
      </c>
      <c r="N52" s="88">
        <f t="shared" si="10"/>
        <v>8153.1680000000006</v>
      </c>
      <c r="O52" s="88">
        <f t="shared" si="10"/>
        <v>7952.8200000000006</v>
      </c>
      <c r="P52" s="88">
        <f t="shared" si="10"/>
        <v>7486.5029999999988</v>
      </c>
      <c r="Q52" s="88">
        <f t="shared" si="10"/>
        <v>6833.7730000000001</v>
      </c>
      <c r="R52" s="88">
        <f t="shared" si="10"/>
        <v>6502.5050000000001</v>
      </c>
      <c r="S52" s="88">
        <f t="shared" si="10"/>
        <v>6873.1599999999989</v>
      </c>
      <c r="T52" s="88">
        <f t="shared" si="10"/>
        <v>7311.433</v>
      </c>
      <c r="U52" s="88">
        <f t="shared" si="10"/>
        <v>7412.1810000000005</v>
      </c>
      <c r="V52" s="88">
        <f t="shared" si="10"/>
        <v>7143.0259999999989</v>
      </c>
      <c r="W52" s="88">
        <f t="shared" si="10"/>
        <v>6496.2559999999994</v>
      </c>
      <c r="X52" s="88">
        <f t="shared" si="10"/>
        <v>6205.8609999999999</v>
      </c>
      <c r="Y52" s="88">
        <f t="shared" si="10"/>
        <v>5620.2090000000007</v>
      </c>
      <c r="Z52" s="89" t="str">
        <f t="shared" si="10"/>
        <v/>
      </c>
      <c r="AA52" s="104">
        <f>SUM(B52:Z52)</f>
        <v>159808.48800000004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5410.5340000000033</v>
      </c>
      <c r="C4" s="18">
        <v>5248.857</v>
      </c>
      <c r="D4" s="18">
        <v>5072.72</v>
      </c>
      <c r="E4" s="18">
        <v>5067.5819999999994</v>
      </c>
      <c r="F4" s="18">
        <v>5144.1320000000014</v>
      </c>
      <c r="G4" s="18">
        <v>5543.5730000000021</v>
      </c>
      <c r="H4" s="18">
        <v>6146.5019999999986</v>
      </c>
      <c r="I4" s="18">
        <v>7111.5120000000006</v>
      </c>
      <c r="J4" s="18">
        <v>7192.9030000000021</v>
      </c>
      <c r="K4" s="18">
        <v>7615.5560000000014</v>
      </c>
      <c r="L4" s="18">
        <v>8101.0560000000023</v>
      </c>
      <c r="M4" s="18">
        <v>8162.6679999999969</v>
      </c>
      <c r="N4" s="18">
        <v>8153.1870000000017</v>
      </c>
      <c r="O4" s="18">
        <v>7952.8230000000012</v>
      </c>
      <c r="P4" s="18">
        <v>7486.5430000000015</v>
      </c>
      <c r="Q4" s="18">
        <v>6833.8149999999996</v>
      </c>
      <c r="R4" s="18">
        <v>6502.5280000000021</v>
      </c>
      <c r="S4" s="18">
        <v>6873.1289999999999</v>
      </c>
      <c r="T4" s="18">
        <v>7311.3880000000008</v>
      </c>
      <c r="U4" s="18">
        <v>7412.1789999999983</v>
      </c>
      <c r="V4" s="18">
        <v>7143.0560000000005</v>
      </c>
      <c r="W4" s="18">
        <v>6496.233000000002</v>
      </c>
      <c r="X4" s="18">
        <v>6205.8690000000024</v>
      </c>
      <c r="Y4" s="18">
        <v>5620.2380000000003</v>
      </c>
      <c r="Z4" s="19"/>
      <c r="AA4" s="20">
        <f>SUM(B4:Z4)</f>
        <v>159808.58300000007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126.96</v>
      </c>
      <c r="C7" s="28">
        <v>112.84</v>
      </c>
      <c r="D7" s="28">
        <v>105.33</v>
      </c>
      <c r="E7" s="28">
        <v>106</v>
      </c>
      <c r="F7" s="28">
        <v>120.4</v>
      </c>
      <c r="G7" s="28">
        <v>134.33000000000001</v>
      </c>
      <c r="H7" s="28">
        <v>152.94</v>
      </c>
      <c r="I7" s="28">
        <v>143.43</v>
      </c>
      <c r="J7" s="28">
        <v>90.01</v>
      </c>
      <c r="K7" s="28">
        <v>45</v>
      </c>
      <c r="L7" s="28">
        <v>12.78</v>
      </c>
      <c r="M7" s="28">
        <v>3.42</v>
      </c>
      <c r="N7" s="28">
        <v>0.43</v>
      </c>
      <c r="O7" s="28">
        <v>0.65</v>
      </c>
      <c r="P7" s="28">
        <v>17.28</v>
      </c>
      <c r="Q7" s="28">
        <v>82.32</v>
      </c>
      <c r="R7" s="28">
        <v>124.82</v>
      </c>
      <c r="S7" s="28">
        <v>184.84</v>
      </c>
      <c r="T7" s="28">
        <v>326.70999999999998</v>
      </c>
      <c r="U7" s="28">
        <v>287.54000000000002</v>
      </c>
      <c r="V7" s="28">
        <v>185.02</v>
      </c>
      <c r="W7" s="28">
        <v>153.29</v>
      </c>
      <c r="X7" s="28">
        <v>135</v>
      </c>
      <c r="Y7" s="28">
        <v>126.4</v>
      </c>
      <c r="Z7" s="29"/>
      <c r="AA7" s="30">
        <f>IF(SUM(B7:Z7)&lt;&gt;0,AVERAGEIF(B7:Z7,"&lt;&gt;"""),"")</f>
        <v>115.73916666666668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8.2750000000000004</v>
      </c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7.8019999999999996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120.577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8.2750000000000004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7.8019999999999996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120.577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963.88299999999992</v>
      </c>
      <c r="C19" s="72">
        <v>986.88900000000001</v>
      </c>
      <c r="D19" s="72">
        <v>972.25099999999998</v>
      </c>
      <c r="E19" s="72">
        <v>980.92499999999995</v>
      </c>
      <c r="F19" s="72">
        <v>984.41399999999987</v>
      </c>
      <c r="G19" s="72">
        <v>943.97900000000004</v>
      </c>
      <c r="H19" s="72">
        <v>840.1450000000001</v>
      </c>
      <c r="I19" s="72">
        <v>825.64</v>
      </c>
      <c r="J19" s="72">
        <v>873.78300000000002</v>
      </c>
      <c r="K19" s="72">
        <v>866.19900000000007</v>
      </c>
      <c r="L19" s="72">
        <v>932.46500000000015</v>
      </c>
      <c r="M19" s="72">
        <v>924.76699999999994</v>
      </c>
      <c r="N19" s="72">
        <v>878.51700000000005</v>
      </c>
      <c r="O19" s="72">
        <v>854.12</v>
      </c>
      <c r="P19" s="72">
        <v>858.57600000000014</v>
      </c>
      <c r="Q19" s="72">
        <v>782.66200000000003</v>
      </c>
      <c r="R19" s="72">
        <v>757.05200000000002</v>
      </c>
      <c r="S19" s="72">
        <v>725.39299999999992</v>
      </c>
      <c r="T19" s="72">
        <v>768.98799999999994</v>
      </c>
      <c r="U19" s="72">
        <v>770.63799999999992</v>
      </c>
      <c r="V19" s="72">
        <v>765.44200000000001</v>
      </c>
      <c r="W19" s="72">
        <v>763.11300000000006</v>
      </c>
      <c r="X19" s="72">
        <v>907.11</v>
      </c>
      <c r="Y19" s="72">
        <v>943.41099999999994</v>
      </c>
      <c r="Z19" s="73"/>
      <c r="AA19" s="74">
        <f t="shared" ref="AA19:AA25" si="2">SUM(B19:Z19)</f>
        <v>20870.362000000005</v>
      </c>
    </row>
    <row r="20" spans="1:27" ht="24.95" customHeight="1" x14ac:dyDescent="0.2">
      <c r="A20" s="75" t="s">
        <v>15</v>
      </c>
      <c r="B20" s="76">
        <v>1051.6349999999998</v>
      </c>
      <c r="C20" s="77">
        <v>1077.5859999999998</v>
      </c>
      <c r="D20" s="77">
        <v>1084.8810000000003</v>
      </c>
      <c r="E20" s="77">
        <v>1089.9279999999997</v>
      </c>
      <c r="F20" s="77">
        <v>1106.896</v>
      </c>
      <c r="G20" s="77">
        <v>1235.1779999999999</v>
      </c>
      <c r="H20" s="77">
        <v>1481.6189999999997</v>
      </c>
      <c r="I20" s="77">
        <v>1597.7929999999997</v>
      </c>
      <c r="J20" s="77">
        <v>1578.951</v>
      </c>
      <c r="K20" s="77">
        <v>1605.7149999999999</v>
      </c>
      <c r="L20" s="77">
        <v>1606.6759999999999</v>
      </c>
      <c r="M20" s="77">
        <v>1625.4560000000001</v>
      </c>
      <c r="N20" s="77">
        <v>1619.336</v>
      </c>
      <c r="O20" s="77">
        <v>1599.4639999999999</v>
      </c>
      <c r="P20" s="77">
        <v>1523.6400000000003</v>
      </c>
      <c r="Q20" s="77">
        <v>1455.7699999999998</v>
      </c>
      <c r="R20" s="77">
        <v>1470.4730000000002</v>
      </c>
      <c r="S20" s="77">
        <v>1444.2040000000002</v>
      </c>
      <c r="T20" s="77">
        <v>1442.2629999999999</v>
      </c>
      <c r="U20" s="77">
        <v>1406.596</v>
      </c>
      <c r="V20" s="77">
        <v>1362.01</v>
      </c>
      <c r="W20" s="77">
        <v>1190.492</v>
      </c>
      <c r="X20" s="77">
        <v>1145.2949999999998</v>
      </c>
      <c r="Y20" s="77">
        <v>1061.5899999999999</v>
      </c>
      <c r="Z20" s="78"/>
      <c r="AA20" s="79">
        <f t="shared" si="2"/>
        <v>32863.447</v>
      </c>
    </row>
    <row r="21" spans="1:27" ht="24.95" customHeight="1" x14ac:dyDescent="0.2">
      <c r="A21" s="75" t="s">
        <v>16</v>
      </c>
      <c r="B21" s="80">
        <v>2589.5159999999996</v>
      </c>
      <c r="C21" s="81">
        <v>2526.3820000000001</v>
      </c>
      <c r="D21" s="81">
        <v>2431.5880000000002</v>
      </c>
      <c r="E21" s="81">
        <v>2371.7290000000003</v>
      </c>
      <c r="F21" s="81">
        <v>2429.8219999999997</v>
      </c>
      <c r="G21" s="81">
        <v>2777.6409999999996</v>
      </c>
      <c r="H21" s="81">
        <v>3214.2379999999998</v>
      </c>
      <c r="I21" s="81">
        <v>3576.1789999999992</v>
      </c>
      <c r="J21" s="81">
        <v>3818.4690000000001</v>
      </c>
      <c r="K21" s="81">
        <v>4031.1420000000003</v>
      </c>
      <c r="L21" s="81">
        <v>4186.9150000000009</v>
      </c>
      <c r="M21" s="81">
        <v>4359.9449999999997</v>
      </c>
      <c r="N21" s="81">
        <v>4385.8339999999998</v>
      </c>
      <c r="O21" s="81">
        <v>4251.7389999999996</v>
      </c>
      <c r="P21" s="81">
        <v>3867.8269999999993</v>
      </c>
      <c r="Q21" s="81">
        <v>3688.3829999999998</v>
      </c>
      <c r="R21" s="81">
        <v>3641.5029999999997</v>
      </c>
      <c r="S21" s="81">
        <v>3945.2300000000005</v>
      </c>
      <c r="T21" s="81">
        <v>4290.1370000000015</v>
      </c>
      <c r="U21" s="81">
        <v>4437.4450000000006</v>
      </c>
      <c r="V21" s="81">
        <v>4250.1039999999994</v>
      </c>
      <c r="W21" s="81">
        <v>3851.1280000000002</v>
      </c>
      <c r="X21" s="81">
        <v>3416.9639999999995</v>
      </c>
      <c r="Y21" s="81">
        <v>2890.2370000000001</v>
      </c>
      <c r="Z21" s="78"/>
      <c r="AA21" s="79">
        <f t="shared" si="2"/>
        <v>85230.096999999994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235</v>
      </c>
      <c r="M22" s="81">
        <v>235</v>
      </c>
      <c r="N22" s="81">
        <v>235</v>
      </c>
      <c r="O22" s="81">
        <v>235</v>
      </c>
      <c r="P22" s="81">
        <v>235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1175</v>
      </c>
    </row>
    <row r="23" spans="1:27" ht="24.95" customHeight="1" x14ac:dyDescent="0.2">
      <c r="A23" s="85" t="s">
        <v>18</v>
      </c>
      <c r="B23" s="77">
        <v>166</v>
      </c>
      <c r="C23" s="77">
        <v>152.5</v>
      </c>
      <c r="D23" s="77">
        <v>145.5</v>
      </c>
      <c r="E23" s="77">
        <v>140.5</v>
      </c>
      <c r="F23" s="77">
        <v>141.5</v>
      </c>
      <c r="G23" s="77">
        <v>149.5</v>
      </c>
      <c r="H23" s="77">
        <v>155.5</v>
      </c>
      <c r="I23" s="77">
        <v>123</v>
      </c>
      <c r="J23" s="77">
        <v>86</v>
      </c>
      <c r="K23" s="77">
        <v>97.5</v>
      </c>
      <c r="L23" s="77">
        <v>123</v>
      </c>
      <c r="M23" s="77">
        <v>143.5</v>
      </c>
      <c r="N23" s="77">
        <v>182.5</v>
      </c>
      <c r="O23" s="77">
        <v>130.5</v>
      </c>
      <c r="P23" s="77">
        <v>97.5</v>
      </c>
      <c r="Q23" s="77">
        <v>98</v>
      </c>
      <c r="R23" s="77">
        <v>113.5</v>
      </c>
      <c r="S23" s="77">
        <v>200.5</v>
      </c>
      <c r="T23" s="77">
        <v>263.5</v>
      </c>
      <c r="U23" s="77">
        <v>252</v>
      </c>
      <c r="V23" s="77">
        <v>244</v>
      </c>
      <c r="W23" s="77">
        <v>224</v>
      </c>
      <c r="X23" s="77">
        <v>189</v>
      </c>
      <c r="Y23" s="77">
        <v>164.5</v>
      </c>
      <c r="Z23" s="77"/>
      <c r="AA23" s="79">
        <f t="shared" si="2"/>
        <v>3783.5</v>
      </c>
    </row>
    <row r="24" spans="1:27" ht="24.95" customHeight="1" x14ac:dyDescent="0.2">
      <c r="A24" s="85" t="s">
        <v>19</v>
      </c>
      <c r="B24" s="77">
        <v>208.00000000000003</v>
      </c>
      <c r="C24" s="77">
        <v>201.00000000000003</v>
      </c>
      <c r="D24" s="77">
        <v>193</v>
      </c>
      <c r="E24" s="77">
        <v>197.00000000000003</v>
      </c>
      <c r="F24" s="77">
        <v>207.00000000000003</v>
      </c>
      <c r="G24" s="77">
        <v>237.99999999999994</v>
      </c>
      <c r="H24" s="77">
        <v>283</v>
      </c>
      <c r="I24" s="77">
        <v>310.00000000000006</v>
      </c>
      <c r="J24" s="77">
        <v>319</v>
      </c>
      <c r="K24" s="77">
        <v>321.00000000000006</v>
      </c>
      <c r="L24" s="77">
        <v>321.00000000000006</v>
      </c>
      <c r="M24" s="77">
        <v>319</v>
      </c>
      <c r="N24" s="77">
        <v>316</v>
      </c>
      <c r="O24" s="77">
        <v>305.99999999999994</v>
      </c>
      <c r="P24" s="77">
        <v>295</v>
      </c>
      <c r="Q24" s="77">
        <v>301</v>
      </c>
      <c r="R24" s="77">
        <v>311</v>
      </c>
      <c r="S24" s="77">
        <v>340</v>
      </c>
      <c r="T24" s="77">
        <v>365.00000000000006</v>
      </c>
      <c r="U24" s="77">
        <v>360</v>
      </c>
      <c r="V24" s="77">
        <v>338.99999999999994</v>
      </c>
      <c r="W24" s="77">
        <v>305</v>
      </c>
      <c r="X24" s="77">
        <v>267</v>
      </c>
      <c r="Y24" s="77">
        <v>237.99999999999994</v>
      </c>
      <c r="Z24" s="77"/>
      <c r="AA24" s="79">
        <f t="shared" si="2"/>
        <v>6860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4979.0339999999997</v>
      </c>
      <c r="C26" s="88">
        <f t="shared" ref="C26:Z26" si="3">IF(LEN(C$2)&gt;0,SUM(C19:C25),"")</f>
        <v>4944.357</v>
      </c>
      <c r="D26" s="88">
        <f t="shared" si="3"/>
        <v>4827.2200000000012</v>
      </c>
      <c r="E26" s="88">
        <f t="shared" si="3"/>
        <v>4780.0820000000003</v>
      </c>
      <c r="F26" s="88">
        <f t="shared" si="3"/>
        <v>4869.6319999999996</v>
      </c>
      <c r="G26" s="88">
        <f t="shared" si="3"/>
        <v>5344.2979999999998</v>
      </c>
      <c r="H26" s="88">
        <f t="shared" si="3"/>
        <v>5974.5019999999995</v>
      </c>
      <c r="I26" s="88">
        <f t="shared" si="3"/>
        <v>6432.6119999999992</v>
      </c>
      <c r="J26" s="88">
        <f t="shared" si="3"/>
        <v>6676.2029999999995</v>
      </c>
      <c r="K26" s="88">
        <f t="shared" si="3"/>
        <v>6921.5560000000005</v>
      </c>
      <c r="L26" s="88">
        <f t="shared" si="3"/>
        <v>7405.0560000000005</v>
      </c>
      <c r="M26" s="88">
        <f t="shared" si="3"/>
        <v>7607.6679999999997</v>
      </c>
      <c r="N26" s="88">
        <f t="shared" si="3"/>
        <v>7617.1869999999999</v>
      </c>
      <c r="O26" s="88">
        <f t="shared" si="3"/>
        <v>7376.8229999999994</v>
      </c>
      <c r="P26" s="88">
        <f t="shared" si="3"/>
        <v>6877.5429999999997</v>
      </c>
      <c r="Q26" s="88">
        <f t="shared" si="3"/>
        <v>6325.8149999999996</v>
      </c>
      <c r="R26" s="88">
        <f t="shared" si="3"/>
        <v>6293.5280000000002</v>
      </c>
      <c r="S26" s="88">
        <f t="shared" si="3"/>
        <v>6655.3270000000011</v>
      </c>
      <c r="T26" s="88">
        <f t="shared" si="3"/>
        <v>7129.8880000000008</v>
      </c>
      <c r="U26" s="88">
        <f t="shared" si="3"/>
        <v>7226.6790000000001</v>
      </c>
      <c r="V26" s="88">
        <f t="shared" si="3"/>
        <v>6960.5559999999996</v>
      </c>
      <c r="W26" s="88">
        <f t="shared" si="3"/>
        <v>6333.7330000000002</v>
      </c>
      <c r="X26" s="88">
        <f t="shared" si="3"/>
        <v>5925.3689999999988</v>
      </c>
      <c r="Y26" s="88">
        <f t="shared" si="3"/>
        <v>5297.7379999999994</v>
      </c>
      <c r="Z26" s="89" t="str">
        <f t="shared" si="3"/>
        <v/>
      </c>
      <c r="AA26" s="90">
        <f>SUM(AA19:AA25)</f>
        <v>150782.40600000002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469.5</v>
      </c>
      <c r="C29" s="72">
        <v>449</v>
      </c>
      <c r="D29" s="72">
        <v>434</v>
      </c>
      <c r="E29" s="72">
        <v>433</v>
      </c>
      <c r="F29" s="72">
        <v>444</v>
      </c>
      <c r="G29" s="72">
        <v>448</v>
      </c>
      <c r="H29" s="72">
        <v>499</v>
      </c>
      <c r="I29" s="72">
        <v>503.5</v>
      </c>
      <c r="J29" s="72">
        <v>514.5</v>
      </c>
      <c r="K29" s="72">
        <v>663</v>
      </c>
      <c r="L29" s="72">
        <v>700.5</v>
      </c>
      <c r="M29" s="72">
        <v>719</v>
      </c>
      <c r="N29" s="72">
        <v>755</v>
      </c>
      <c r="O29" s="72">
        <v>691</v>
      </c>
      <c r="P29" s="72">
        <v>613</v>
      </c>
      <c r="Q29" s="72">
        <v>580.5</v>
      </c>
      <c r="R29" s="72">
        <v>506</v>
      </c>
      <c r="S29" s="72">
        <v>580</v>
      </c>
      <c r="T29" s="72">
        <v>668</v>
      </c>
      <c r="U29" s="72">
        <v>651.5</v>
      </c>
      <c r="V29" s="72">
        <v>622.5</v>
      </c>
      <c r="W29" s="72">
        <v>568.5</v>
      </c>
      <c r="X29" s="72">
        <v>495.5</v>
      </c>
      <c r="Y29" s="72">
        <v>451</v>
      </c>
      <c r="Z29" s="73"/>
      <c r="AA29" s="74">
        <f>SUM(B29:Z29)</f>
        <v>13459.5</v>
      </c>
    </row>
    <row r="30" spans="1:27" ht="24.95" customHeight="1" x14ac:dyDescent="0.2">
      <c r="A30" s="75" t="s">
        <v>24</v>
      </c>
      <c r="B30" s="76">
        <v>4941.0339999999997</v>
      </c>
      <c r="C30" s="77">
        <v>4799.857</v>
      </c>
      <c r="D30" s="77">
        <v>4638.72</v>
      </c>
      <c r="E30" s="77">
        <v>4634.5820000000003</v>
      </c>
      <c r="F30" s="77">
        <v>4700.1319999999996</v>
      </c>
      <c r="G30" s="77">
        <v>5095.5730000000003</v>
      </c>
      <c r="H30" s="77">
        <v>5647.5020000000004</v>
      </c>
      <c r="I30" s="77">
        <v>6143.1120000000001</v>
      </c>
      <c r="J30" s="77">
        <v>6674.7030000000004</v>
      </c>
      <c r="K30" s="77">
        <v>6952.5559999999996</v>
      </c>
      <c r="L30" s="77">
        <v>7400.5559999999996</v>
      </c>
      <c r="M30" s="77">
        <v>7443.6679999999997</v>
      </c>
      <c r="N30" s="77">
        <v>7398.1869999999999</v>
      </c>
      <c r="O30" s="77">
        <v>7261.8230000000003</v>
      </c>
      <c r="P30" s="77">
        <v>6873.5429999999997</v>
      </c>
      <c r="Q30" s="77">
        <v>6253.3149999999996</v>
      </c>
      <c r="R30" s="77">
        <v>5996.5280000000002</v>
      </c>
      <c r="S30" s="77">
        <v>6293.1289999999999</v>
      </c>
      <c r="T30" s="77">
        <v>6643.3879999999999</v>
      </c>
      <c r="U30" s="77">
        <v>6760.6790000000001</v>
      </c>
      <c r="V30" s="77">
        <v>6520.5559999999996</v>
      </c>
      <c r="W30" s="77">
        <v>5927.7330000000002</v>
      </c>
      <c r="X30" s="77">
        <v>5710.3689999999997</v>
      </c>
      <c r="Y30" s="77">
        <v>5169.2380000000003</v>
      </c>
      <c r="Z30" s="78"/>
      <c r="AA30" s="79">
        <f>SUM(B30:Z30)</f>
        <v>145880.48300000004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5410.5339999999997</v>
      </c>
      <c r="C32" s="62">
        <f t="shared" ref="C32:Z32" si="4">IF(LEN(C$2)&gt;0,SUM(C29:C31),"")</f>
        <v>5248.857</v>
      </c>
      <c r="D32" s="62">
        <f t="shared" si="4"/>
        <v>5072.72</v>
      </c>
      <c r="E32" s="62">
        <f t="shared" si="4"/>
        <v>5067.5820000000003</v>
      </c>
      <c r="F32" s="62">
        <f t="shared" si="4"/>
        <v>5144.1319999999996</v>
      </c>
      <c r="G32" s="62">
        <f t="shared" si="4"/>
        <v>5543.5730000000003</v>
      </c>
      <c r="H32" s="62">
        <f t="shared" si="4"/>
        <v>6146.5020000000004</v>
      </c>
      <c r="I32" s="62">
        <f t="shared" si="4"/>
        <v>6646.6120000000001</v>
      </c>
      <c r="J32" s="62">
        <f t="shared" si="4"/>
        <v>7189.2030000000004</v>
      </c>
      <c r="K32" s="62">
        <f t="shared" si="4"/>
        <v>7615.5559999999996</v>
      </c>
      <c r="L32" s="62">
        <f t="shared" si="4"/>
        <v>8101.0559999999996</v>
      </c>
      <c r="M32" s="62">
        <f t="shared" si="4"/>
        <v>8162.6679999999997</v>
      </c>
      <c r="N32" s="62">
        <f t="shared" si="4"/>
        <v>8153.1869999999999</v>
      </c>
      <c r="O32" s="62">
        <f t="shared" si="4"/>
        <v>7952.8230000000003</v>
      </c>
      <c r="P32" s="62">
        <f t="shared" si="4"/>
        <v>7486.5429999999997</v>
      </c>
      <c r="Q32" s="62">
        <f t="shared" si="4"/>
        <v>6833.8149999999996</v>
      </c>
      <c r="R32" s="62">
        <f t="shared" si="4"/>
        <v>6502.5280000000002</v>
      </c>
      <c r="S32" s="62">
        <f t="shared" si="4"/>
        <v>6873.1289999999999</v>
      </c>
      <c r="T32" s="62">
        <f t="shared" si="4"/>
        <v>7311.3879999999999</v>
      </c>
      <c r="U32" s="62">
        <f t="shared" si="4"/>
        <v>7412.1790000000001</v>
      </c>
      <c r="V32" s="62">
        <f t="shared" si="4"/>
        <v>7143.0559999999996</v>
      </c>
      <c r="W32" s="62">
        <f t="shared" si="4"/>
        <v>6496.2330000000002</v>
      </c>
      <c r="X32" s="62">
        <f t="shared" si="4"/>
        <v>6205.8689999999997</v>
      </c>
      <c r="Y32" s="62">
        <f t="shared" si="4"/>
        <v>5620.2380000000003</v>
      </c>
      <c r="Z32" s="63" t="str">
        <f t="shared" si="4"/>
        <v/>
      </c>
      <c r="AA32" s="64">
        <f>SUM(AA29:AA31)</f>
        <v>159339.98300000004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165</v>
      </c>
      <c r="C35" s="95">
        <v>95</v>
      </c>
      <c r="D35" s="95">
        <v>90</v>
      </c>
      <c r="E35" s="95">
        <v>95</v>
      </c>
      <c r="F35" s="95">
        <v>95</v>
      </c>
      <c r="G35" s="95">
        <v>60</v>
      </c>
      <c r="H35" s="95">
        <v>54</v>
      </c>
      <c r="I35" s="95">
        <v>45</v>
      </c>
      <c r="J35" s="95">
        <v>162</v>
      </c>
      <c r="K35" s="95">
        <v>230</v>
      </c>
      <c r="L35" s="95">
        <v>236</v>
      </c>
      <c r="M35" s="95">
        <v>235</v>
      </c>
      <c r="N35" s="95">
        <v>226</v>
      </c>
      <c r="O35" s="95">
        <v>218</v>
      </c>
      <c r="P35" s="95">
        <v>250</v>
      </c>
      <c r="Q35" s="95">
        <v>250</v>
      </c>
      <c r="R35" s="95">
        <v>64</v>
      </c>
      <c r="S35" s="95">
        <v>10</v>
      </c>
      <c r="T35" s="95">
        <v>15</v>
      </c>
      <c r="U35" s="95">
        <v>14</v>
      </c>
      <c r="V35" s="95">
        <v>16</v>
      </c>
      <c r="W35" s="95">
        <v>8</v>
      </c>
      <c r="X35" s="95">
        <v>46</v>
      </c>
      <c r="Y35" s="95">
        <v>59</v>
      </c>
      <c r="Z35" s="96"/>
      <c r="AA35" s="74">
        <f t="shared" ref="AA35:AA40" si="5">SUM(B35:Z35)</f>
        <v>2738</v>
      </c>
    </row>
    <row r="36" spans="1:27" ht="24.95" customHeight="1" x14ac:dyDescent="0.2">
      <c r="A36" s="97" t="s">
        <v>42</v>
      </c>
      <c r="B36" s="98">
        <v>237</v>
      </c>
      <c r="C36" s="99">
        <v>180</v>
      </c>
      <c r="D36" s="99">
        <v>126</v>
      </c>
      <c r="E36" s="99">
        <v>163</v>
      </c>
      <c r="F36" s="99">
        <v>150</v>
      </c>
      <c r="G36" s="99">
        <v>111</v>
      </c>
      <c r="H36" s="99">
        <v>118</v>
      </c>
      <c r="I36" s="99">
        <v>169</v>
      </c>
      <c r="J36" s="99">
        <v>351</v>
      </c>
      <c r="K36" s="99">
        <v>364</v>
      </c>
      <c r="L36" s="99">
        <v>360</v>
      </c>
      <c r="M36" s="99">
        <v>220</v>
      </c>
      <c r="N36" s="99">
        <v>210</v>
      </c>
      <c r="O36" s="99">
        <v>258</v>
      </c>
      <c r="P36" s="99">
        <v>259</v>
      </c>
      <c r="Q36" s="99">
        <v>258</v>
      </c>
      <c r="R36" s="99">
        <v>145</v>
      </c>
      <c r="S36" s="99">
        <v>200</v>
      </c>
      <c r="T36" s="99">
        <v>157</v>
      </c>
      <c r="U36" s="99">
        <v>162</v>
      </c>
      <c r="V36" s="99">
        <v>157</v>
      </c>
      <c r="W36" s="99">
        <v>125</v>
      </c>
      <c r="X36" s="99">
        <v>205</v>
      </c>
      <c r="Y36" s="99">
        <v>234</v>
      </c>
      <c r="Z36" s="100"/>
      <c r="AA36" s="79">
        <f t="shared" si="5"/>
        <v>4919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464.9</v>
      </c>
      <c r="J37" s="99">
        <v>3.7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468.59999999999997</v>
      </c>
    </row>
    <row r="38" spans="1:27" ht="24.95" customHeight="1" x14ac:dyDescent="0.2">
      <c r="A38" s="97" t="s">
        <v>44</v>
      </c>
      <c r="B38" s="98">
        <v>20</v>
      </c>
      <c r="C38" s="99">
        <v>20</v>
      </c>
      <c r="D38" s="99">
        <v>20</v>
      </c>
      <c r="E38" s="99">
        <v>20</v>
      </c>
      <c r="F38" s="99">
        <v>20</v>
      </c>
      <c r="G38" s="99">
        <v>20</v>
      </c>
      <c r="H38" s="99"/>
      <c r="I38" s="99"/>
      <c r="J38" s="99"/>
      <c r="K38" s="99">
        <v>100</v>
      </c>
      <c r="L38" s="99">
        <v>100</v>
      </c>
      <c r="M38" s="99">
        <v>100</v>
      </c>
      <c r="N38" s="99">
        <v>100</v>
      </c>
      <c r="O38" s="99">
        <v>100</v>
      </c>
      <c r="P38" s="99">
        <v>100</v>
      </c>
      <c r="Q38" s="99"/>
      <c r="R38" s="99"/>
      <c r="S38" s="99"/>
      <c r="T38" s="99"/>
      <c r="U38" s="99"/>
      <c r="V38" s="99"/>
      <c r="W38" s="99">
        <v>20</v>
      </c>
      <c r="X38" s="99">
        <v>20</v>
      </c>
      <c r="Y38" s="99">
        <v>20</v>
      </c>
      <c r="Z38" s="100"/>
      <c r="AA38" s="79">
        <f t="shared" si="5"/>
        <v>780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422</v>
      </c>
      <c r="C40" s="88">
        <f t="shared" ref="C40:Z40" si="6">IF(LEN(C$2)&gt;0,SUM(C35:C39),"")</f>
        <v>295</v>
      </c>
      <c r="D40" s="88">
        <f t="shared" si="6"/>
        <v>236</v>
      </c>
      <c r="E40" s="88">
        <f t="shared" si="6"/>
        <v>278</v>
      </c>
      <c r="F40" s="88">
        <f t="shared" si="6"/>
        <v>265</v>
      </c>
      <c r="G40" s="88">
        <f t="shared" si="6"/>
        <v>191</v>
      </c>
      <c r="H40" s="88">
        <f t="shared" si="6"/>
        <v>172</v>
      </c>
      <c r="I40" s="88">
        <f t="shared" si="6"/>
        <v>678.9</v>
      </c>
      <c r="J40" s="88">
        <f t="shared" si="6"/>
        <v>516.70000000000005</v>
      </c>
      <c r="K40" s="88">
        <f t="shared" si="6"/>
        <v>694</v>
      </c>
      <c r="L40" s="88">
        <f t="shared" si="6"/>
        <v>696</v>
      </c>
      <c r="M40" s="88">
        <f t="shared" si="6"/>
        <v>555</v>
      </c>
      <c r="N40" s="88">
        <f t="shared" si="6"/>
        <v>536</v>
      </c>
      <c r="O40" s="88">
        <f t="shared" si="6"/>
        <v>576</v>
      </c>
      <c r="P40" s="88">
        <f t="shared" si="6"/>
        <v>609</v>
      </c>
      <c r="Q40" s="88">
        <f t="shared" si="6"/>
        <v>508</v>
      </c>
      <c r="R40" s="88">
        <f t="shared" si="6"/>
        <v>209</v>
      </c>
      <c r="S40" s="88">
        <f t="shared" si="6"/>
        <v>210</v>
      </c>
      <c r="T40" s="88">
        <f t="shared" si="6"/>
        <v>172</v>
      </c>
      <c r="U40" s="88">
        <f t="shared" si="6"/>
        <v>176</v>
      </c>
      <c r="V40" s="88">
        <f t="shared" si="6"/>
        <v>173</v>
      </c>
      <c r="W40" s="88">
        <f t="shared" si="6"/>
        <v>153</v>
      </c>
      <c r="X40" s="88">
        <f t="shared" si="6"/>
        <v>271</v>
      </c>
      <c r="Y40" s="88">
        <f t="shared" si="6"/>
        <v>313</v>
      </c>
      <c r="Z40" s="89" t="str">
        <f t="shared" si="6"/>
        <v/>
      </c>
      <c r="AA40" s="90">
        <f t="shared" si="5"/>
        <v>8905.6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464.9</v>
      </c>
      <c r="J45" s="99">
        <v>3.7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468.59999999999997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5</v>
      </c>
      <c r="C48" s="99"/>
      <c r="D48" s="99"/>
      <c r="E48" s="99"/>
      <c r="F48" s="99">
        <v>5</v>
      </c>
      <c r="G48" s="99">
        <v>29</v>
      </c>
      <c r="H48" s="99">
        <v>66</v>
      </c>
      <c r="I48" s="99">
        <v>81</v>
      </c>
      <c r="J48" s="99">
        <v>84</v>
      </c>
      <c r="K48" s="99">
        <v>77</v>
      </c>
      <c r="L48" s="99">
        <v>69</v>
      </c>
      <c r="M48" s="99">
        <v>61</v>
      </c>
      <c r="N48" s="99">
        <v>56</v>
      </c>
      <c r="O48" s="99">
        <v>47</v>
      </c>
      <c r="P48" s="99">
        <v>41</v>
      </c>
      <c r="Q48" s="99">
        <v>55</v>
      </c>
      <c r="R48" s="99">
        <v>73</v>
      </c>
      <c r="S48" s="99">
        <v>101</v>
      </c>
      <c r="T48" s="99">
        <v>114</v>
      </c>
      <c r="U48" s="99">
        <v>110</v>
      </c>
      <c r="V48" s="99">
        <v>104</v>
      </c>
      <c r="W48" s="99">
        <v>72</v>
      </c>
      <c r="X48" s="99">
        <v>42</v>
      </c>
      <c r="Y48" s="99">
        <v>15</v>
      </c>
      <c r="Z48" s="100"/>
      <c r="AA48" s="79">
        <f t="shared" si="7"/>
        <v>1307</v>
      </c>
    </row>
    <row r="49" spans="1:27" ht="30" customHeight="1" thickBot="1" x14ac:dyDescent="0.25">
      <c r="A49" s="86" t="s">
        <v>49</v>
      </c>
      <c r="B49" s="87">
        <f>IF(LEN(B$2)&gt;0,SUM(B43:B48),"")</f>
        <v>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5</v>
      </c>
      <c r="G49" s="88">
        <f t="shared" si="8"/>
        <v>29</v>
      </c>
      <c r="H49" s="88">
        <f t="shared" si="8"/>
        <v>66</v>
      </c>
      <c r="I49" s="88">
        <f t="shared" si="8"/>
        <v>545.9</v>
      </c>
      <c r="J49" s="88">
        <f t="shared" si="8"/>
        <v>87.7</v>
      </c>
      <c r="K49" s="88">
        <f t="shared" si="8"/>
        <v>77</v>
      </c>
      <c r="L49" s="88">
        <f t="shared" si="8"/>
        <v>69</v>
      </c>
      <c r="M49" s="88">
        <f t="shared" si="8"/>
        <v>61</v>
      </c>
      <c r="N49" s="88">
        <f t="shared" si="8"/>
        <v>56</v>
      </c>
      <c r="O49" s="88">
        <f t="shared" si="8"/>
        <v>47</v>
      </c>
      <c r="P49" s="88">
        <f t="shared" si="8"/>
        <v>41</v>
      </c>
      <c r="Q49" s="88">
        <f t="shared" si="8"/>
        <v>55</v>
      </c>
      <c r="R49" s="88">
        <f t="shared" si="8"/>
        <v>73</v>
      </c>
      <c r="S49" s="88">
        <f t="shared" si="8"/>
        <v>101</v>
      </c>
      <c r="T49" s="88">
        <f t="shared" si="8"/>
        <v>114</v>
      </c>
      <c r="U49" s="88">
        <f t="shared" si="8"/>
        <v>110</v>
      </c>
      <c r="V49" s="88">
        <f t="shared" si="8"/>
        <v>104</v>
      </c>
      <c r="W49" s="88">
        <f t="shared" si="8"/>
        <v>72</v>
      </c>
      <c r="X49" s="88">
        <f t="shared" si="8"/>
        <v>42</v>
      </c>
      <c r="Y49" s="88">
        <f t="shared" si="8"/>
        <v>15</v>
      </c>
      <c r="Z49" s="89" t="str">
        <f t="shared" si="8"/>
        <v/>
      </c>
      <c r="AA49" s="90">
        <f t="shared" si="7"/>
        <v>1775.6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5410.5339999999997</v>
      </c>
      <c r="C52" s="88">
        <f t="shared" ref="C52:Z52" si="10">IF(LEN(C$2)&gt;0,SUM(C10:C15)+C26+C40,"")</f>
        <v>5248.857</v>
      </c>
      <c r="D52" s="88">
        <f t="shared" si="10"/>
        <v>5072.7200000000012</v>
      </c>
      <c r="E52" s="88">
        <f t="shared" si="10"/>
        <v>5067.5820000000003</v>
      </c>
      <c r="F52" s="88">
        <f t="shared" si="10"/>
        <v>5144.1319999999996</v>
      </c>
      <c r="G52" s="88">
        <f t="shared" si="10"/>
        <v>5543.5729999999994</v>
      </c>
      <c r="H52" s="88">
        <f t="shared" si="10"/>
        <v>6146.5019999999995</v>
      </c>
      <c r="I52" s="88">
        <f t="shared" si="10"/>
        <v>7111.5119999999988</v>
      </c>
      <c r="J52" s="88">
        <f t="shared" si="10"/>
        <v>7192.9029999999993</v>
      </c>
      <c r="K52" s="88">
        <f t="shared" si="10"/>
        <v>7615.5560000000005</v>
      </c>
      <c r="L52" s="88">
        <f t="shared" si="10"/>
        <v>8101.0560000000005</v>
      </c>
      <c r="M52" s="88">
        <f t="shared" si="10"/>
        <v>8162.6679999999997</v>
      </c>
      <c r="N52" s="88">
        <f t="shared" si="10"/>
        <v>8153.1869999999999</v>
      </c>
      <c r="O52" s="88">
        <f t="shared" si="10"/>
        <v>7952.8229999999994</v>
      </c>
      <c r="P52" s="88">
        <f t="shared" si="10"/>
        <v>7486.5429999999997</v>
      </c>
      <c r="Q52" s="88">
        <f t="shared" si="10"/>
        <v>6833.8149999999996</v>
      </c>
      <c r="R52" s="88">
        <f t="shared" si="10"/>
        <v>6502.5280000000002</v>
      </c>
      <c r="S52" s="88">
        <f t="shared" si="10"/>
        <v>6873.1290000000008</v>
      </c>
      <c r="T52" s="88">
        <f t="shared" si="10"/>
        <v>7311.3880000000008</v>
      </c>
      <c r="U52" s="88">
        <f t="shared" si="10"/>
        <v>7412.1790000000001</v>
      </c>
      <c r="V52" s="88">
        <f t="shared" si="10"/>
        <v>7143.0559999999996</v>
      </c>
      <c r="W52" s="88">
        <f t="shared" si="10"/>
        <v>6496.2330000000002</v>
      </c>
      <c r="X52" s="88">
        <f t="shared" si="10"/>
        <v>6205.8689999999988</v>
      </c>
      <c r="Y52" s="88">
        <f t="shared" si="10"/>
        <v>5620.2379999999994</v>
      </c>
      <c r="Z52" s="89" t="str">
        <f t="shared" si="10"/>
        <v/>
      </c>
      <c r="AA52" s="104">
        <f>SUM(B52:Z52)</f>
        <v>159808.58300000007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-567</v>
      </c>
      <c r="C4" s="18">
        <v>-761.2</v>
      </c>
      <c r="D4" s="18">
        <v>-622.4</v>
      </c>
      <c r="E4" s="18">
        <v>-605.4</v>
      </c>
      <c r="F4" s="18">
        <v>-554.9</v>
      </c>
      <c r="G4" s="18">
        <v>-309.3</v>
      </c>
      <c r="H4" s="18">
        <v>-142.6</v>
      </c>
      <c r="I4" s="18">
        <v>464.9</v>
      </c>
      <c r="J4" s="18">
        <v>3.7</v>
      </c>
      <c r="K4" s="18">
        <v>-82.7</v>
      </c>
      <c r="L4" s="18">
        <v>-614.5</v>
      </c>
      <c r="M4" s="18">
        <v>-649.6</v>
      </c>
      <c r="N4" s="18">
        <v>-866.3</v>
      </c>
      <c r="O4" s="18">
        <v>-1183.3</v>
      </c>
      <c r="P4" s="18">
        <v>-914.8</v>
      </c>
      <c r="Q4" s="18">
        <v>-689.8</v>
      </c>
      <c r="R4" s="18">
        <v>-130.30000000000001</v>
      </c>
      <c r="S4" s="18">
        <v>-216.4</v>
      </c>
      <c r="T4" s="18">
        <v>-277.8</v>
      </c>
      <c r="U4" s="18">
        <v>-468.6</v>
      </c>
      <c r="V4" s="18">
        <v>-508.4</v>
      </c>
      <c r="W4" s="18">
        <v>-215.5</v>
      </c>
      <c r="X4" s="18">
        <v>-581.1</v>
      </c>
      <c r="Y4" s="18">
        <v>-388.8</v>
      </c>
      <c r="Z4" s="19"/>
      <c r="AA4" s="111">
        <f>SUM(B4:Z4)</f>
        <v>-10882.099999999999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126.96</v>
      </c>
      <c r="C7" s="117">
        <v>112.84</v>
      </c>
      <c r="D7" s="117">
        <v>105.33</v>
      </c>
      <c r="E7" s="117">
        <v>106</v>
      </c>
      <c r="F7" s="117">
        <v>120.4</v>
      </c>
      <c r="G7" s="117">
        <v>134.33000000000001</v>
      </c>
      <c r="H7" s="117">
        <v>152.94</v>
      </c>
      <c r="I7" s="117">
        <v>143.43</v>
      </c>
      <c r="J7" s="117">
        <v>90.01</v>
      </c>
      <c r="K7" s="117">
        <v>45</v>
      </c>
      <c r="L7" s="117">
        <v>12.78</v>
      </c>
      <c r="M7" s="117">
        <v>3.42</v>
      </c>
      <c r="N7" s="117">
        <v>0.43</v>
      </c>
      <c r="O7" s="117">
        <v>0.65</v>
      </c>
      <c r="P7" s="117">
        <v>17.28</v>
      </c>
      <c r="Q7" s="117">
        <v>82.32</v>
      </c>
      <c r="R7" s="117">
        <v>124.82</v>
      </c>
      <c r="S7" s="117">
        <v>184.84</v>
      </c>
      <c r="T7" s="117">
        <v>326.70999999999998</v>
      </c>
      <c r="U7" s="117">
        <v>287.54000000000002</v>
      </c>
      <c r="V7" s="117">
        <v>185.02</v>
      </c>
      <c r="W7" s="117">
        <v>153.29</v>
      </c>
      <c r="X7" s="117">
        <v>135</v>
      </c>
      <c r="Y7" s="117">
        <v>126.4</v>
      </c>
      <c r="Z7" s="118"/>
      <c r="AA7" s="119">
        <f>IF(SUM(B7:Z7)&lt;&gt;0,AVERAGEIF(B7:Z7,"&lt;&gt;"""),"")</f>
        <v>115.73916666666668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567</v>
      </c>
      <c r="C13" s="129">
        <v>761.2</v>
      </c>
      <c r="D13" s="129">
        <v>622.4</v>
      </c>
      <c r="E13" s="129">
        <v>605.4</v>
      </c>
      <c r="F13" s="129">
        <v>554.9</v>
      </c>
      <c r="G13" s="129">
        <v>309.3</v>
      </c>
      <c r="H13" s="129">
        <v>142.6</v>
      </c>
      <c r="I13" s="129"/>
      <c r="J13" s="129"/>
      <c r="K13" s="129">
        <v>82.7</v>
      </c>
      <c r="L13" s="129">
        <v>614.5</v>
      </c>
      <c r="M13" s="129">
        <v>649.6</v>
      </c>
      <c r="N13" s="129">
        <v>866.3</v>
      </c>
      <c r="O13" s="129">
        <v>1183.3</v>
      </c>
      <c r="P13" s="129">
        <v>914.8</v>
      </c>
      <c r="Q13" s="129">
        <v>689.8</v>
      </c>
      <c r="R13" s="129">
        <v>130.30000000000001</v>
      </c>
      <c r="S13" s="129">
        <v>216.4</v>
      </c>
      <c r="T13" s="129">
        <v>277.8</v>
      </c>
      <c r="U13" s="129">
        <v>468.6</v>
      </c>
      <c r="V13" s="129">
        <v>508.4</v>
      </c>
      <c r="W13" s="129">
        <v>215.5</v>
      </c>
      <c r="X13" s="129">
        <v>581.1</v>
      </c>
      <c r="Y13" s="130">
        <v>388.8</v>
      </c>
      <c r="Z13" s="131"/>
      <c r="AA13" s="132">
        <f t="shared" si="0"/>
        <v>11350.699999999999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567</v>
      </c>
      <c r="C16" s="135">
        <f t="shared" si="1"/>
        <v>761.2</v>
      </c>
      <c r="D16" s="135">
        <f t="shared" si="1"/>
        <v>622.4</v>
      </c>
      <c r="E16" s="135">
        <f t="shared" si="1"/>
        <v>605.4</v>
      </c>
      <c r="F16" s="135">
        <f t="shared" si="1"/>
        <v>554.9</v>
      </c>
      <c r="G16" s="135">
        <f t="shared" si="1"/>
        <v>309.3</v>
      </c>
      <c r="H16" s="135">
        <f t="shared" si="1"/>
        <v>142.6</v>
      </c>
      <c r="I16" s="135">
        <f t="shared" si="1"/>
        <v>0</v>
      </c>
      <c r="J16" s="135">
        <f t="shared" si="1"/>
        <v>0</v>
      </c>
      <c r="K16" s="135">
        <f t="shared" si="1"/>
        <v>82.7</v>
      </c>
      <c r="L16" s="135">
        <f t="shared" si="1"/>
        <v>614.5</v>
      </c>
      <c r="M16" s="135">
        <f t="shared" si="1"/>
        <v>649.6</v>
      </c>
      <c r="N16" s="135">
        <f t="shared" si="1"/>
        <v>866.3</v>
      </c>
      <c r="O16" s="135">
        <f t="shared" si="1"/>
        <v>1183.3</v>
      </c>
      <c r="P16" s="135">
        <f t="shared" si="1"/>
        <v>914.8</v>
      </c>
      <c r="Q16" s="135">
        <f t="shared" si="1"/>
        <v>689.8</v>
      </c>
      <c r="R16" s="135">
        <f t="shared" si="1"/>
        <v>130.30000000000001</v>
      </c>
      <c r="S16" s="135">
        <f t="shared" si="1"/>
        <v>216.4</v>
      </c>
      <c r="T16" s="135">
        <f t="shared" si="1"/>
        <v>277.8</v>
      </c>
      <c r="U16" s="135">
        <f t="shared" si="1"/>
        <v>468.6</v>
      </c>
      <c r="V16" s="135">
        <f t="shared" si="1"/>
        <v>508.4</v>
      </c>
      <c r="W16" s="135">
        <f t="shared" si="1"/>
        <v>215.5</v>
      </c>
      <c r="X16" s="135">
        <f t="shared" si="1"/>
        <v>581.1</v>
      </c>
      <c r="Y16" s="135">
        <f t="shared" si="1"/>
        <v>388.8</v>
      </c>
      <c r="Z16" s="136" t="str">
        <f t="shared" si="1"/>
        <v/>
      </c>
      <c r="AA16" s="90">
        <f t="shared" si="0"/>
        <v>11350.699999999999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464.9</v>
      </c>
      <c r="J21" s="129">
        <v>3.7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468.59999999999997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464.9</v>
      </c>
      <c r="J24" s="135">
        <f t="shared" si="3"/>
        <v>3.7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468.59999999999997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2025-03-19T12:04:08Z</dcterms:created>
  <dcterms:modified xsi:type="dcterms:W3CDTF">2025-03-19T12:04:09Z</dcterms:modified>
</cp:coreProperties>
</file>