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23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<sst xmlns="http://schemas.openxmlformats.org/spreadsheetml/2006/main" count="119" uniqueCount="54">
  <si>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25/08/2025 23:27:05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</si>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</sst>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EB7-49AD-8F26-76964697AC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EB7-49AD-8F26-76964697AC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EB7-49AD-8F26-76964697AC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1">
                  <c:v>23.908999999999999</c:v>
                </c:pt>
                <c:pt idx="12">
                  <c:v>25.63</c:v>
                </c:pt>
                <c:pt idx="13">
                  <c:v>31.41</c:v>
                </c:pt>
                <c:pt idx="14">
                  <c:v>34.25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B7-49AD-8F26-76964697AC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EB7-49AD-8F26-76964697AC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EB7-49AD-8F26-76964697AC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EB7-49AD-8F26-76964697AC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EB7-49AD-8F26-76964697AC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EB7-49AD-8F26-76964697AC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35.325000000000003</c:v>
                </c:pt>
                <c:pt idx="3">
                  <c:v>57.085999999999999</c:v>
                </c:pt>
                <c:pt idx="4">
                  <c:v>35</c:v>
                </c:pt>
                <c:pt idx="5">
                  <c:v>13</c:v>
                </c:pt>
                <c:pt idx="6">
                  <c:v>5</c:v>
                </c:pt>
                <c:pt idx="7">
                  <c:v>12</c:v>
                </c:pt>
                <c:pt idx="16">
                  <c:v>2.9809999999999999</c:v>
                </c:pt>
                <c:pt idx="22">
                  <c:v>21.86</c:v>
                </c:pt>
                <c:pt idx="23">
                  <c:v>22.4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B7-49AD-8F26-76964697AC7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33.6</c:v>
                </c:pt>
                <c:pt idx="1">
                  <c:v>23.9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10.199999999999999</c:v>
                </c:pt>
                <c:pt idx="6">
                  <c:v>35.299999999999997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53.1</c:v>
                </c:pt>
                <c:pt idx="16">
                  <c:v>89</c:v>
                </c:pt>
                <c:pt idx="17">
                  <c:v>137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B7-49AD-8F26-76964697AC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10.508000000000001</c:v>
                </c:pt>
                <c:pt idx="1">
                  <c:v>12.246</c:v>
                </c:pt>
                <c:pt idx="2">
                  <c:v>2.3440000000000003</c:v>
                </c:pt>
                <c:pt idx="3">
                  <c:v>12.059000000000001</c:v>
                </c:pt>
                <c:pt idx="4">
                  <c:v>3.625</c:v>
                </c:pt>
                <c:pt idx="5">
                  <c:v>48.36</c:v>
                </c:pt>
                <c:pt idx="6">
                  <c:v>15.34</c:v>
                </c:pt>
                <c:pt idx="7">
                  <c:v>11.043999999999999</c:v>
                </c:pt>
                <c:pt idx="8">
                  <c:v>35.652999999999999</c:v>
                </c:pt>
                <c:pt idx="9">
                  <c:v>45.56</c:v>
                </c:pt>
                <c:pt idx="10">
                  <c:v>44.231999999999999</c:v>
                </c:pt>
                <c:pt idx="11">
                  <c:v>76.5</c:v>
                </c:pt>
                <c:pt idx="12">
                  <c:v>104.95399999999999</c:v>
                </c:pt>
                <c:pt idx="13">
                  <c:v>62.025999999999996</c:v>
                </c:pt>
                <c:pt idx="14">
                  <c:v>66.682000000000002</c:v>
                </c:pt>
                <c:pt idx="15">
                  <c:v>7.375</c:v>
                </c:pt>
                <c:pt idx="16">
                  <c:v>0.189</c:v>
                </c:pt>
                <c:pt idx="18">
                  <c:v>44.519999999999996</c:v>
                </c:pt>
                <c:pt idx="19">
                  <c:v>50.751999999999995</c:v>
                </c:pt>
                <c:pt idx="20">
                  <c:v>21.817</c:v>
                </c:pt>
                <c:pt idx="21">
                  <c:v>29.056000000000001</c:v>
                </c:pt>
                <c:pt idx="22">
                  <c:v>5.1179999999999994</c:v>
                </c:pt>
                <c:pt idx="23">
                  <c:v>3.84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EB7-49AD-8F26-76964697AC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EB7-49AD-8F26-76964697AC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EB7-49AD-8F26-76964697A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99.7</c:v>
                </c:pt>
                <c:pt idx="1">
                  <c:v>99.08</c:v>
                </c:pt>
                <c:pt idx="2">
                  <c:v>94.65</c:v>
                </c:pt>
                <c:pt idx="3">
                  <c:v>93.04</c:v>
                </c:pt>
                <c:pt idx="4">
                  <c:v>95</c:v>
                </c:pt>
                <c:pt idx="5">
                  <c:v>103.84</c:v>
                </c:pt>
                <c:pt idx="6">
                  <c:v>120.58</c:v>
                </c:pt>
                <c:pt idx="7">
                  <c:v>114.12</c:v>
                </c:pt>
                <c:pt idx="8">
                  <c:v>69.849999999999994</c:v>
                </c:pt>
                <c:pt idx="9">
                  <c:v>61.6</c:v>
                </c:pt>
                <c:pt idx="10">
                  <c:v>30.3</c:v>
                </c:pt>
                <c:pt idx="11">
                  <c:v>33.97</c:v>
                </c:pt>
                <c:pt idx="12">
                  <c:v>26</c:v>
                </c:pt>
                <c:pt idx="13">
                  <c:v>27.28</c:v>
                </c:pt>
                <c:pt idx="14">
                  <c:v>42.19</c:v>
                </c:pt>
                <c:pt idx="15">
                  <c:v>74.02</c:v>
                </c:pt>
                <c:pt idx="16">
                  <c:v>85.59</c:v>
                </c:pt>
                <c:pt idx="17">
                  <c:v>101.4</c:v>
                </c:pt>
                <c:pt idx="18">
                  <c:v>132.47</c:v>
                </c:pt>
                <c:pt idx="19">
                  <c:v>206.62</c:v>
                </c:pt>
                <c:pt idx="20">
                  <c:v>184.53</c:v>
                </c:pt>
                <c:pt idx="21">
                  <c:v>129</c:v>
                </c:pt>
                <c:pt idx="22">
                  <c:v>108.86</c:v>
                </c:pt>
                <c:pt idx="23">
                  <c:v>99.8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EB7-49AD-8F26-76964697A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F97-4267-97F8-266813EB6F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F97-4267-97F8-266813EB6F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</c:v>
                </c:pt>
                <c:pt idx="11">
                  <c:v>34.555999999999997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17.75</c:v>
                </c:pt>
                <c:pt idx="17">
                  <c:v>25.535</c:v>
                </c:pt>
                <c:pt idx="18">
                  <c:v>10.634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97-4267-97F8-266813EB6F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38.340000000000003</c:v>
                </c:pt>
                <c:pt idx="1">
                  <c:v>32.454999999999998</c:v>
                </c:pt>
                <c:pt idx="2">
                  <c:v>33.840000000000003</c:v>
                </c:pt>
                <c:pt idx="3">
                  <c:v>36.17</c:v>
                </c:pt>
                <c:pt idx="4">
                  <c:v>35</c:v>
                </c:pt>
                <c:pt idx="5">
                  <c:v>24.257999999999999</c:v>
                </c:pt>
                <c:pt idx="6">
                  <c:v>32.313000000000002</c:v>
                </c:pt>
                <c:pt idx="7">
                  <c:v>9.42</c:v>
                </c:pt>
                <c:pt idx="9">
                  <c:v>0.16</c:v>
                </c:pt>
                <c:pt idx="11">
                  <c:v>4.6900000000000004</c:v>
                </c:pt>
                <c:pt idx="15">
                  <c:v>4.9560000000000004</c:v>
                </c:pt>
                <c:pt idx="16">
                  <c:v>20.759999999999998</c:v>
                </c:pt>
                <c:pt idx="17">
                  <c:v>46.45</c:v>
                </c:pt>
                <c:pt idx="18">
                  <c:v>20.085000000000001</c:v>
                </c:pt>
                <c:pt idx="20">
                  <c:v>16.774000000000001</c:v>
                </c:pt>
                <c:pt idx="21">
                  <c:v>11.603</c:v>
                </c:pt>
                <c:pt idx="22">
                  <c:v>11.947000000000001</c:v>
                </c:pt>
                <c:pt idx="23">
                  <c:v>9.2149999999999999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97-4267-97F8-266813EB6F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F97-4267-97F8-266813EB6F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F97-4267-97F8-266813EB6F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F97-4267-97F8-266813EB6F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F97-4267-97F8-266813EB6F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F97-4267-97F8-266813EB6F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39.81</c:v>
                </c:pt>
                <c:pt idx="6">
                  <c:v>6.8970000000000002</c:v>
                </c:pt>
                <c:pt idx="7">
                  <c:v>6.8440000000000003</c:v>
                </c:pt>
                <c:pt idx="10">
                  <c:v>2.9319999999999999</c:v>
                </c:pt>
                <c:pt idx="16">
                  <c:v>49.268000000000001</c:v>
                </c:pt>
                <c:pt idx="17">
                  <c:v>40</c:v>
                </c:pt>
                <c:pt idx="23">
                  <c:v>16.582999999999998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F97-4267-97F8-266813EB6F3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32.5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61</c:v>
                </c:pt>
                <c:pt idx="12">
                  <c:v>100.6</c:v>
                </c:pt>
                <c:pt idx="13">
                  <c:v>57.6</c:v>
                </c:pt>
                <c:pt idx="14">
                  <c:v>19.399999999999999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9.8000000000000007</c:v>
                </c:pt>
                <c:pt idx="19">
                  <c:v>50.4</c:v>
                </c:pt>
                <c:pt idx="20">
                  <c:v>5</c:v>
                </c:pt>
                <c:pt idx="21">
                  <c:v>17.5</c:v>
                </c:pt>
                <c:pt idx="22">
                  <c:v>15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97-4267-97F8-266813EB6F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0.73099999999999998</c:v>
                </c:pt>
                <c:pt idx="1">
                  <c:v>3.6589999999999998</c:v>
                </c:pt>
                <c:pt idx="2">
                  <c:v>3.86</c:v>
                </c:pt>
                <c:pt idx="3">
                  <c:v>0.48</c:v>
                </c:pt>
                <c:pt idx="4">
                  <c:v>1.6300000000000001</c:v>
                </c:pt>
                <c:pt idx="5">
                  <c:v>7.5</c:v>
                </c:pt>
                <c:pt idx="6">
                  <c:v>16.466999999999999</c:v>
                </c:pt>
                <c:pt idx="7">
                  <c:v>6.7800000000000011</c:v>
                </c:pt>
                <c:pt idx="8">
                  <c:v>35.652999999999999</c:v>
                </c:pt>
                <c:pt idx="9">
                  <c:v>45.4</c:v>
                </c:pt>
                <c:pt idx="10">
                  <c:v>41.3</c:v>
                </c:pt>
                <c:pt idx="11">
                  <c:v>0.16300000000000001</c:v>
                </c:pt>
                <c:pt idx="13">
                  <c:v>5.8789999999999996</c:v>
                </c:pt>
                <c:pt idx="14">
                  <c:v>51.527999999999999</c:v>
                </c:pt>
                <c:pt idx="15">
                  <c:v>25.493000000000002</c:v>
                </c:pt>
                <c:pt idx="16">
                  <c:v>4.4190000000000005</c:v>
                </c:pt>
                <c:pt idx="17">
                  <c:v>24.993000000000002</c:v>
                </c:pt>
                <c:pt idx="18">
                  <c:v>4.0469999999999997</c:v>
                </c:pt>
                <c:pt idx="19">
                  <c:v>0.35600000000000004</c:v>
                </c:pt>
                <c:pt idx="20">
                  <c:v>4.2999999999999997E-2</c:v>
                </c:pt>
                <c:pt idx="23">
                  <c:v>3.7130000000000001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F97-4267-97F8-266813EB6F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F97-4267-97F8-266813EB6F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F97-4267-97F8-266813EB6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99.7</c:v>
                </c:pt>
                <c:pt idx="1">
                  <c:v>99.08</c:v>
                </c:pt>
                <c:pt idx="2">
                  <c:v>94.65</c:v>
                </c:pt>
                <c:pt idx="3">
                  <c:v>93.04</c:v>
                </c:pt>
                <c:pt idx="4">
                  <c:v>95</c:v>
                </c:pt>
                <c:pt idx="5">
                  <c:v>103.84</c:v>
                </c:pt>
                <c:pt idx="6">
                  <c:v>120.58</c:v>
                </c:pt>
                <c:pt idx="7">
                  <c:v>114.12</c:v>
                </c:pt>
                <c:pt idx="8">
                  <c:v>69.849999999999994</c:v>
                </c:pt>
                <c:pt idx="9">
                  <c:v>61.6</c:v>
                </c:pt>
                <c:pt idx="10">
                  <c:v>30.3</c:v>
                </c:pt>
                <c:pt idx="11">
                  <c:v>33.97</c:v>
                </c:pt>
                <c:pt idx="12">
                  <c:v>26</c:v>
                </c:pt>
                <c:pt idx="13">
                  <c:v>27.28</c:v>
                </c:pt>
                <c:pt idx="14">
                  <c:v>42.19</c:v>
                </c:pt>
                <c:pt idx="15">
                  <c:v>74.02</c:v>
                </c:pt>
                <c:pt idx="16">
                  <c:v>85.59</c:v>
                </c:pt>
                <c:pt idx="17">
                  <c:v>101.4</c:v>
                </c:pt>
                <c:pt idx="18">
                  <c:v>132.47</c:v>
                </c:pt>
                <c:pt idx="19">
                  <c:v>206.62</c:v>
                </c:pt>
                <c:pt idx="20">
                  <c:v>184.53</c:v>
                </c:pt>
                <c:pt idx="21">
                  <c:v>129</c:v>
                </c:pt>
                <c:pt idx="22">
                  <c:v>108.86</c:v>
                </c:pt>
                <c:pt idx="23">
                  <c:v>99.8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F97-4267-97F8-266813EB6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45895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44.107999999999997</v>
      </c>
      <c r="C4" s="18">
        <v>36.146000000000001</v>
      </c>
      <c r="D4" s="18">
        <v>37.669000000000004</v>
      </c>
      <c r="E4" s="18">
        <v>69.144999999999996</v>
      </c>
      <c r="F4" s="18">
        <v>38.625</v>
      </c>
      <c r="G4" s="18">
        <v>71.56</v>
      </c>
      <c r="H4" s="18">
        <v>55.639999999999993</v>
      </c>
      <c r="I4" s="18">
        <v>23.044</v>
      </c>
      <c r="J4" s="18">
        <v>35.652999999999999</v>
      </c>
      <c r="K4" s="18">
        <v>45.56</v>
      </c>
      <c r="L4" s="18">
        <v>44.231999999999999</v>
      </c>
      <c r="M4" s="18">
        <v>100.40900000000001</v>
      </c>
      <c r="N4" s="18">
        <v>130.584</v>
      </c>
      <c r="O4" s="18">
        <v>93.435999999999993</v>
      </c>
      <c r="P4" s="18">
        <v>100.932</v>
      </c>
      <c r="Q4" s="18">
        <v>60.475000000000001</v>
      </c>
      <c r="R4" s="18">
        <v>92.169999999999987</v>
      </c>
      <c r="S4" s="18">
        <v>137</v>
      </c>
      <c r="T4" s="18">
        <v>44.519999999999996</v>
      </c>
      <c r="U4" s="18">
        <v>50.751999999999995</v>
      </c>
      <c r="V4" s="18">
        <v>21.817</v>
      </c>
      <c r="W4" s="18">
        <v>29.056000000000001</v>
      </c>
      <c r="X4" s="18">
        <v>26.977999999999998</v>
      </c>
      <c r="Y4" s="18">
        <v>29.54</v>
      </c>
      <c r="Z4" s="19"/>
      <c r="AA4" s="20">
        <f>SUM(B4:Z4)</f>
        <v>1419.0510000000002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99.7</v>
      </c>
      <c r="C7" s="28">
        <v>99.08</v>
      </c>
      <c r="D7" s="28">
        <v>94.65</v>
      </c>
      <c r="E7" s="28">
        <v>93.04</v>
      </c>
      <c r="F7" s="28">
        <v>95</v>
      </c>
      <c r="G7" s="28">
        <v>103.84</v>
      </c>
      <c r="H7" s="28">
        <v>120.58</v>
      </c>
      <c r="I7" s="28">
        <v>114.12</v>
      </c>
      <c r="J7" s="28">
        <v>69.849999999999994</v>
      </c>
      <c r="K7" s="28">
        <v>61.6</v>
      </c>
      <c r="L7" s="28">
        <v>30.3</v>
      </c>
      <c r="M7" s="28">
        <v>33.97</v>
      </c>
      <c r="N7" s="28">
        <v>26</v>
      </c>
      <c r="O7" s="28">
        <v>27.28</v>
      </c>
      <c r="P7" s="28">
        <v>42.19</v>
      </c>
      <c r="Q7" s="28">
        <v>74.02</v>
      </c>
      <c r="R7" s="28">
        <v>85.59</v>
      </c>
      <c r="S7" s="28">
        <v>101.4</v>
      </c>
      <c r="T7" s="28">
        <v>132.47</v>
      </c>
      <c r="U7" s="28">
        <v>206.62</v>
      </c>
      <c r="V7" s="28">
        <v>184.53</v>
      </c>
      <c r="W7" s="28">
        <v>129</v>
      </c>
      <c r="X7" s="28">
        <v>108.86</v>
      </c>
      <c r="Y7" s="28">
        <v>99.8</v>
      </c>
      <c r="Z7" s="29"/>
      <c r="AA7" s="30">
        <f>IF(SUM(B7:Z7)&lt;&gt;0,AVERAGEIF(B7:Z7,"&lt;&gt;"""),"")</f>
        <v>93.062083333333348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>
        <v>35.325000000000003</v>
      </c>
      <c r="E12" s="52">
        <v>57.085999999999999</v>
      </c>
      <c r="F12" s="52">
        <v>35</v>
      </c>
      <c r="G12" s="52">
        <v>13</v>
      </c>
      <c r="H12" s="52">
        <v>5</v>
      </c>
      <c r="I12" s="52">
        <v>12</v>
      </c>
      <c r="J12" s="52"/>
      <c r="K12" s="52"/>
      <c r="L12" s="52"/>
      <c r="M12" s="52"/>
      <c r="N12" s="52"/>
      <c r="O12" s="52"/>
      <c r="P12" s="52"/>
      <c r="Q12" s="52"/>
      <c r="R12" s="52">
        <v>2.9809999999999999</v>
      </c>
      <c r="S12" s="52"/>
      <c r="T12" s="52"/>
      <c r="U12" s="52"/>
      <c r="V12" s="52"/>
      <c r="W12" s="52"/>
      <c r="X12" s="52">
        <v>21.86</v>
      </c>
      <c r="Y12" s="52">
        <v>22.4</v>
      </c>
      <c r="Z12" s="53"/>
      <c r="AA12" s="54">
        <f t="shared" si="0"/>
        <v>204.65200000000002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10.508000000000001</v>
      </c>
      <c r="C14" s="57">
        <v>12.246</v>
      </c>
      <c r="D14" s="57">
        <v>2.3440000000000003</v>
      </c>
      <c r="E14" s="57">
        <v>12.059000000000001</v>
      </c>
      <c r="F14" s="57">
        <v>3.625</v>
      </c>
      <c r="G14" s="57">
        <v>48.36</v>
      </c>
      <c r="H14" s="57">
        <v>15.34</v>
      </c>
      <c r="I14" s="57">
        <v>11.043999999999999</v>
      </c>
      <c r="J14" s="57">
        <v>35.652999999999999</v>
      </c>
      <c r="K14" s="57">
        <v>45.56</v>
      </c>
      <c r="L14" s="57">
        <v>44.231999999999999</v>
      </c>
      <c r="M14" s="57">
        <v>76.5</v>
      </c>
      <c r="N14" s="57">
        <v>104.95399999999999</v>
      </c>
      <c r="O14" s="57">
        <v>62.025999999999996</v>
      </c>
      <c r="P14" s="57">
        <v>66.682000000000002</v>
      </c>
      <c r="Q14" s="57">
        <v>7.375</v>
      </c>
      <c r="R14" s="57">
        <v>0.189</v>
      </c>
      <c r="S14" s="57"/>
      <c r="T14" s="57">
        <v>44.519999999999996</v>
      </c>
      <c r="U14" s="57">
        <v>50.751999999999995</v>
      </c>
      <c r="V14" s="57">
        <v>21.817</v>
      </c>
      <c r="W14" s="57">
        <v>29.056000000000001</v>
      </c>
      <c r="X14" s="57">
        <v>5.1179999999999994</v>
      </c>
      <c r="Y14" s="57">
        <v>3.84</v>
      </c>
      <c r="Z14" s="58"/>
      <c r="AA14" s="59">
        <f t="shared" si="0"/>
        <v>713.80000000000007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10.508000000000001</v>
      </c>
      <c r="C16" s="62">
        <f t="shared" si="1"/>
        <v>12.246</v>
      </c>
      <c r="D16" s="62">
        <f t="shared" si="1"/>
        <v>37.669000000000004</v>
      </c>
      <c r="E16" s="62">
        <f t="shared" si="1"/>
        <v>69.144999999999996</v>
      </c>
      <c r="F16" s="62">
        <f t="shared" si="1"/>
        <v>38.625</v>
      </c>
      <c r="G16" s="62">
        <f t="shared" si="1"/>
        <v>61.36</v>
      </c>
      <c r="H16" s="62">
        <f t="shared" si="1"/>
        <v>20.34</v>
      </c>
      <c r="I16" s="62">
        <f t="shared" si="1"/>
        <v>23.043999999999997</v>
      </c>
      <c r="J16" s="62">
        <f t="shared" si="1"/>
        <v>35.652999999999999</v>
      </c>
      <c r="K16" s="62">
        <f t="shared" si="1"/>
        <v>45.56</v>
      </c>
      <c r="L16" s="62">
        <f t="shared" si="1"/>
        <v>44.231999999999999</v>
      </c>
      <c r="M16" s="62">
        <f t="shared" si="1"/>
        <v>76.5</v>
      </c>
      <c r="N16" s="62">
        <f t="shared" si="1"/>
        <v>104.95399999999999</v>
      </c>
      <c r="O16" s="62">
        <f t="shared" si="1"/>
        <v>62.025999999999996</v>
      </c>
      <c r="P16" s="62">
        <f t="shared" si="1"/>
        <v>66.682000000000002</v>
      </c>
      <c r="Q16" s="62">
        <f t="shared" si="1"/>
        <v>7.375</v>
      </c>
      <c r="R16" s="62">
        <f t="shared" si="1"/>
        <v>3.17</v>
      </c>
      <c r="S16" s="62">
        <f t="shared" si="1"/>
        <v>0</v>
      </c>
      <c r="T16" s="62">
        <f t="shared" si="1"/>
        <v>44.519999999999996</v>
      </c>
      <c r="U16" s="62">
        <f t="shared" si="1"/>
        <v>50.751999999999995</v>
      </c>
      <c r="V16" s="62">
        <f t="shared" si="1"/>
        <v>21.817</v>
      </c>
      <c r="W16" s="62">
        <f t="shared" si="1"/>
        <v>29.056000000000001</v>
      </c>
      <c r="X16" s="62">
        <f t="shared" si="1"/>
        <v>26.977999999999998</v>
      </c>
      <c r="Y16" s="62">
        <f t="shared" si="1"/>
        <v>26.24</v>
      </c>
      <c r="Z16" s="63" t="str">
        <f t="shared" si="1"/>
        <v/>
      </c>
      <c r="AA16" s="64">
        <f>SUM(AA10:AA15)</f>
        <v>918.45200000000011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" customHeight="1" x14ac:dyDescent="0.25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>
        <v>23.908999999999999</v>
      </c>
      <c r="N21" s="81">
        <v>25.63</v>
      </c>
      <c r="O21" s="81">
        <v>31.41</v>
      </c>
      <c r="P21" s="81">
        <v>34.25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115.199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23.908999999999999</v>
      </c>
      <c r="N26" s="88">
        <f t="shared" si="3"/>
        <v>25.63</v>
      </c>
      <c r="O26" s="88">
        <f t="shared" si="3"/>
        <v>31.41</v>
      </c>
      <c r="P26" s="88">
        <f t="shared" si="3"/>
        <v>34.25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115.199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10.507999999999999</v>
      </c>
      <c r="C30" s="77">
        <v>12.246</v>
      </c>
      <c r="D30" s="77">
        <v>37.668999999999997</v>
      </c>
      <c r="E30" s="77">
        <v>69.144999999999996</v>
      </c>
      <c r="F30" s="77">
        <v>38.625</v>
      </c>
      <c r="G30" s="77">
        <v>61.36</v>
      </c>
      <c r="H30" s="77">
        <v>20.34</v>
      </c>
      <c r="I30" s="77">
        <v>23.044</v>
      </c>
      <c r="J30" s="77">
        <v>35.652999999999999</v>
      </c>
      <c r="K30" s="77">
        <v>45.56</v>
      </c>
      <c r="L30" s="77">
        <v>44.231999999999999</v>
      </c>
      <c r="M30" s="77">
        <v>100.40900000000001</v>
      </c>
      <c r="N30" s="77">
        <v>130.584</v>
      </c>
      <c r="O30" s="77">
        <v>93.436000000000007</v>
      </c>
      <c r="P30" s="77">
        <v>100.932</v>
      </c>
      <c r="Q30" s="77">
        <v>7.375</v>
      </c>
      <c r="R30" s="77">
        <v>3.17</v>
      </c>
      <c r="S30" s="77"/>
      <c r="T30" s="77">
        <v>44.52</v>
      </c>
      <c r="U30" s="77">
        <v>50.752000000000002</v>
      </c>
      <c r="V30" s="77">
        <v>21.817</v>
      </c>
      <c r="W30" s="77">
        <v>29.056000000000001</v>
      </c>
      <c r="X30" s="77">
        <v>26.978000000000002</v>
      </c>
      <c r="Y30" s="77">
        <v>26.24</v>
      </c>
      <c r="Z30" s="78"/>
      <c r="AA30" s="79">
        <f>SUM(B30:Z30)</f>
        <v>1033.6509999999998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10.507999999999999</v>
      </c>
      <c r="C32" s="62">
        <f t="shared" ref="C32:Z32" si="4">IF(LEN(C$2)&gt;0,SUM(C29:C31),"")</f>
        <v>12.246</v>
      </c>
      <c r="D32" s="62">
        <f t="shared" si="4"/>
        <v>37.668999999999997</v>
      </c>
      <c r="E32" s="62">
        <f t="shared" si="4"/>
        <v>69.144999999999996</v>
      </c>
      <c r="F32" s="62">
        <f t="shared" si="4"/>
        <v>38.625</v>
      </c>
      <c r="G32" s="62">
        <f t="shared" si="4"/>
        <v>61.36</v>
      </c>
      <c r="H32" s="62">
        <f t="shared" si="4"/>
        <v>20.34</v>
      </c>
      <c r="I32" s="62">
        <f t="shared" si="4"/>
        <v>23.044</v>
      </c>
      <c r="J32" s="62">
        <f t="shared" si="4"/>
        <v>35.652999999999999</v>
      </c>
      <c r="K32" s="62">
        <f t="shared" si="4"/>
        <v>45.56</v>
      </c>
      <c r="L32" s="62">
        <f t="shared" si="4"/>
        <v>44.231999999999999</v>
      </c>
      <c r="M32" s="62">
        <f t="shared" si="4"/>
        <v>100.40900000000001</v>
      </c>
      <c r="N32" s="62">
        <f t="shared" si="4"/>
        <v>130.584</v>
      </c>
      <c r="O32" s="62">
        <f t="shared" si="4"/>
        <v>93.436000000000007</v>
      </c>
      <c r="P32" s="62">
        <f t="shared" si="4"/>
        <v>100.932</v>
      </c>
      <c r="Q32" s="62">
        <f t="shared" si="4"/>
        <v>7.375</v>
      </c>
      <c r="R32" s="62">
        <f t="shared" si="4"/>
        <v>3.17</v>
      </c>
      <c r="S32" s="62">
        <f t="shared" si="4"/>
        <v>0</v>
      </c>
      <c r="T32" s="62">
        <f t="shared" si="4"/>
        <v>44.52</v>
      </c>
      <c r="U32" s="62">
        <f t="shared" si="4"/>
        <v>50.752000000000002</v>
      </c>
      <c r="V32" s="62">
        <f t="shared" si="4"/>
        <v>21.817</v>
      </c>
      <c r="W32" s="62">
        <f t="shared" si="4"/>
        <v>29.056000000000001</v>
      </c>
      <c r="X32" s="62">
        <f t="shared" si="4"/>
        <v>26.978000000000002</v>
      </c>
      <c r="Y32" s="62">
        <f t="shared" si="4"/>
        <v>26.24</v>
      </c>
      <c r="Z32" s="63" t="str">
        <f t="shared" si="4"/>
        <v/>
      </c>
      <c r="AA32" s="64">
        <f>SUM(AA29:AA31)</f>
        <v>1033.6509999999998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>
        <v>33.6</v>
      </c>
      <c r="C37" s="99">
        <v>23.9</v>
      </c>
      <c r="D37" s="99"/>
      <c r="E37" s="99"/>
      <c r="F37" s="99"/>
      <c r="G37" s="99">
        <v>10.199999999999999</v>
      </c>
      <c r="H37" s="99">
        <v>35.299999999999997</v>
      </c>
      <c r="I37" s="99"/>
      <c r="J37" s="99"/>
      <c r="K37" s="99"/>
      <c r="L37" s="99"/>
      <c r="M37" s="99"/>
      <c r="N37" s="99"/>
      <c r="O37" s="99"/>
      <c r="P37" s="99"/>
      <c r="Q37" s="99">
        <v>53.1</v>
      </c>
      <c r="R37" s="99">
        <v>89</v>
      </c>
      <c r="S37" s="99">
        <v>137</v>
      </c>
      <c r="T37" s="99"/>
      <c r="U37" s="99"/>
      <c r="V37" s="99"/>
      <c r="W37" s="99"/>
      <c r="X37" s="99"/>
      <c r="Y37" s="99">
        <v>3.3</v>
      </c>
      <c r="Z37" s="100"/>
      <c r="AA37" s="79">
        <f t="shared" si="5"/>
        <v>385.40000000000003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33.6</v>
      </c>
      <c r="C40" s="88">
        <f t="shared" si="6"/>
        <v>23.9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10.199999999999999</v>
      </c>
      <c r="H40" s="88">
        <f t="shared" si="6"/>
        <v>35.299999999999997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53.1</v>
      </c>
      <c r="R40" s="88">
        <f t="shared" si="6"/>
        <v>89</v>
      </c>
      <c r="S40" s="88">
        <f t="shared" si="6"/>
        <v>137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3.3</v>
      </c>
      <c r="Z40" s="89" t="str">
        <f t="shared" si="6"/>
        <v/>
      </c>
      <c r="AA40" s="90">
        <f t="shared" si="5"/>
        <v>385.40000000000003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>
        <v>33.6</v>
      </c>
      <c r="C45" s="99">
        <v>23.9</v>
      </c>
      <c r="D45" s="99"/>
      <c r="E45" s="99"/>
      <c r="F45" s="99"/>
      <c r="G45" s="99">
        <v>10.199999999999999</v>
      </c>
      <c r="H45" s="99">
        <v>35.299999999999997</v>
      </c>
      <c r="I45" s="99"/>
      <c r="J45" s="99"/>
      <c r="K45" s="99"/>
      <c r="L45" s="99"/>
      <c r="M45" s="99"/>
      <c r="N45" s="99"/>
      <c r="O45" s="99"/>
      <c r="P45" s="99"/>
      <c r="Q45" s="99">
        <v>53.1</v>
      </c>
      <c r="R45" s="99">
        <v>89</v>
      </c>
      <c r="S45" s="99">
        <v>137</v>
      </c>
      <c r="T45" s="99"/>
      <c r="U45" s="99"/>
      <c r="V45" s="99"/>
      <c r="W45" s="99"/>
      <c r="X45" s="99"/>
      <c r="Y45" s="99">
        <v>3.3</v>
      </c>
      <c r="Z45" s="100"/>
      <c r="AA45" s="79">
        <f t="shared" si="7"/>
        <v>385.40000000000003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33.6</v>
      </c>
      <c r="C49" s="88">
        <f t="shared" ref="C49:Z49" si="8">IF(LEN(C$2)&gt;0,SUM(C43:C48),"")</f>
        <v>23.9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10.199999999999999</v>
      </c>
      <c r="H49" s="88">
        <f t="shared" si="8"/>
        <v>35.299999999999997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53.1</v>
      </c>
      <c r="R49" s="88">
        <f t="shared" si="8"/>
        <v>89</v>
      </c>
      <c r="S49" s="88">
        <f t="shared" si="8"/>
        <v>137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3.3</v>
      </c>
      <c r="Z49" s="89" t="str">
        <f t="shared" si="8"/>
        <v/>
      </c>
      <c r="AA49" s="90">
        <f t="shared" si="7"/>
        <v>385.40000000000003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44.108000000000004</v>
      </c>
      <c r="C52" s="88">
        <f t="shared" si="10"/>
        <v>36.146000000000001</v>
      </c>
      <c r="D52" s="88">
        <f t="shared" si="10"/>
        <v>37.669000000000004</v>
      </c>
      <c r="E52" s="88">
        <f t="shared" si="10"/>
        <v>69.144999999999996</v>
      </c>
      <c r="F52" s="88">
        <f t="shared" si="10"/>
        <v>38.625</v>
      </c>
      <c r="G52" s="88">
        <f t="shared" si="10"/>
        <v>71.56</v>
      </c>
      <c r="H52" s="88">
        <f t="shared" si="10"/>
        <v>55.64</v>
      </c>
      <c r="I52" s="88">
        <f t="shared" si="10"/>
        <v>23.043999999999997</v>
      </c>
      <c r="J52" s="88">
        <f t="shared" si="10"/>
        <v>35.652999999999999</v>
      </c>
      <c r="K52" s="88">
        <f t="shared" si="10"/>
        <v>45.56</v>
      </c>
      <c r="L52" s="88">
        <f t="shared" si="10"/>
        <v>44.231999999999999</v>
      </c>
      <c r="M52" s="88">
        <f t="shared" si="10"/>
        <v>100.40899999999999</v>
      </c>
      <c r="N52" s="88">
        <f t="shared" si="10"/>
        <v>130.584</v>
      </c>
      <c r="O52" s="88">
        <f t="shared" si="10"/>
        <v>93.435999999999993</v>
      </c>
      <c r="P52" s="88">
        <f t="shared" si="10"/>
        <v>100.932</v>
      </c>
      <c r="Q52" s="88">
        <f t="shared" si="10"/>
        <v>60.475000000000001</v>
      </c>
      <c r="R52" s="88">
        <f t="shared" si="10"/>
        <v>92.17</v>
      </c>
      <c r="S52" s="88">
        <f t="shared" si="10"/>
        <v>137</v>
      </c>
      <c r="T52" s="88">
        <f t="shared" si="10"/>
        <v>44.519999999999996</v>
      </c>
      <c r="U52" s="88">
        <f t="shared" si="10"/>
        <v>50.751999999999995</v>
      </c>
      <c r="V52" s="88">
        <f t="shared" si="10"/>
        <v>21.817</v>
      </c>
      <c r="W52" s="88">
        <f t="shared" si="10"/>
        <v>29.056000000000001</v>
      </c>
      <c r="X52" s="88">
        <f t="shared" si="10"/>
        <v>26.977999999999998</v>
      </c>
      <c r="Y52" s="88">
        <f t="shared" si="10"/>
        <v>29.54</v>
      </c>
      <c r="Z52" s="89" t="str">
        <f t="shared" si="10"/>
        <v/>
      </c>
      <c r="AA52" s="104">
        <f>SUM(B52:Z52)</f>
        <v>1419.0510000000002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45895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44.071000000000005</v>
      </c>
      <c r="C4" s="18">
        <v>36.113999999999997</v>
      </c>
      <c r="D4" s="18">
        <v>37.700000000000003</v>
      </c>
      <c r="E4" s="18">
        <v>69.150000000000006</v>
      </c>
      <c r="F4" s="18">
        <v>38.630000000000003</v>
      </c>
      <c r="G4" s="18">
        <v>71.567999999999998</v>
      </c>
      <c r="H4" s="18">
        <v>55.677</v>
      </c>
      <c r="I4" s="18">
        <v>23.044</v>
      </c>
      <c r="J4" s="18">
        <v>35.652999999999999</v>
      </c>
      <c r="K4" s="18">
        <v>45.559999999999995</v>
      </c>
      <c r="L4" s="18">
        <v>44.231999999999999</v>
      </c>
      <c r="M4" s="18">
        <v>100.40899999999999</v>
      </c>
      <c r="N4" s="18">
        <v>130.6</v>
      </c>
      <c r="O4" s="18">
        <v>93.478999999999999</v>
      </c>
      <c r="P4" s="18">
        <v>100.928</v>
      </c>
      <c r="Q4" s="18">
        <v>60.449000000000005</v>
      </c>
      <c r="R4" s="18">
        <v>92.197000000000017</v>
      </c>
      <c r="S4" s="18">
        <v>136.97799999999998</v>
      </c>
      <c r="T4" s="18">
        <v>44.565999999999995</v>
      </c>
      <c r="U4" s="18">
        <v>50.756</v>
      </c>
      <c r="V4" s="18">
        <v>21.817</v>
      </c>
      <c r="W4" s="18">
        <v>29.103000000000002</v>
      </c>
      <c r="X4" s="18">
        <v>26.946999999999999</v>
      </c>
      <c r="Y4" s="18">
        <v>29.510999999999999</v>
      </c>
      <c r="Z4" s="19"/>
      <c r="AA4" s="20">
        <f>SUM(B4:Z4)</f>
        <v>1419.1390000000001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99.7</v>
      </c>
      <c r="C7" s="28">
        <v>99.08</v>
      </c>
      <c r="D7" s="28">
        <v>94.65</v>
      </c>
      <c r="E7" s="28">
        <v>93.04</v>
      </c>
      <c r="F7" s="28">
        <v>95</v>
      </c>
      <c r="G7" s="28">
        <v>103.84</v>
      </c>
      <c r="H7" s="28">
        <v>120.58</v>
      </c>
      <c r="I7" s="28">
        <v>114.12</v>
      </c>
      <c r="J7" s="28">
        <v>69.849999999999994</v>
      </c>
      <c r="K7" s="28">
        <v>61.6</v>
      </c>
      <c r="L7" s="28">
        <v>30.3</v>
      </c>
      <c r="M7" s="28">
        <v>33.97</v>
      </c>
      <c r="N7" s="28">
        <v>26</v>
      </c>
      <c r="O7" s="28">
        <v>27.28</v>
      </c>
      <c r="P7" s="28">
        <v>42.19</v>
      </c>
      <c r="Q7" s="28">
        <v>74.02</v>
      </c>
      <c r="R7" s="28">
        <v>85.59</v>
      </c>
      <c r="S7" s="28">
        <v>101.4</v>
      </c>
      <c r="T7" s="28">
        <v>132.47</v>
      </c>
      <c r="U7" s="28">
        <v>206.62</v>
      </c>
      <c r="V7" s="28">
        <v>184.53</v>
      </c>
      <c r="W7" s="28">
        <v>129</v>
      </c>
      <c r="X7" s="28">
        <v>108.86</v>
      </c>
      <c r="Y7" s="28">
        <v>99.8</v>
      </c>
      <c r="Z7" s="29"/>
      <c r="AA7" s="30">
        <f>IF(SUM(B7:Z7)&lt;&gt;0,AVERAGEIF(B7:Z7,"&lt;&gt;"""),"")</f>
        <v>93.062083333333348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/>
      <c r="E12" s="52"/>
      <c r="F12" s="52"/>
      <c r="G12" s="52">
        <v>39.81</v>
      </c>
      <c r="H12" s="52">
        <v>6.8970000000000002</v>
      </c>
      <c r="I12" s="52">
        <v>6.8440000000000003</v>
      </c>
      <c r="J12" s="52"/>
      <c r="K12" s="52"/>
      <c r="L12" s="52">
        <v>2.9319999999999999</v>
      </c>
      <c r="M12" s="52"/>
      <c r="N12" s="52"/>
      <c r="O12" s="52"/>
      <c r="P12" s="52"/>
      <c r="Q12" s="52"/>
      <c r="R12" s="52">
        <v>49.268000000000001</v>
      </c>
      <c r="S12" s="52">
        <v>40</v>
      </c>
      <c r="T12" s="52"/>
      <c r="U12" s="52"/>
      <c r="V12" s="52"/>
      <c r="W12" s="52"/>
      <c r="X12" s="52"/>
      <c r="Y12" s="52">
        <v>16.582999999999998</v>
      </c>
      <c r="Z12" s="53"/>
      <c r="AA12" s="54">
        <f t="shared" si="0"/>
        <v>162.334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0.73099999999999998</v>
      </c>
      <c r="C14" s="57">
        <v>3.6589999999999998</v>
      </c>
      <c r="D14" s="57">
        <v>3.86</v>
      </c>
      <c r="E14" s="57">
        <v>0.48</v>
      </c>
      <c r="F14" s="57">
        <v>1.6300000000000001</v>
      </c>
      <c r="G14" s="57">
        <v>7.5</v>
      </c>
      <c r="H14" s="57">
        <v>16.466999999999999</v>
      </c>
      <c r="I14" s="57">
        <v>6.7800000000000011</v>
      </c>
      <c r="J14" s="57">
        <v>35.652999999999999</v>
      </c>
      <c r="K14" s="57">
        <v>45.4</v>
      </c>
      <c r="L14" s="57">
        <v>41.3</v>
      </c>
      <c r="M14" s="57">
        <v>0.16300000000000001</v>
      </c>
      <c r="N14" s="57"/>
      <c r="O14" s="57">
        <v>5.8789999999999996</v>
      </c>
      <c r="P14" s="57">
        <v>51.527999999999999</v>
      </c>
      <c r="Q14" s="57">
        <v>25.493000000000002</v>
      </c>
      <c r="R14" s="57">
        <v>4.4190000000000005</v>
      </c>
      <c r="S14" s="57">
        <v>24.993000000000002</v>
      </c>
      <c r="T14" s="57">
        <v>4.0469999999999997</v>
      </c>
      <c r="U14" s="57">
        <v>0.35600000000000004</v>
      </c>
      <c r="V14" s="57">
        <v>4.2999999999999997E-2</v>
      </c>
      <c r="W14" s="57"/>
      <c r="X14" s="57"/>
      <c r="Y14" s="57">
        <v>3.7130000000000001</v>
      </c>
      <c r="Z14" s="58"/>
      <c r="AA14" s="59">
        <f t="shared" si="0"/>
        <v>284.09400000000005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0.73099999999999998</v>
      </c>
      <c r="C16" s="62">
        <f t="shared" ref="C16:Z16" si="1">IF(LEN(C$2)&gt;0,SUM(C10:C15),"")</f>
        <v>3.6589999999999998</v>
      </c>
      <c r="D16" s="62">
        <f t="shared" si="1"/>
        <v>3.86</v>
      </c>
      <c r="E16" s="62">
        <f t="shared" si="1"/>
        <v>0.48</v>
      </c>
      <c r="F16" s="62">
        <f t="shared" si="1"/>
        <v>1.6300000000000001</v>
      </c>
      <c r="G16" s="62">
        <f t="shared" si="1"/>
        <v>47.31</v>
      </c>
      <c r="H16" s="62">
        <f t="shared" si="1"/>
        <v>23.363999999999997</v>
      </c>
      <c r="I16" s="62">
        <f t="shared" si="1"/>
        <v>13.624000000000002</v>
      </c>
      <c r="J16" s="62">
        <f t="shared" si="1"/>
        <v>35.652999999999999</v>
      </c>
      <c r="K16" s="62">
        <f t="shared" si="1"/>
        <v>45.4</v>
      </c>
      <c r="L16" s="62">
        <f t="shared" si="1"/>
        <v>44.231999999999999</v>
      </c>
      <c r="M16" s="62">
        <f t="shared" si="1"/>
        <v>0.16300000000000001</v>
      </c>
      <c r="N16" s="62">
        <f t="shared" si="1"/>
        <v>0</v>
      </c>
      <c r="O16" s="62">
        <f t="shared" si="1"/>
        <v>5.8789999999999996</v>
      </c>
      <c r="P16" s="62">
        <f t="shared" si="1"/>
        <v>51.527999999999999</v>
      </c>
      <c r="Q16" s="62">
        <f t="shared" si="1"/>
        <v>25.493000000000002</v>
      </c>
      <c r="R16" s="62">
        <f t="shared" si="1"/>
        <v>53.686999999999998</v>
      </c>
      <c r="S16" s="62">
        <f t="shared" si="1"/>
        <v>64.992999999999995</v>
      </c>
      <c r="T16" s="62">
        <f t="shared" si="1"/>
        <v>4.0469999999999997</v>
      </c>
      <c r="U16" s="62">
        <f t="shared" si="1"/>
        <v>0.35600000000000004</v>
      </c>
      <c r="V16" s="62">
        <f t="shared" si="1"/>
        <v>4.2999999999999997E-2</v>
      </c>
      <c r="W16" s="62">
        <f t="shared" si="1"/>
        <v>0</v>
      </c>
      <c r="X16" s="62">
        <f t="shared" si="1"/>
        <v>0</v>
      </c>
      <c r="Y16" s="62">
        <f t="shared" si="1"/>
        <v>20.295999999999999</v>
      </c>
      <c r="Z16" s="63" t="str">
        <f t="shared" si="1"/>
        <v/>
      </c>
      <c r="AA16" s="64">
        <f>SUM(AA10:AA15)</f>
        <v>446.42800000000005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>
        <v>5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34.555999999999997</v>
      </c>
      <c r="N20" s="77">
        <v>30</v>
      </c>
      <c r="O20" s="77">
        <v>30</v>
      </c>
      <c r="P20" s="77">
        <v>30</v>
      </c>
      <c r="Q20" s="77">
        <v>30</v>
      </c>
      <c r="R20" s="77">
        <v>17.75</v>
      </c>
      <c r="S20" s="77">
        <v>25.535</v>
      </c>
      <c r="T20" s="77">
        <v>10.634</v>
      </c>
      <c r="U20" s="77"/>
      <c r="V20" s="77"/>
      <c r="W20" s="77"/>
      <c r="X20" s="77"/>
      <c r="Y20" s="77"/>
      <c r="Z20" s="78"/>
      <c r="AA20" s="79">
        <f t="shared" si="2"/>
        <v>213.47499999999997</v>
      </c>
    </row>
    <row r="21" spans="1:27" ht="24.9" customHeight="1" x14ac:dyDescent="0.25">
      <c r="A21" s="75" t="s">
        <v>16</v>
      </c>
      <c r="B21" s="80">
        <v>38.340000000000003</v>
      </c>
      <c r="C21" s="81">
        <v>32.454999999999998</v>
      </c>
      <c r="D21" s="81">
        <v>33.840000000000003</v>
      </c>
      <c r="E21" s="81">
        <v>36.17</v>
      </c>
      <c r="F21" s="81">
        <v>35</v>
      </c>
      <c r="G21" s="81">
        <v>24.257999999999999</v>
      </c>
      <c r="H21" s="81">
        <v>32.313000000000002</v>
      </c>
      <c r="I21" s="81">
        <v>9.42</v>
      </c>
      <c r="J21" s="81"/>
      <c r="K21" s="81">
        <v>0.16</v>
      </c>
      <c r="L21" s="81"/>
      <c r="M21" s="81">
        <v>4.6900000000000004</v>
      </c>
      <c r="N21" s="81"/>
      <c r="O21" s="81"/>
      <c r="P21" s="81"/>
      <c r="Q21" s="81">
        <v>4.9560000000000004</v>
      </c>
      <c r="R21" s="81">
        <v>20.759999999999998</v>
      </c>
      <c r="S21" s="81">
        <v>46.45</v>
      </c>
      <c r="T21" s="81">
        <v>20.085000000000001</v>
      </c>
      <c r="U21" s="81"/>
      <c r="V21" s="81">
        <v>16.774000000000001</v>
      </c>
      <c r="W21" s="81">
        <v>11.603</v>
      </c>
      <c r="X21" s="81">
        <v>11.947000000000001</v>
      </c>
      <c r="Y21" s="81">
        <v>9.2149999999999999</v>
      </c>
      <c r="Z21" s="78"/>
      <c r="AA21" s="79">
        <f t="shared" si="2"/>
        <v>388.43599999999998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43.34</v>
      </c>
      <c r="C26" s="88">
        <f t="shared" ref="C26:Z26" si="3">IF(LEN(C$2)&gt;0,SUM(C19:C25),"")</f>
        <v>32.454999999999998</v>
      </c>
      <c r="D26" s="88">
        <f t="shared" si="3"/>
        <v>33.840000000000003</v>
      </c>
      <c r="E26" s="88">
        <f t="shared" si="3"/>
        <v>36.17</v>
      </c>
      <c r="F26" s="88">
        <f t="shared" si="3"/>
        <v>35</v>
      </c>
      <c r="G26" s="88">
        <f t="shared" si="3"/>
        <v>24.257999999999999</v>
      </c>
      <c r="H26" s="88">
        <f t="shared" si="3"/>
        <v>32.313000000000002</v>
      </c>
      <c r="I26" s="88">
        <f t="shared" si="3"/>
        <v>9.42</v>
      </c>
      <c r="J26" s="88">
        <f t="shared" si="3"/>
        <v>0</v>
      </c>
      <c r="K26" s="88">
        <f t="shared" si="3"/>
        <v>0.16</v>
      </c>
      <c r="L26" s="88">
        <f t="shared" si="3"/>
        <v>0</v>
      </c>
      <c r="M26" s="88">
        <f t="shared" si="3"/>
        <v>39.245999999999995</v>
      </c>
      <c r="N26" s="88">
        <f t="shared" si="3"/>
        <v>30</v>
      </c>
      <c r="O26" s="88">
        <f t="shared" si="3"/>
        <v>30</v>
      </c>
      <c r="P26" s="88">
        <f t="shared" si="3"/>
        <v>30</v>
      </c>
      <c r="Q26" s="88">
        <f t="shared" si="3"/>
        <v>34.956000000000003</v>
      </c>
      <c r="R26" s="88">
        <f t="shared" si="3"/>
        <v>38.51</v>
      </c>
      <c r="S26" s="88">
        <f t="shared" si="3"/>
        <v>71.984999999999999</v>
      </c>
      <c r="T26" s="88">
        <f t="shared" si="3"/>
        <v>30.719000000000001</v>
      </c>
      <c r="U26" s="88">
        <f t="shared" si="3"/>
        <v>0</v>
      </c>
      <c r="V26" s="88">
        <f t="shared" si="3"/>
        <v>16.774000000000001</v>
      </c>
      <c r="W26" s="88">
        <f t="shared" si="3"/>
        <v>11.603</v>
      </c>
      <c r="X26" s="88">
        <f t="shared" si="3"/>
        <v>11.947000000000001</v>
      </c>
      <c r="Y26" s="88">
        <f t="shared" si="3"/>
        <v>9.2149999999999999</v>
      </c>
      <c r="Z26" s="89" t="str">
        <f t="shared" si="3"/>
        <v/>
      </c>
      <c r="AA26" s="90">
        <f>SUM(AA19:AA25)</f>
        <v>601.91099999999994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44.070999999999998</v>
      </c>
      <c r="C30" s="77">
        <v>36.113999999999997</v>
      </c>
      <c r="D30" s="77">
        <v>37.700000000000003</v>
      </c>
      <c r="E30" s="77">
        <v>36.65</v>
      </c>
      <c r="F30" s="77">
        <v>36.630000000000003</v>
      </c>
      <c r="G30" s="77">
        <v>71.567999999999998</v>
      </c>
      <c r="H30" s="77">
        <v>55.677</v>
      </c>
      <c r="I30" s="77">
        <v>23.044</v>
      </c>
      <c r="J30" s="77">
        <v>35.652999999999999</v>
      </c>
      <c r="K30" s="77">
        <v>45.56</v>
      </c>
      <c r="L30" s="77">
        <v>44.231999999999999</v>
      </c>
      <c r="M30" s="77">
        <v>39.408999999999999</v>
      </c>
      <c r="N30" s="77">
        <v>30</v>
      </c>
      <c r="O30" s="77">
        <v>35.878999999999998</v>
      </c>
      <c r="P30" s="77">
        <v>81.528000000000006</v>
      </c>
      <c r="Q30" s="77">
        <v>60.448999999999998</v>
      </c>
      <c r="R30" s="77">
        <v>92.197000000000003</v>
      </c>
      <c r="S30" s="77">
        <v>136.97800000000001</v>
      </c>
      <c r="T30" s="77">
        <v>34.765999999999998</v>
      </c>
      <c r="U30" s="77">
        <v>0.35599999999999998</v>
      </c>
      <c r="V30" s="77">
        <v>16.817</v>
      </c>
      <c r="W30" s="77">
        <v>11.603</v>
      </c>
      <c r="X30" s="77">
        <v>11.946999999999999</v>
      </c>
      <c r="Y30" s="77">
        <v>29.510999999999999</v>
      </c>
      <c r="Z30" s="78"/>
      <c r="AA30" s="79">
        <f>SUM(B30:Z30)</f>
        <v>1048.3389999999999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44.070999999999998</v>
      </c>
      <c r="C32" s="62">
        <f t="shared" ref="C32:Z32" si="4">IF(LEN(C$2)&gt;0,SUM(C29:C31),"")</f>
        <v>36.113999999999997</v>
      </c>
      <c r="D32" s="62">
        <f t="shared" si="4"/>
        <v>37.700000000000003</v>
      </c>
      <c r="E32" s="62">
        <f t="shared" si="4"/>
        <v>36.65</v>
      </c>
      <c r="F32" s="62">
        <f t="shared" si="4"/>
        <v>36.630000000000003</v>
      </c>
      <c r="G32" s="62">
        <f t="shared" si="4"/>
        <v>71.567999999999998</v>
      </c>
      <c r="H32" s="62">
        <f t="shared" si="4"/>
        <v>55.677</v>
      </c>
      <c r="I32" s="62">
        <f t="shared" si="4"/>
        <v>23.044</v>
      </c>
      <c r="J32" s="62">
        <f t="shared" si="4"/>
        <v>35.652999999999999</v>
      </c>
      <c r="K32" s="62">
        <f t="shared" si="4"/>
        <v>45.56</v>
      </c>
      <c r="L32" s="62">
        <f t="shared" si="4"/>
        <v>44.231999999999999</v>
      </c>
      <c r="M32" s="62">
        <f t="shared" si="4"/>
        <v>39.408999999999999</v>
      </c>
      <c r="N32" s="62">
        <f t="shared" si="4"/>
        <v>30</v>
      </c>
      <c r="O32" s="62">
        <f t="shared" si="4"/>
        <v>35.878999999999998</v>
      </c>
      <c r="P32" s="62">
        <f t="shared" si="4"/>
        <v>81.528000000000006</v>
      </c>
      <c r="Q32" s="62">
        <f t="shared" si="4"/>
        <v>60.448999999999998</v>
      </c>
      <c r="R32" s="62">
        <f t="shared" si="4"/>
        <v>92.197000000000003</v>
      </c>
      <c r="S32" s="62">
        <f t="shared" si="4"/>
        <v>136.97800000000001</v>
      </c>
      <c r="T32" s="62">
        <f t="shared" si="4"/>
        <v>34.765999999999998</v>
      </c>
      <c r="U32" s="62">
        <f t="shared" si="4"/>
        <v>0.35599999999999998</v>
      </c>
      <c r="V32" s="62">
        <f t="shared" si="4"/>
        <v>16.817</v>
      </c>
      <c r="W32" s="62">
        <f t="shared" si="4"/>
        <v>11.603</v>
      </c>
      <c r="X32" s="62">
        <f t="shared" si="4"/>
        <v>11.946999999999999</v>
      </c>
      <c r="Y32" s="62">
        <f t="shared" si="4"/>
        <v>29.510999999999999</v>
      </c>
      <c r="Z32" s="63" t="str">
        <f t="shared" si="4"/>
        <v/>
      </c>
      <c r="AA32" s="64">
        <f>SUM(AA29:AA31)</f>
        <v>1048.3389999999999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/>
      <c r="C37" s="99"/>
      <c r="D37" s="99"/>
      <c r="E37" s="99">
        <v>32.5</v>
      </c>
      <c r="F37" s="99">
        <v>2</v>
      </c>
      <c r="G37" s="99"/>
      <c r="H37" s="99"/>
      <c r="I37" s="99"/>
      <c r="J37" s="99"/>
      <c r="K37" s="99"/>
      <c r="L37" s="99"/>
      <c r="M37" s="99">
        <v>61</v>
      </c>
      <c r="N37" s="99">
        <v>100.6</v>
      </c>
      <c r="O37" s="99">
        <v>57.6</v>
      </c>
      <c r="P37" s="99">
        <v>19.399999999999999</v>
      </c>
      <c r="Q37" s="99"/>
      <c r="R37" s="99"/>
      <c r="S37" s="99"/>
      <c r="T37" s="99">
        <v>9.8000000000000007</v>
      </c>
      <c r="U37" s="99">
        <v>50.4</v>
      </c>
      <c r="V37" s="99">
        <v>5</v>
      </c>
      <c r="W37" s="99">
        <v>17.5</v>
      </c>
      <c r="X37" s="99">
        <v>15</v>
      </c>
      <c r="Y37" s="99"/>
      <c r="Z37" s="100"/>
      <c r="AA37" s="79">
        <f t="shared" si="5"/>
        <v>370.79999999999995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32.5</v>
      </c>
      <c r="F40" s="88">
        <f t="shared" si="6"/>
        <v>2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61</v>
      </c>
      <c r="N40" s="88">
        <f t="shared" si="6"/>
        <v>100.6</v>
      </c>
      <c r="O40" s="88">
        <f t="shared" si="6"/>
        <v>57.6</v>
      </c>
      <c r="P40" s="88">
        <f t="shared" si="6"/>
        <v>19.399999999999999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9.8000000000000007</v>
      </c>
      <c r="U40" s="88">
        <f t="shared" si="6"/>
        <v>50.4</v>
      </c>
      <c r="V40" s="88">
        <f t="shared" si="6"/>
        <v>5</v>
      </c>
      <c r="W40" s="88">
        <f t="shared" si="6"/>
        <v>17.5</v>
      </c>
      <c r="X40" s="88">
        <f t="shared" si="6"/>
        <v>15</v>
      </c>
      <c r="Y40" s="88">
        <f t="shared" si="6"/>
        <v>0</v>
      </c>
      <c r="Z40" s="89" t="str">
        <f t="shared" si="6"/>
        <v/>
      </c>
      <c r="AA40" s="90">
        <f t="shared" si="5"/>
        <v>370.79999999999995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/>
      <c r="C45" s="99"/>
      <c r="D45" s="99"/>
      <c r="E45" s="99">
        <v>32.5</v>
      </c>
      <c r="F45" s="99">
        <v>2</v>
      </c>
      <c r="G45" s="99"/>
      <c r="H45" s="99"/>
      <c r="I45" s="99"/>
      <c r="J45" s="99"/>
      <c r="K45" s="99"/>
      <c r="L45" s="99"/>
      <c r="M45" s="99">
        <v>61</v>
      </c>
      <c r="N45" s="99">
        <v>100.6</v>
      </c>
      <c r="O45" s="99">
        <v>57.6</v>
      </c>
      <c r="P45" s="99">
        <v>19.399999999999999</v>
      </c>
      <c r="Q45" s="99"/>
      <c r="R45" s="99"/>
      <c r="S45" s="99"/>
      <c r="T45" s="99">
        <v>9.8000000000000007</v>
      </c>
      <c r="U45" s="99">
        <v>50.4</v>
      </c>
      <c r="V45" s="99">
        <v>5</v>
      </c>
      <c r="W45" s="99">
        <v>17.5</v>
      </c>
      <c r="X45" s="99">
        <v>15</v>
      </c>
      <c r="Y45" s="99"/>
      <c r="Z45" s="100"/>
      <c r="AA45" s="79">
        <f t="shared" si="7"/>
        <v>370.79999999999995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32.5</v>
      </c>
      <c r="F49" s="88">
        <f t="shared" si="8"/>
        <v>2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61</v>
      </c>
      <c r="N49" s="88">
        <f t="shared" si="8"/>
        <v>100.6</v>
      </c>
      <c r="O49" s="88">
        <f t="shared" si="8"/>
        <v>57.6</v>
      </c>
      <c r="P49" s="88">
        <f t="shared" si="8"/>
        <v>19.399999999999999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9.8000000000000007</v>
      </c>
      <c r="U49" s="88">
        <f t="shared" si="8"/>
        <v>50.4</v>
      </c>
      <c r="V49" s="88">
        <f t="shared" si="8"/>
        <v>5</v>
      </c>
      <c r="W49" s="88">
        <f t="shared" si="8"/>
        <v>17.5</v>
      </c>
      <c r="X49" s="88">
        <f t="shared" si="8"/>
        <v>15</v>
      </c>
      <c r="Y49" s="88">
        <f t="shared" si="8"/>
        <v>0</v>
      </c>
      <c r="Z49" s="89" t="str">
        <f t="shared" si="8"/>
        <v/>
      </c>
      <c r="AA49" s="90">
        <f t="shared" si="7"/>
        <v>370.79999999999995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44.071000000000005</v>
      </c>
      <c r="C52" s="88">
        <f t="shared" ref="C52:Z52" si="10">IF(LEN(C$2)&gt;0,SUM(C10:C15)+C26+C40,"")</f>
        <v>36.113999999999997</v>
      </c>
      <c r="D52" s="88">
        <f t="shared" si="10"/>
        <v>37.700000000000003</v>
      </c>
      <c r="E52" s="88">
        <f t="shared" si="10"/>
        <v>69.150000000000006</v>
      </c>
      <c r="F52" s="88">
        <f t="shared" si="10"/>
        <v>38.630000000000003</v>
      </c>
      <c r="G52" s="88">
        <f t="shared" si="10"/>
        <v>71.567999999999998</v>
      </c>
      <c r="H52" s="88">
        <f t="shared" si="10"/>
        <v>55.677</v>
      </c>
      <c r="I52" s="88">
        <f t="shared" si="10"/>
        <v>23.044000000000004</v>
      </c>
      <c r="J52" s="88">
        <f t="shared" si="10"/>
        <v>35.652999999999999</v>
      </c>
      <c r="K52" s="88">
        <f t="shared" si="10"/>
        <v>45.559999999999995</v>
      </c>
      <c r="L52" s="88">
        <f t="shared" si="10"/>
        <v>44.231999999999999</v>
      </c>
      <c r="M52" s="88">
        <f t="shared" si="10"/>
        <v>100.40899999999999</v>
      </c>
      <c r="N52" s="88">
        <f t="shared" si="10"/>
        <v>130.6</v>
      </c>
      <c r="O52" s="88">
        <f t="shared" si="10"/>
        <v>93.478999999999999</v>
      </c>
      <c r="P52" s="88">
        <f t="shared" si="10"/>
        <v>100.928</v>
      </c>
      <c r="Q52" s="88">
        <f t="shared" si="10"/>
        <v>60.449000000000005</v>
      </c>
      <c r="R52" s="88">
        <f t="shared" si="10"/>
        <v>92.197000000000003</v>
      </c>
      <c r="S52" s="88">
        <f t="shared" si="10"/>
        <v>136.97800000000001</v>
      </c>
      <c r="T52" s="88">
        <f t="shared" si="10"/>
        <v>44.566000000000003</v>
      </c>
      <c r="U52" s="88">
        <f t="shared" si="10"/>
        <v>50.756</v>
      </c>
      <c r="V52" s="88">
        <f t="shared" si="10"/>
        <v>21.817</v>
      </c>
      <c r="W52" s="88">
        <f t="shared" si="10"/>
        <v>29.103000000000002</v>
      </c>
      <c r="X52" s="88">
        <f t="shared" si="10"/>
        <v>26.947000000000003</v>
      </c>
      <c r="Y52" s="88">
        <f t="shared" si="10"/>
        <v>29.510999999999999</v>
      </c>
      <c r="Z52" s="89" t="str">
        <f t="shared" si="10"/>
        <v/>
      </c>
      <c r="AA52" s="104">
        <f>SUM(B52:Z52)</f>
        <v>1419.1390000000001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45895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-33.6</v>
      </c>
      <c r="C4" s="18">
        <v>-23.9</v>
      </c>
      <c r="D4" s="18"/>
      <c r="E4" s="18">
        <v>32.5</v>
      </c>
      <c r="F4" s="18">
        <v>2</v>
      </c>
      <c r="G4" s="18">
        <v>-10.199999999999999</v>
      </c>
      <c r="H4" s="18">
        <v>-35.299999999999997</v>
      </c>
      <c r="I4" s="18"/>
      <c r="J4" s="18"/>
      <c r="K4" s="18"/>
      <c r="L4" s="18"/>
      <c r="M4" s="18">
        <v>61</v>
      </c>
      <c r="N4" s="18">
        <v>100.6</v>
      </c>
      <c r="O4" s="18">
        <v>57.6</v>
      </c>
      <c r="P4" s="18">
        <v>19.399999999999999</v>
      </c>
      <c r="Q4" s="18">
        <v>-53.1</v>
      </c>
      <c r="R4" s="18">
        <v>-89</v>
      </c>
      <c r="S4" s="18">
        <v>-137</v>
      </c>
      <c r="T4" s="18">
        <v>9.8000000000000007</v>
      </c>
      <c r="U4" s="18">
        <v>50.4</v>
      </c>
      <c r="V4" s="18">
        <v>5</v>
      </c>
      <c r="W4" s="18">
        <v>17.5</v>
      </c>
      <c r="X4" s="18">
        <v>15</v>
      </c>
      <c r="Y4" s="18">
        <v>-3.3</v>
      </c>
      <c r="Z4" s="19"/>
      <c r="AA4" s="111">
        <f>SUM(B4:Z4)</f>
        <v>-14.600000000000005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99.7</v>
      </c>
      <c r="C7" s="117">
        <v>99.08</v>
      </c>
      <c r="D7" s="117">
        <v>94.65</v>
      </c>
      <c r="E7" s="117">
        <v>93.04</v>
      </c>
      <c r="F7" s="117">
        <v>95</v>
      </c>
      <c r="G7" s="117">
        <v>103.84</v>
      </c>
      <c r="H7" s="117">
        <v>120.58</v>
      </c>
      <c r="I7" s="117">
        <v>114.12</v>
      </c>
      <c r="J7" s="117">
        <v>69.849999999999994</v>
      </c>
      <c r="K7" s="117">
        <v>61.6</v>
      </c>
      <c r="L7" s="117">
        <v>30.3</v>
      </c>
      <c r="M7" s="117">
        <v>33.97</v>
      </c>
      <c r="N7" s="117">
        <v>26</v>
      </c>
      <c r="O7" s="117">
        <v>27.28</v>
      </c>
      <c r="P7" s="117">
        <v>42.19</v>
      </c>
      <c r="Q7" s="117">
        <v>74.02</v>
      </c>
      <c r="R7" s="117">
        <v>85.59</v>
      </c>
      <c r="S7" s="117">
        <v>101.4</v>
      </c>
      <c r="T7" s="117">
        <v>132.47</v>
      </c>
      <c r="U7" s="117">
        <v>206.62</v>
      </c>
      <c r="V7" s="117">
        <v>184.53</v>
      </c>
      <c r="W7" s="117">
        <v>129</v>
      </c>
      <c r="X7" s="117">
        <v>108.86</v>
      </c>
      <c r="Y7" s="117">
        <v>99.8</v>
      </c>
      <c r="Z7" s="118"/>
      <c r="AA7" s="119">
        <f>IF(SUM(B7:Z7)&lt;&gt;0,AVERAGEIF(B7:Z7,"&lt;&gt;"""),"")</f>
        <v>93.062083333333348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>
        <v>33.6</v>
      </c>
      <c r="C13" s="129">
        <v>23.9</v>
      </c>
      <c r="D13" s="129"/>
      <c r="E13" s="129"/>
      <c r="F13" s="129"/>
      <c r="G13" s="129">
        <v>10.199999999999999</v>
      </c>
      <c r="H13" s="129">
        <v>35.299999999999997</v>
      </c>
      <c r="I13" s="129"/>
      <c r="J13" s="129"/>
      <c r="K13" s="129"/>
      <c r="L13" s="129"/>
      <c r="M13" s="129"/>
      <c r="N13" s="129"/>
      <c r="O13" s="129"/>
      <c r="P13" s="129"/>
      <c r="Q13" s="129">
        <v>53.1</v>
      </c>
      <c r="R13" s="129">
        <v>89</v>
      </c>
      <c r="S13" s="129">
        <v>137</v>
      </c>
      <c r="T13" s="129"/>
      <c r="U13" s="129"/>
      <c r="V13" s="129"/>
      <c r="W13" s="129"/>
      <c r="X13" s="129"/>
      <c r="Y13" s="130">
        <v>3.3</v>
      </c>
      <c r="Z13" s="131"/>
      <c r="AA13" s="132">
        <f t="shared" si="0"/>
        <v>385.40000000000003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33.6</v>
      </c>
      <c r="C16" s="135">
        <f t="shared" si="1"/>
        <v>23.9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10.199999999999999</v>
      </c>
      <c r="H16" s="135">
        <f t="shared" si="1"/>
        <v>35.299999999999997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53.1</v>
      </c>
      <c r="R16" s="135">
        <f t="shared" si="1"/>
        <v>89</v>
      </c>
      <c r="S16" s="135">
        <f t="shared" si="1"/>
        <v>137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3.3</v>
      </c>
      <c r="Z16" s="136" t="str">
        <f t="shared" si="1"/>
        <v/>
      </c>
      <c r="AA16" s="90">
        <f t="shared" si="0"/>
        <v>385.40000000000003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/>
      <c r="C21" s="129"/>
      <c r="D21" s="129"/>
      <c r="E21" s="129">
        <v>32.5</v>
      </c>
      <c r="F21" s="129">
        <v>2</v>
      </c>
      <c r="G21" s="129"/>
      <c r="H21" s="129"/>
      <c r="I21" s="129"/>
      <c r="J21" s="129"/>
      <c r="K21" s="129"/>
      <c r="L21" s="129"/>
      <c r="M21" s="129">
        <v>61</v>
      </c>
      <c r="N21" s="129">
        <v>100.6</v>
      </c>
      <c r="O21" s="129">
        <v>57.6</v>
      </c>
      <c r="P21" s="129">
        <v>19.399999999999999</v>
      </c>
      <c r="Q21" s="129"/>
      <c r="R21" s="129"/>
      <c r="S21" s="129"/>
      <c r="T21" s="129">
        <v>9.8000000000000007</v>
      </c>
      <c r="U21" s="129">
        <v>50.4</v>
      </c>
      <c r="V21" s="129">
        <v>5</v>
      </c>
      <c r="W21" s="129">
        <v>17.5</v>
      </c>
      <c r="X21" s="129">
        <v>15</v>
      </c>
      <c r="Y21" s="130"/>
      <c r="Z21" s="131"/>
      <c r="AA21" s="132">
        <f t="shared" si="2"/>
        <v>370.79999999999995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32.5</v>
      </c>
      <c r="F24" s="135">
        <f t="shared" si="3"/>
        <v>2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61</v>
      </c>
      <c r="N24" s="135">
        <f t="shared" si="3"/>
        <v>100.6</v>
      </c>
      <c r="O24" s="135">
        <f t="shared" si="3"/>
        <v>57.6</v>
      </c>
      <c r="P24" s="135">
        <f t="shared" si="3"/>
        <v>19.399999999999999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9.8000000000000007</v>
      </c>
      <c r="U24" s="135">
        <f t="shared" si="3"/>
        <v>50.4</v>
      </c>
      <c r="V24" s="135">
        <f t="shared" si="3"/>
        <v>5</v>
      </c>
      <c r="W24" s="135">
        <f t="shared" si="3"/>
        <v>17.5</v>
      </c>
      <c r="X24" s="135">
        <f t="shared" si="3"/>
        <v>15</v>
      </c>
      <c r="Y24" s="135">
        <f t="shared" si="3"/>
        <v>0</v>
      </c>
      <c r="Z24" s="136" t="str">
        <f t="shared" si="3"/>
        <v/>
      </c>
      <c r="AA24" s="90">
        <f t="shared" si="2"/>
        <v>370.79999999999995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2025-08-25T20:27:05Z</dcterms:created>
  <dcterms:modified xsi:type="dcterms:W3CDTF">2025-08-25T20:27:07Z</dcterms:modified>
</cp:coreProperties>
</file>