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<sst xmlns="http://schemas.openxmlformats.org/spreadsheetml/2006/main" count="119" uniqueCount="54">
  <si>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04/06/2025 14:09:27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</si>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</sst>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8C8-4A5F-AF92-42B13B3FB6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8C8-4A5F-AF92-42B13B3FB6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8C8-4A5F-AF92-42B13B3FB6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8C8-4A5F-AF92-42B13B3FB6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8C8-4A5F-AF92-42B13B3FB6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8C8-4A5F-AF92-42B13B3FB6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8C8-4A5F-AF92-42B13B3FB6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5">
                  <c:v>205</c:v>
                </c:pt>
                <c:pt idx="16">
                  <c:v>302</c:v>
                </c:pt>
                <c:pt idx="17">
                  <c:v>302</c:v>
                </c:pt>
                <c:pt idx="18">
                  <c:v>446.39400000000001</c:v>
                </c:pt>
                <c:pt idx="19">
                  <c:v>616</c:v>
                </c:pt>
                <c:pt idx="20">
                  <c:v>616</c:v>
                </c:pt>
                <c:pt idx="21">
                  <c:v>363.767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8C8-4A5F-AF92-42B13B3FB6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124</c:v>
                </c:pt>
                <c:pt idx="1">
                  <c:v>108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121</c:v>
                </c:pt>
                <c:pt idx="6">
                  <c:v>172</c:v>
                </c:pt>
                <c:pt idx="7">
                  <c:v>204</c:v>
                </c:pt>
                <c:pt idx="8">
                  <c:v>216</c:v>
                </c:pt>
                <c:pt idx="9">
                  <c:v>209</c:v>
                </c:pt>
                <c:pt idx="10">
                  <c:v>203</c:v>
                </c:pt>
                <c:pt idx="11">
                  <c:v>203</c:v>
                </c:pt>
                <c:pt idx="12">
                  <c:v>191</c:v>
                </c:pt>
                <c:pt idx="13">
                  <c:v>179</c:v>
                </c:pt>
                <c:pt idx="14">
                  <c:v>193</c:v>
                </c:pt>
                <c:pt idx="15">
                  <c:v>209</c:v>
                </c:pt>
                <c:pt idx="16">
                  <c:v>232</c:v>
                </c:pt>
                <c:pt idx="17">
                  <c:v>269</c:v>
                </c:pt>
                <c:pt idx="18">
                  <c:v>289</c:v>
                </c:pt>
                <c:pt idx="19">
                  <c:v>297</c:v>
                </c:pt>
                <c:pt idx="20">
                  <c:v>284</c:v>
                </c:pt>
                <c:pt idx="21">
                  <c:v>231</c:v>
                </c:pt>
                <c:pt idx="22">
                  <c:v>184</c:v>
                </c:pt>
                <c:pt idx="23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8C8-4A5F-AF92-42B13B3FB6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4304.6769999999997</c:v>
                </c:pt>
                <c:pt idx="1">
                  <c:v>3414.3559999999998</c:v>
                </c:pt>
                <c:pt idx="2">
                  <c:v>3347.7610000000004</c:v>
                </c:pt>
                <c:pt idx="3">
                  <c:v>3233.8090000000002</c:v>
                </c:pt>
                <c:pt idx="4">
                  <c:v>3406.0280000000002</c:v>
                </c:pt>
                <c:pt idx="5">
                  <c:v>3426.4580000000001</c:v>
                </c:pt>
                <c:pt idx="6">
                  <c:v>3461.2030000000004</c:v>
                </c:pt>
                <c:pt idx="7">
                  <c:v>3028.136</c:v>
                </c:pt>
                <c:pt idx="8">
                  <c:v>2135.7049999999999</c:v>
                </c:pt>
                <c:pt idx="9">
                  <c:v>1302.855</c:v>
                </c:pt>
                <c:pt idx="10">
                  <c:v>949.9</c:v>
                </c:pt>
                <c:pt idx="11">
                  <c:v>330.9</c:v>
                </c:pt>
                <c:pt idx="12">
                  <c:v>680.9</c:v>
                </c:pt>
                <c:pt idx="13">
                  <c:v>880.9</c:v>
                </c:pt>
                <c:pt idx="14">
                  <c:v>1222.9000000000001</c:v>
                </c:pt>
                <c:pt idx="15">
                  <c:v>1632.9</c:v>
                </c:pt>
                <c:pt idx="16">
                  <c:v>2378.0070000000001</c:v>
                </c:pt>
                <c:pt idx="17">
                  <c:v>3421.8450000000003</c:v>
                </c:pt>
                <c:pt idx="18">
                  <c:v>3843.2739999999999</c:v>
                </c:pt>
                <c:pt idx="19">
                  <c:v>3923.9430000000002</c:v>
                </c:pt>
                <c:pt idx="20">
                  <c:v>3952.2629999999999</c:v>
                </c:pt>
                <c:pt idx="21">
                  <c:v>3792.7700000000004</c:v>
                </c:pt>
                <c:pt idx="22">
                  <c:v>3579.9390000000003</c:v>
                </c:pt>
                <c:pt idx="23">
                  <c:v>3622.6350000000002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8C8-4A5F-AF92-42B13B3FB6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175</c:v>
                </c:pt>
                <c:pt idx="1">
                  <c:v>476</c:v>
                </c:pt>
                <c:pt idx="2">
                  <c:v>332.7</c:v>
                </c:pt>
                <c:pt idx="3">
                  <c:v>348.5</c:v>
                </c:pt>
                <c:pt idx="4">
                  <c:v>144</c:v>
                </c:pt>
                <c:pt idx="5">
                  <c:v>202</c:v>
                </c:pt>
                <c:pt idx="6">
                  <c:v>156</c:v>
                </c:pt>
                <c:pt idx="7">
                  <c:v>101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280.39999999999998</c:v>
                </c:pt>
                <c:pt idx="12">
                  <c:v>529.5</c:v>
                </c:pt>
                <c:pt idx="13">
                  <c:v>628.5</c:v>
                </c:pt>
                <c:pt idx="14">
                  <c:v>474.4</c:v>
                </c:pt>
                <c:pt idx="15">
                  <c:v>160</c:v>
                </c:pt>
                <c:pt idx="16">
                  <c:v>60</c:v>
                </c:pt>
                <c:pt idx="17">
                  <c:v>60</c:v>
                </c:pt>
                <c:pt idx="18">
                  <c:v>266.2</c:v>
                </c:pt>
                <c:pt idx="19">
                  <c:v>262</c:v>
                </c:pt>
                <c:pt idx="20">
                  <c:v>251</c:v>
                </c:pt>
                <c:pt idx="21">
                  <c:v>289</c:v>
                </c:pt>
                <c:pt idx="22">
                  <c:v>289.3</c:v>
                </c:pt>
                <c:pt idx="23">
                  <c:v>588.70000000000005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C8-4A5F-AF92-42B13B3FB67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580.44500000000016</c:v>
                </c:pt>
                <c:pt idx="1">
                  <c:v>596.96299999999997</c:v>
                </c:pt>
                <c:pt idx="2">
                  <c:v>628.03599999999994</c:v>
                </c:pt>
                <c:pt idx="3">
                  <c:v>672.09699999999987</c:v>
                </c:pt>
                <c:pt idx="4">
                  <c:v>737.86599999999999</c:v>
                </c:pt>
                <c:pt idx="5">
                  <c:v>913.9319999999999</c:v>
                </c:pt>
                <c:pt idx="6">
                  <c:v>1599.604</c:v>
                </c:pt>
                <c:pt idx="7">
                  <c:v>2985.1550000000007</c:v>
                </c:pt>
                <c:pt idx="8">
                  <c:v>4430.0810000000001</c:v>
                </c:pt>
                <c:pt idx="9">
                  <c:v>5534.8970000000008</c:v>
                </c:pt>
                <c:pt idx="10">
                  <c:v>6140.62</c:v>
                </c:pt>
                <c:pt idx="11">
                  <c:v>6433.424</c:v>
                </c:pt>
                <c:pt idx="12">
                  <c:v>6465.43</c:v>
                </c:pt>
                <c:pt idx="13">
                  <c:v>6148.1319999999987</c:v>
                </c:pt>
                <c:pt idx="14">
                  <c:v>5681.7179999999989</c:v>
                </c:pt>
                <c:pt idx="15">
                  <c:v>5137.2279999999992</c:v>
                </c:pt>
                <c:pt idx="16">
                  <c:v>4286.6509999999998</c:v>
                </c:pt>
                <c:pt idx="17">
                  <c:v>3070.6269999999995</c:v>
                </c:pt>
                <c:pt idx="18">
                  <c:v>1869.5099999999998</c:v>
                </c:pt>
                <c:pt idx="19">
                  <c:v>1288.2950000000001</c:v>
                </c:pt>
                <c:pt idx="20">
                  <c:v>1126.125</c:v>
                </c:pt>
                <c:pt idx="21">
                  <c:v>1062.819</c:v>
                </c:pt>
                <c:pt idx="22">
                  <c:v>990.8739999999998</c:v>
                </c:pt>
                <c:pt idx="23">
                  <c:v>975.65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C8-4A5F-AF92-42B13B3FB67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23</c:v>
                </c:pt>
                <c:pt idx="1">
                  <c:v>26</c:v>
                </c:pt>
                <c:pt idx="2">
                  <c:v>29</c:v>
                </c:pt>
                <c:pt idx="3">
                  <c:v>31</c:v>
                </c:pt>
                <c:pt idx="4">
                  <c:v>32</c:v>
                </c:pt>
                <c:pt idx="5">
                  <c:v>33</c:v>
                </c:pt>
                <c:pt idx="6">
                  <c:v>38</c:v>
                </c:pt>
                <c:pt idx="7">
                  <c:v>50</c:v>
                </c:pt>
                <c:pt idx="8">
                  <c:v>65</c:v>
                </c:pt>
                <c:pt idx="9">
                  <c:v>80</c:v>
                </c:pt>
                <c:pt idx="10">
                  <c:v>92</c:v>
                </c:pt>
                <c:pt idx="11">
                  <c:v>96</c:v>
                </c:pt>
                <c:pt idx="12">
                  <c:v>96</c:v>
                </c:pt>
                <c:pt idx="13">
                  <c:v>91</c:v>
                </c:pt>
                <c:pt idx="14">
                  <c:v>81</c:v>
                </c:pt>
                <c:pt idx="15">
                  <c:v>68</c:v>
                </c:pt>
                <c:pt idx="16">
                  <c:v>52</c:v>
                </c:pt>
                <c:pt idx="17">
                  <c:v>37</c:v>
                </c:pt>
                <c:pt idx="18">
                  <c:v>25</c:v>
                </c:pt>
                <c:pt idx="19">
                  <c:v>23</c:v>
                </c:pt>
                <c:pt idx="20">
                  <c:v>26</c:v>
                </c:pt>
                <c:pt idx="21">
                  <c:v>29</c:v>
                </c:pt>
                <c:pt idx="22">
                  <c:v>31</c:v>
                </c:pt>
                <c:pt idx="2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8C8-4A5F-AF92-42B13B3FB67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71</c:v>
                </c:pt>
                <c:pt idx="5">
                  <c:v>101</c:v>
                </c:pt>
                <c:pt idx="6">
                  <c:v>99</c:v>
                </c:pt>
                <c:pt idx="7">
                  <c:v>131</c:v>
                </c:pt>
                <c:pt idx="8">
                  <c:v>88</c:v>
                </c:pt>
                <c:pt idx="9">
                  <c:v>108</c:v>
                </c:pt>
                <c:pt idx="10">
                  <c:v>64</c:v>
                </c:pt>
                <c:pt idx="11">
                  <c:v>59</c:v>
                </c:pt>
                <c:pt idx="12">
                  <c:v>33</c:v>
                </c:pt>
                <c:pt idx="18">
                  <c:v>302</c:v>
                </c:pt>
                <c:pt idx="19">
                  <c:v>1578</c:v>
                </c:pt>
                <c:pt idx="20">
                  <c:v>1621</c:v>
                </c:pt>
                <c:pt idx="21">
                  <c:v>1338</c:v>
                </c:pt>
                <c:pt idx="22">
                  <c:v>785</c:v>
                </c:pt>
                <c:pt idx="23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8C8-4A5F-AF92-42B13B3FB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120.77</c:v>
                </c:pt>
                <c:pt idx="1">
                  <c:v>108.77</c:v>
                </c:pt>
                <c:pt idx="2">
                  <c:v>100.02</c:v>
                </c:pt>
                <c:pt idx="3">
                  <c:v>98.19</c:v>
                </c:pt>
                <c:pt idx="4">
                  <c:v>101.21</c:v>
                </c:pt>
                <c:pt idx="5">
                  <c:v>106.97</c:v>
                </c:pt>
                <c:pt idx="6">
                  <c:v>111.48</c:v>
                </c:pt>
                <c:pt idx="7">
                  <c:v>127.78</c:v>
                </c:pt>
                <c:pt idx="8">
                  <c:v>101.93</c:v>
                </c:pt>
                <c:pt idx="9">
                  <c:v>79.510000000000005</c:v>
                </c:pt>
                <c:pt idx="10">
                  <c:v>66.34</c:v>
                </c:pt>
                <c:pt idx="11">
                  <c:v>48.97</c:v>
                </c:pt>
                <c:pt idx="12">
                  <c:v>20.41</c:v>
                </c:pt>
                <c:pt idx="13">
                  <c:v>12.27</c:v>
                </c:pt>
                <c:pt idx="14">
                  <c:v>8.52</c:v>
                </c:pt>
                <c:pt idx="15">
                  <c:v>23.54</c:v>
                </c:pt>
                <c:pt idx="16">
                  <c:v>79.069999999999993</c:v>
                </c:pt>
                <c:pt idx="17">
                  <c:v>98.84</c:v>
                </c:pt>
                <c:pt idx="18">
                  <c:v>138.32</c:v>
                </c:pt>
                <c:pt idx="19">
                  <c:v>175.51</c:v>
                </c:pt>
                <c:pt idx="20">
                  <c:v>262.51</c:v>
                </c:pt>
                <c:pt idx="21">
                  <c:v>135.53</c:v>
                </c:pt>
                <c:pt idx="22">
                  <c:v>118.68</c:v>
                </c:pt>
                <c:pt idx="23">
                  <c:v>117.87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C8-4A5F-AF92-42B13B3FB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152</c:v>
                </c:pt>
                <c:pt idx="1">
                  <c:v>147</c:v>
                </c:pt>
                <c:pt idx="2">
                  <c:v>139.5</c:v>
                </c:pt>
                <c:pt idx="3">
                  <c:v>128.5</c:v>
                </c:pt>
                <c:pt idx="4">
                  <c:v>144.5</c:v>
                </c:pt>
                <c:pt idx="5">
                  <c:v>162</c:v>
                </c:pt>
                <c:pt idx="6">
                  <c:v>154.5</c:v>
                </c:pt>
                <c:pt idx="7">
                  <c:v>156</c:v>
                </c:pt>
                <c:pt idx="8">
                  <c:v>119.5</c:v>
                </c:pt>
                <c:pt idx="9">
                  <c:v>147.5</c:v>
                </c:pt>
                <c:pt idx="10">
                  <c:v>142.5</c:v>
                </c:pt>
                <c:pt idx="11">
                  <c:v>143</c:v>
                </c:pt>
                <c:pt idx="12">
                  <c:v>151.5</c:v>
                </c:pt>
                <c:pt idx="13">
                  <c:v>139</c:v>
                </c:pt>
                <c:pt idx="14">
                  <c:v>122.5</c:v>
                </c:pt>
                <c:pt idx="15">
                  <c:v>103</c:v>
                </c:pt>
                <c:pt idx="16">
                  <c:v>120.5</c:v>
                </c:pt>
                <c:pt idx="17">
                  <c:v>117</c:v>
                </c:pt>
                <c:pt idx="18">
                  <c:v>159.5</c:v>
                </c:pt>
                <c:pt idx="19">
                  <c:v>181</c:v>
                </c:pt>
                <c:pt idx="20">
                  <c:v>183.5</c:v>
                </c:pt>
                <c:pt idx="21">
                  <c:v>162</c:v>
                </c:pt>
                <c:pt idx="22">
                  <c:v>145.5</c:v>
                </c:pt>
                <c:pt idx="23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DE-4CBF-9D6B-013BEB5A8A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854.58699999999999</c:v>
                </c:pt>
                <c:pt idx="1">
                  <c:v>872.81699999999989</c:v>
                </c:pt>
                <c:pt idx="2">
                  <c:v>868.03700000000003</c:v>
                </c:pt>
                <c:pt idx="3">
                  <c:v>871.25599999999997</c:v>
                </c:pt>
                <c:pt idx="4">
                  <c:v>868.70299999999986</c:v>
                </c:pt>
                <c:pt idx="5">
                  <c:v>872.47899999999993</c:v>
                </c:pt>
                <c:pt idx="6">
                  <c:v>787.80000000000007</c:v>
                </c:pt>
                <c:pt idx="7">
                  <c:v>862.26400000000001</c:v>
                </c:pt>
                <c:pt idx="8">
                  <c:v>830.90299999999991</c:v>
                </c:pt>
                <c:pt idx="9">
                  <c:v>877.40499999999997</c:v>
                </c:pt>
                <c:pt idx="10">
                  <c:v>884.64499999999998</c:v>
                </c:pt>
                <c:pt idx="11">
                  <c:v>892.38700000000006</c:v>
                </c:pt>
                <c:pt idx="12">
                  <c:v>895.21400000000006</c:v>
                </c:pt>
                <c:pt idx="13">
                  <c:v>901.005</c:v>
                </c:pt>
                <c:pt idx="14">
                  <c:v>896.5630000000001</c:v>
                </c:pt>
                <c:pt idx="15">
                  <c:v>893.47900000000004</c:v>
                </c:pt>
                <c:pt idx="16">
                  <c:v>836.99499999999989</c:v>
                </c:pt>
                <c:pt idx="17">
                  <c:v>756.93500000000006</c:v>
                </c:pt>
                <c:pt idx="18">
                  <c:v>715.55</c:v>
                </c:pt>
                <c:pt idx="19">
                  <c:v>679.06100000000004</c:v>
                </c:pt>
                <c:pt idx="20">
                  <c:v>687.19600000000003</c:v>
                </c:pt>
                <c:pt idx="21">
                  <c:v>690.41300000000001</c:v>
                </c:pt>
                <c:pt idx="22">
                  <c:v>771.46699999999998</c:v>
                </c:pt>
                <c:pt idx="23">
                  <c:v>842.58600000000001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DE-4CBF-9D6B-013BEB5A8A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1168.673</c:v>
                </c:pt>
                <c:pt idx="1">
                  <c:v>1144.259</c:v>
                </c:pt>
                <c:pt idx="2">
                  <c:v>1119.6379999999999</c:v>
                </c:pt>
                <c:pt idx="3">
                  <c:v>1127.1980000000001</c:v>
                </c:pt>
                <c:pt idx="4">
                  <c:v>1159.7060000000001</c:v>
                </c:pt>
                <c:pt idx="5">
                  <c:v>1260.3000000000002</c:v>
                </c:pt>
                <c:pt idx="6">
                  <c:v>1457.8820000000001</c:v>
                </c:pt>
                <c:pt idx="7">
                  <c:v>1591.617</c:v>
                </c:pt>
                <c:pt idx="8">
                  <c:v>1656.3970000000002</c:v>
                </c:pt>
                <c:pt idx="9">
                  <c:v>1644.0540000000001</c:v>
                </c:pt>
                <c:pt idx="10">
                  <c:v>1644.646</c:v>
                </c:pt>
                <c:pt idx="11">
                  <c:v>1705.5390000000002</c:v>
                </c:pt>
                <c:pt idx="12">
                  <c:v>1706.798</c:v>
                </c:pt>
                <c:pt idx="13">
                  <c:v>1701.6030000000001</c:v>
                </c:pt>
                <c:pt idx="14">
                  <c:v>1656.154</c:v>
                </c:pt>
                <c:pt idx="15">
                  <c:v>1568.6419999999998</c:v>
                </c:pt>
                <c:pt idx="16">
                  <c:v>1550.0640000000001</c:v>
                </c:pt>
                <c:pt idx="17">
                  <c:v>1544.876</c:v>
                </c:pt>
                <c:pt idx="18">
                  <c:v>1537.836</c:v>
                </c:pt>
                <c:pt idx="19">
                  <c:v>1515.0240000000001</c:v>
                </c:pt>
                <c:pt idx="20">
                  <c:v>1477.6849999999999</c:v>
                </c:pt>
                <c:pt idx="21">
                  <c:v>1344.8500000000001</c:v>
                </c:pt>
                <c:pt idx="22">
                  <c:v>1265.684</c:v>
                </c:pt>
                <c:pt idx="23">
                  <c:v>1215.529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DE-4CBF-9D6B-013BEB5A8A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2365.4259999999999</c:v>
                </c:pt>
                <c:pt idx="1">
                  <c:v>2220.2669999999998</c:v>
                </c:pt>
                <c:pt idx="2">
                  <c:v>2080.3530000000001</c:v>
                </c:pt>
                <c:pt idx="3">
                  <c:v>2038.414</c:v>
                </c:pt>
                <c:pt idx="4">
                  <c:v>2078.7909999999997</c:v>
                </c:pt>
                <c:pt idx="5">
                  <c:v>2211.5259999999998</c:v>
                </c:pt>
                <c:pt idx="6">
                  <c:v>2588.3580000000002</c:v>
                </c:pt>
                <c:pt idx="7">
                  <c:v>3059.2639999999997</c:v>
                </c:pt>
                <c:pt idx="8">
                  <c:v>3462.375</c:v>
                </c:pt>
                <c:pt idx="9">
                  <c:v>3651.4269999999997</c:v>
                </c:pt>
                <c:pt idx="10">
                  <c:v>3856.0379999999996</c:v>
                </c:pt>
                <c:pt idx="11">
                  <c:v>4062.67</c:v>
                </c:pt>
                <c:pt idx="12">
                  <c:v>4103.9489999999996</c:v>
                </c:pt>
                <c:pt idx="13">
                  <c:v>4059.7959999999998</c:v>
                </c:pt>
                <c:pt idx="14">
                  <c:v>3848.7719999999995</c:v>
                </c:pt>
                <c:pt idx="15">
                  <c:v>3646.1170000000002</c:v>
                </c:pt>
                <c:pt idx="16">
                  <c:v>3589.2579999999998</c:v>
                </c:pt>
                <c:pt idx="17">
                  <c:v>3647.404</c:v>
                </c:pt>
                <c:pt idx="18">
                  <c:v>3714.4459999999999</c:v>
                </c:pt>
                <c:pt idx="19">
                  <c:v>3794.2429999999995</c:v>
                </c:pt>
                <c:pt idx="20">
                  <c:v>3886.9879999999998</c:v>
                </c:pt>
                <c:pt idx="21">
                  <c:v>3618.3709999999996</c:v>
                </c:pt>
                <c:pt idx="22">
                  <c:v>3191.4679999999994</c:v>
                </c:pt>
                <c:pt idx="23">
                  <c:v>2800.8530000000005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DE-4CBF-9D6B-013BEB5A8A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297</c:v>
                </c:pt>
                <c:pt idx="1">
                  <c:v>284</c:v>
                </c:pt>
                <c:pt idx="2">
                  <c:v>277</c:v>
                </c:pt>
                <c:pt idx="3">
                  <c:v>275</c:v>
                </c:pt>
                <c:pt idx="4">
                  <c:v>281.99999999999994</c:v>
                </c:pt>
                <c:pt idx="5">
                  <c:v>304</c:v>
                </c:pt>
                <c:pt idx="6">
                  <c:v>360.00000000000006</c:v>
                </c:pt>
                <c:pt idx="7">
                  <c:v>404</c:v>
                </c:pt>
                <c:pt idx="8">
                  <c:v>431</c:v>
                </c:pt>
                <c:pt idx="9">
                  <c:v>438.99999999999994</c:v>
                </c:pt>
                <c:pt idx="10">
                  <c:v>445.00000000000006</c:v>
                </c:pt>
                <c:pt idx="11">
                  <c:v>449</c:v>
                </c:pt>
                <c:pt idx="12">
                  <c:v>436.99999999999994</c:v>
                </c:pt>
                <c:pt idx="13">
                  <c:v>420</c:v>
                </c:pt>
                <c:pt idx="14">
                  <c:v>424.00000000000006</c:v>
                </c:pt>
                <c:pt idx="15">
                  <c:v>427.00000000000006</c:v>
                </c:pt>
                <c:pt idx="16">
                  <c:v>434</c:v>
                </c:pt>
                <c:pt idx="17">
                  <c:v>456</c:v>
                </c:pt>
                <c:pt idx="18">
                  <c:v>464</c:v>
                </c:pt>
                <c:pt idx="19">
                  <c:v>470</c:v>
                </c:pt>
                <c:pt idx="20">
                  <c:v>460.00000000000006</c:v>
                </c:pt>
                <c:pt idx="21">
                  <c:v>410</c:v>
                </c:pt>
                <c:pt idx="22">
                  <c:v>365</c:v>
                </c:pt>
                <c:pt idx="23">
                  <c:v>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DE-4CBF-9D6B-013BEB5A8A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DE-4CBF-9D6B-013BEB5A8A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DE-4CBF-9D6B-013BEB5A8A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8DE-4CBF-9D6B-013BEB5A8A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8DE-4CBF-9D6B-013BEB5A8A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8DE-4CBF-9D6B-013BEB5A8AC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642.4</c:v>
                </c:pt>
                <c:pt idx="1">
                  <c:v>226</c:v>
                </c:pt>
                <c:pt idx="2">
                  <c:v>228</c:v>
                </c:pt>
                <c:pt idx="3">
                  <c:v>220</c:v>
                </c:pt>
                <c:pt idx="4">
                  <c:v>232.2</c:v>
                </c:pt>
                <c:pt idx="5">
                  <c:v>262.89999999999998</c:v>
                </c:pt>
                <c:pt idx="6">
                  <c:v>463.1</c:v>
                </c:pt>
                <c:pt idx="7">
                  <c:v>728.1</c:v>
                </c:pt>
                <c:pt idx="8">
                  <c:v>796.6</c:v>
                </c:pt>
                <c:pt idx="9">
                  <c:v>837.4</c:v>
                </c:pt>
                <c:pt idx="10">
                  <c:v>827</c:v>
                </c:pt>
                <c:pt idx="11">
                  <c:v>441</c:v>
                </c:pt>
                <c:pt idx="12">
                  <c:v>470</c:v>
                </c:pt>
                <c:pt idx="13">
                  <c:v>474</c:v>
                </c:pt>
                <c:pt idx="14">
                  <c:v>485</c:v>
                </c:pt>
                <c:pt idx="15">
                  <c:v>773.9</c:v>
                </c:pt>
                <c:pt idx="16">
                  <c:v>779.8</c:v>
                </c:pt>
                <c:pt idx="17">
                  <c:v>629.4</c:v>
                </c:pt>
                <c:pt idx="18">
                  <c:v>427</c:v>
                </c:pt>
                <c:pt idx="19">
                  <c:v>1321</c:v>
                </c:pt>
                <c:pt idx="20">
                  <c:v>1152</c:v>
                </c:pt>
                <c:pt idx="21">
                  <c:v>851.7</c:v>
                </c:pt>
                <c:pt idx="22">
                  <c:v>394</c:v>
                </c:pt>
                <c:pt idx="23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DE-4CBF-9D6B-013BEB5A8A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26.222000000000001</c:v>
                </c:pt>
                <c:pt idx="6">
                  <c:v>16.169</c:v>
                </c:pt>
                <c:pt idx="10">
                  <c:v>11.67</c:v>
                </c:pt>
                <c:pt idx="11">
                  <c:v>11.12</c:v>
                </c:pt>
                <c:pt idx="12">
                  <c:v>11.37</c:v>
                </c:pt>
                <c:pt idx="13">
                  <c:v>12.13</c:v>
                </c:pt>
                <c:pt idx="17">
                  <c:v>8.8970000000000002</c:v>
                </c:pt>
                <c:pt idx="18">
                  <c:v>23.001000000000001</c:v>
                </c:pt>
                <c:pt idx="19">
                  <c:v>27.873000000000001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DE-4CBF-9D6B-013BEB5A8A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8DE-4CBF-9D6B-013BEB5A8A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8DE-4CBF-9D6B-013BEB5A8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120.77</c:v>
                </c:pt>
                <c:pt idx="1">
                  <c:v>108.77</c:v>
                </c:pt>
                <c:pt idx="2">
                  <c:v>100.02</c:v>
                </c:pt>
                <c:pt idx="3">
                  <c:v>98.19</c:v>
                </c:pt>
                <c:pt idx="4">
                  <c:v>101.21</c:v>
                </c:pt>
                <c:pt idx="5">
                  <c:v>106.97</c:v>
                </c:pt>
                <c:pt idx="6">
                  <c:v>111.48</c:v>
                </c:pt>
                <c:pt idx="7">
                  <c:v>127.78</c:v>
                </c:pt>
                <c:pt idx="8">
                  <c:v>101.93</c:v>
                </c:pt>
                <c:pt idx="9">
                  <c:v>79.510000000000005</c:v>
                </c:pt>
                <c:pt idx="10">
                  <c:v>66.34</c:v>
                </c:pt>
                <c:pt idx="11">
                  <c:v>48.97</c:v>
                </c:pt>
                <c:pt idx="12">
                  <c:v>20.41</c:v>
                </c:pt>
                <c:pt idx="13">
                  <c:v>12.27</c:v>
                </c:pt>
                <c:pt idx="14">
                  <c:v>8.52</c:v>
                </c:pt>
                <c:pt idx="15">
                  <c:v>23.54</c:v>
                </c:pt>
                <c:pt idx="16">
                  <c:v>79.069999999999993</c:v>
                </c:pt>
                <c:pt idx="17">
                  <c:v>98.84</c:v>
                </c:pt>
                <c:pt idx="18">
                  <c:v>138.32</c:v>
                </c:pt>
                <c:pt idx="19">
                  <c:v>175.51</c:v>
                </c:pt>
                <c:pt idx="20">
                  <c:v>262.51</c:v>
                </c:pt>
                <c:pt idx="21">
                  <c:v>135.53</c:v>
                </c:pt>
                <c:pt idx="22">
                  <c:v>118.68</c:v>
                </c:pt>
                <c:pt idx="23">
                  <c:v>117.87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DE-4CBF-9D6B-013BEB5A8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5509.1219999999985</v>
      </c>
      <c r="C4" s="18">
        <v>4923.3190000000004</v>
      </c>
      <c r="D4" s="18">
        <v>4741.4970000000012</v>
      </c>
      <c r="E4" s="18">
        <v>4689.4059999999999</v>
      </c>
      <c r="F4" s="18">
        <v>4794.8940000000011</v>
      </c>
      <c r="G4" s="18">
        <v>5099.3899999999985</v>
      </c>
      <c r="H4" s="18">
        <v>5827.8069999999989</v>
      </c>
      <c r="I4" s="18">
        <v>6801.2910000000011</v>
      </c>
      <c r="J4" s="18">
        <v>7296.7860000000001</v>
      </c>
      <c r="K4" s="18">
        <v>7596.7520000000013</v>
      </c>
      <c r="L4" s="18">
        <v>7811.52</v>
      </c>
      <c r="M4" s="18">
        <v>7704.7239999999993</v>
      </c>
      <c r="N4" s="18">
        <v>7995.8300000000017</v>
      </c>
      <c r="O4" s="18">
        <v>7927.5319999999983</v>
      </c>
      <c r="P4" s="18">
        <v>7653.018</v>
      </c>
      <c r="Q4" s="18">
        <v>7412.1279999999997</v>
      </c>
      <c r="R4" s="18">
        <v>7310.6579999999994</v>
      </c>
      <c r="S4" s="18">
        <v>7160.4720000000007</v>
      </c>
      <c r="T4" s="18">
        <v>7041.3780000000006</v>
      </c>
      <c r="U4" s="18">
        <v>7988.2379999999976</v>
      </c>
      <c r="V4" s="18">
        <v>7876.387999999999</v>
      </c>
      <c r="W4" s="18">
        <v>7106.3559999999979</v>
      </c>
      <c r="X4" s="18">
        <v>6162.1130000000003</v>
      </c>
      <c r="Y4" s="18">
        <v>5727.9849999999988</v>
      </c>
      <c r="Z4" s="19"/>
      <c r="AA4" s="20">
        <f>SUM(B4:Z4)</f>
        <v>160158.60399999999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120.77</v>
      </c>
      <c r="C7" s="28">
        <v>108.77</v>
      </c>
      <c r="D7" s="28">
        <v>100.02</v>
      </c>
      <c r="E7" s="28">
        <v>98.19</v>
      </c>
      <c r="F7" s="28">
        <v>101.21</v>
      </c>
      <c r="G7" s="28">
        <v>106.97</v>
      </c>
      <c r="H7" s="28">
        <v>111.48</v>
      </c>
      <c r="I7" s="28">
        <v>127.78</v>
      </c>
      <c r="J7" s="28">
        <v>101.93</v>
      </c>
      <c r="K7" s="28">
        <v>79.510000000000005</v>
      </c>
      <c r="L7" s="28">
        <v>66.34</v>
      </c>
      <c r="M7" s="28">
        <v>48.97</v>
      </c>
      <c r="N7" s="28">
        <v>20.41</v>
      </c>
      <c r="O7" s="28">
        <v>12.27</v>
      </c>
      <c r="P7" s="28">
        <v>8.52</v>
      </c>
      <c r="Q7" s="28">
        <v>23.54</v>
      </c>
      <c r="R7" s="28">
        <v>79.069999999999993</v>
      </c>
      <c r="S7" s="28">
        <v>98.84</v>
      </c>
      <c r="T7" s="28">
        <v>138.32</v>
      </c>
      <c r="U7" s="28">
        <v>175.51</v>
      </c>
      <c r="V7" s="28">
        <v>262.51</v>
      </c>
      <c r="W7" s="28">
        <v>135.53</v>
      </c>
      <c r="X7" s="28">
        <v>118.68</v>
      </c>
      <c r="Y7" s="28">
        <v>117.87</v>
      </c>
      <c r="Z7" s="29"/>
      <c r="AA7" s="30">
        <f>IF(SUM(B7:Z7)&lt;&gt;0,AVERAGEIF(B7:Z7,"&lt;&gt;"""),"")</f>
        <v>98.458749999999995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/>
      <c r="O10" s="42"/>
      <c r="P10" s="42"/>
      <c r="Q10" s="42">
        <v>205</v>
      </c>
      <c r="R10" s="42">
        <v>302</v>
      </c>
      <c r="S10" s="42">
        <v>302</v>
      </c>
      <c r="T10" s="42">
        <v>446.39400000000001</v>
      </c>
      <c r="U10" s="42">
        <v>616</v>
      </c>
      <c r="V10" s="42">
        <v>616</v>
      </c>
      <c r="W10" s="42">
        <v>363.767</v>
      </c>
      <c r="X10" s="42">
        <v>302</v>
      </c>
      <c r="Y10" s="42">
        <v>302</v>
      </c>
      <c r="Z10" s="43"/>
      <c r="AA10" s="44">
        <f t="shared" ref="AA10:AA15" si="0">SUM(B10:Z10)</f>
        <v>7079.1610000000001</v>
      </c>
    </row>
    <row r="11" spans="1:27" ht="24.95" customHeight="1" x14ac:dyDescent="0.2">
      <c r="A11" s="45" t="s">
        <v>7</v>
      </c>
      <c r="B11" s="46">
        <v>124</v>
      </c>
      <c r="C11" s="47">
        <v>108</v>
      </c>
      <c r="D11" s="47">
        <v>102</v>
      </c>
      <c r="E11" s="47">
        <v>102</v>
      </c>
      <c r="F11" s="47">
        <v>102</v>
      </c>
      <c r="G11" s="47">
        <v>121</v>
      </c>
      <c r="H11" s="47">
        <v>172</v>
      </c>
      <c r="I11" s="47">
        <v>204</v>
      </c>
      <c r="J11" s="47">
        <v>216</v>
      </c>
      <c r="K11" s="47">
        <v>209</v>
      </c>
      <c r="L11" s="47">
        <v>203</v>
      </c>
      <c r="M11" s="47">
        <v>203</v>
      </c>
      <c r="N11" s="47">
        <v>191</v>
      </c>
      <c r="O11" s="47">
        <v>179</v>
      </c>
      <c r="P11" s="47">
        <v>193</v>
      </c>
      <c r="Q11" s="47">
        <v>209</v>
      </c>
      <c r="R11" s="47">
        <v>232</v>
      </c>
      <c r="S11" s="47">
        <v>269</v>
      </c>
      <c r="T11" s="47">
        <v>289</v>
      </c>
      <c r="U11" s="47">
        <v>297</v>
      </c>
      <c r="V11" s="47">
        <v>284</v>
      </c>
      <c r="W11" s="47">
        <v>231</v>
      </c>
      <c r="X11" s="47">
        <v>184</v>
      </c>
      <c r="Y11" s="47">
        <v>137</v>
      </c>
      <c r="Z11" s="48"/>
      <c r="AA11" s="49">
        <f t="shared" si="0"/>
        <v>4561</v>
      </c>
    </row>
    <row r="12" spans="1:27" ht="24.95" customHeight="1" x14ac:dyDescent="0.2">
      <c r="A12" s="50" t="s">
        <v>8</v>
      </c>
      <c r="B12" s="51">
        <v>4304.6769999999997</v>
      </c>
      <c r="C12" s="52">
        <v>3414.3559999999998</v>
      </c>
      <c r="D12" s="52">
        <v>3347.7610000000004</v>
      </c>
      <c r="E12" s="52">
        <v>3233.8090000000002</v>
      </c>
      <c r="F12" s="52">
        <v>3406.0280000000002</v>
      </c>
      <c r="G12" s="52">
        <v>3426.4580000000001</v>
      </c>
      <c r="H12" s="52">
        <v>3461.2030000000004</v>
      </c>
      <c r="I12" s="52">
        <v>3028.136</v>
      </c>
      <c r="J12" s="52">
        <v>2135.7049999999999</v>
      </c>
      <c r="K12" s="52">
        <v>1302.855</v>
      </c>
      <c r="L12" s="52">
        <v>949.9</v>
      </c>
      <c r="M12" s="52">
        <v>330.9</v>
      </c>
      <c r="N12" s="52">
        <v>680.9</v>
      </c>
      <c r="O12" s="52">
        <v>880.9</v>
      </c>
      <c r="P12" s="52">
        <v>1222.9000000000001</v>
      </c>
      <c r="Q12" s="52">
        <v>1632.9</v>
      </c>
      <c r="R12" s="52">
        <v>2378.0070000000001</v>
      </c>
      <c r="S12" s="52">
        <v>3421.8450000000003</v>
      </c>
      <c r="T12" s="52">
        <v>3843.2739999999999</v>
      </c>
      <c r="U12" s="52">
        <v>3923.9430000000002</v>
      </c>
      <c r="V12" s="52">
        <v>3952.2629999999999</v>
      </c>
      <c r="W12" s="52">
        <v>3792.7700000000004</v>
      </c>
      <c r="X12" s="52">
        <v>3579.9390000000003</v>
      </c>
      <c r="Y12" s="52">
        <v>3622.6350000000002</v>
      </c>
      <c r="Z12" s="53"/>
      <c r="AA12" s="54">
        <f t="shared" si="0"/>
        <v>65274.064000000006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71</v>
      </c>
      <c r="G13" s="52">
        <v>101</v>
      </c>
      <c r="H13" s="52">
        <v>99</v>
      </c>
      <c r="I13" s="52">
        <v>131</v>
      </c>
      <c r="J13" s="52">
        <v>88</v>
      </c>
      <c r="K13" s="52">
        <v>108</v>
      </c>
      <c r="L13" s="52">
        <v>64</v>
      </c>
      <c r="M13" s="52">
        <v>59</v>
      </c>
      <c r="N13" s="52">
        <v>33</v>
      </c>
      <c r="O13" s="52"/>
      <c r="P13" s="52"/>
      <c r="Q13" s="52"/>
      <c r="R13" s="52"/>
      <c r="S13" s="52"/>
      <c r="T13" s="52">
        <v>302</v>
      </c>
      <c r="U13" s="52">
        <v>1578</v>
      </c>
      <c r="V13" s="52">
        <v>1621</v>
      </c>
      <c r="W13" s="52">
        <v>1338</v>
      </c>
      <c r="X13" s="52">
        <v>785</v>
      </c>
      <c r="Y13" s="52">
        <v>68</v>
      </c>
      <c r="Z13" s="53"/>
      <c r="AA13" s="54">
        <f t="shared" si="0"/>
        <v>6446</v>
      </c>
    </row>
    <row r="14" spans="1:27" ht="24.95" customHeight="1" x14ac:dyDescent="0.2">
      <c r="A14" s="55" t="s">
        <v>10</v>
      </c>
      <c r="B14" s="56">
        <v>580.44500000000016</v>
      </c>
      <c r="C14" s="57">
        <v>596.96299999999997</v>
      </c>
      <c r="D14" s="57">
        <v>628.03599999999994</v>
      </c>
      <c r="E14" s="57">
        <v>672.09699999999987</v>
      </c>
      <c r="F14" s="57">
        <v>737.86599999999999</v>
      </c>
      <c r="G14" s="57">
        <v>913.9319999999999</v>
      </c>
      <c r="H14" s="57">
        <v>1599.604</v>
      </c>
      <c r="I14" s="57">
        <v>2985.1550000000007</v>
      </c>
      <c r="J14" s="57">
        <v>4430.0810000000001</v>
      </c>
      <c r="K14" s="57">
        <v>5534.8970000000008</v>
      </c>
      <c r="L14" s="57">
        <v>6140.62</v>
      </c>
      <c r="M14" s="57">
        <v>6433.424</v>
      </c>
      <c r="N14" s="57">
        <v>6465.43</v>
      </c>
      <c r="O14" s="57">
        <v>6148.1319999999987</v>
      </c>
      <c r="P14" s="57">
        <v>5681.7179999999989</v>
      </c>
      <c r="Q14" s="57">
        <v>5137.2279999999992</v>
      </c>
      <c r="R14" s="57">
        <v>4286.6509999999998</v>
      </c>
      <c r="S14" s="57">
        <v>3070.6269999999995</v>
      </c>
      <c r="T14" s="57">
        <v>1869.5099999999998</v>
      </c>
      <c r="U14" s="57">
        <v>1288.2950000000001</v>
      </c>
      <c r="V14" s="57">
        <v>1126.125</v>
      </c>
      <c r="W14" s="57">
        <v>1062.819</v>
      </c>
      <c r="X14" s="57">
        <v>990.8739999999998</v>
      </c>
      <c r="Y14" s="57">
        <v>975.65</v>
      </c>
      <c r="Z14" s="58"/>
      <c r="AA14" s="59">
        <f t="shared" si="0"/>
        <v>69356.178999999989</v>
      </c>
    </row>
    <row r="15" spans="1:27" ht="24.95" customHeight="1" x14ac:dyDescent="0.2">
      <c r="A15" s="55" t="s">
        <v>11</v>
      </c>
      <c r="B15" s="56">
        <v>23</v>
      </c>
      <c r="C15" s="57">
        <v>26</v>
      </c>
      <c r="D15" s="57">
        <v>29</v>
      </c>
      <c r="E15" s="57">
        <v>31</v>
      </c>
      <c r="F15" s="57">
        <v>32</v>
      </c>
      <c r="G15" s="57">
        <v>33</v>
      </c>
      <c r="H15" s="57">
        <v>38</v>
      </c>
      <c r="I15" s="57">
        <v>50</v>
      </c>
      <c r="J15" s="57">
        <v>65</v>
      </c>
      <c r="K15" s="57">
        <v>80</v>
      </c>
      <c r="L15" s="57">
        <v>92</v>
      </c>
      <c r="M15" s="57">
        <v>96</v>
      </c>
      <c r="N15" s="57">
        <v>96</v>
      </c>
      <c r="O15" s="57">
        <v>91</v>
      </c>
      <c r="P15" s="57">
        <v>81</v>
      </c>
      <c r="Q15" s="57">
        <v>68</v>
      </c>
      <c r="R15" s="57">
        <v>52</v>
      </c>
      <c r="S15" s="57">
        <v>37</v>
      </c>
      <c r="T15" s="57">
        <v>25</v>
      </c>
      <c r="U15" s="57">
        <v>23</v>
      </c>
      <c r="V15" s="57">
        <v>26</v>
      </c>
      <c r="W15" s="57">
        <v>29</v>
      </c>
      <c r="X15" s="57">
        <v>31</v>
      </c>
      <c r="Y15" s="57">
        <v>34</v>
      </c>
      <c r="Z15" s="58"/>
      <c r="AA15" s="59">
        <f t="shared" si="0"/>
        <v>1188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5334.1219999999994</v>
      </c>
      <c r="C16" s="62">
        <f t="shared" si="1"/>
        <v>4447.3189999999995</v>
      </c>
      <c r="D16" s="62">
        <f t="shared" si="1"/>
        <v>4408.7970000000005</v>
      </c>
      <c r="E16" s="62">
        <f t="shared" si="1"/>
        <v>4340.9059999999999</v>
      </c>
      <c r="F16" s="62">
        <f t="shared" si="1"/>
        <v>4650.8940000000002</v>
      </c>
      <c r="G16" s="62">
        <f t="shared" si="1"/>
        <v>4897.3900000000003</v>
      </c>
      <c r="H16" s="62">
        <f t="shared" si="1"/>
        <v>5671.8070000000007</v>
      </c>
      <c r="I16" s="62">
        <f t="shared" si="1"/>
        <v>6700.2910000000011</v>
      </c>
      <c r="J16" s="62">
        <f t="shared" si="1"/>
        <v>7236.7860000000001</v>
      </c>
      <c r="K16" s="62">
        <f t="shared" si="1"/>
        <v>7536.7520000000004</v>
      </c>
      <c r="L16" s="62">
        <f t="shared" si="1"/>
        <v>7751.52</v>
      </c>
      <c r="M16" s="62">
        <f t="shared" si="1"/>
        <v>7424.3239999999996</v>
      </c>
      <c r="N16" s="62">
        <f t="shared" si="1"/>
        <v>7466.33</v>
      </c>
      <c r="O16" s="62">
        <f t="shared" si="1"/>
        <v>7299.0319999999992</v>
      </c>
      <c r="P16" s="62">
        <f t="shared" si="1"/>
        <v>7178.6179999999986</v>
      </c>
      <c r="Q16" s="62">
        <f t="shared" si="1"/>
        <v>7252.1279999999988</v>
      </c>
      <c r="R16" s="62">
        <f t="shared" si="1"/>
        <v>7250.6579999999994</v>
      </c>
      <c r="S16" s="62">
        <f t="shared" si="1"/>
        <v>7100.4719999999998</v>
      </c>
      <c r="T16" s="62">
        <f t="shared" si="1"/>
        <v>6775.1779999999999</v>
      </c>
      <c r="U16" s="62">
        <f t="shared" si="1"/>
        <v>7726.2380000000003</v>
      </c>
      <c r="V16" s="62">
        <f t="shared" si="1"/>
        <v>7625.3879999999999</v>
      </c>
      <c r="W16" s="62">
        <f t="shared" si="1"/>
        <v>6817.3559999999998</v>
      </c>
      <c r="X16" s="62">
        <f t="shared" si="1"/>
        <v>5872.8130000000001</v>
      </c>
      <c r="Y16" s="62">
        <f t="shared" si="1"/>
        <v>5139.2849999999999</v>
      </c>
      <c r="Z16" s="63" t="str">
        <f t="shared" si="1"/>
        <v/>
      </c>
      <c r="AA16" s="64">
        <f>SUM(AA10:AA15)</f>
        <v>153904.40399999998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1443.9</v>
      </c>
      <c r="C29" s="72">
        <v>1451.9</v>
      </c>
      <c r="D29" s="72">
        <v>1467.9</v>
      </c>
      <c r="E29" s="72">
        <v>1487.9</v>
      </c>
      <c r="F29" s="72">
        <v>1584.9</v>
      </c>
      <c r="G29" s="72">
        <v>1697.9</v>
      </c>
      <c r="H29" s="72">
        <v>1985.9</v>
      </c>
      <c r="I29" s="72">
        <v>2007.9</v>
      </c>
      <c r="J29" s="72">
        <v>2064.9</v>
      </c>
      <c r="K29" s="72">
        <v>2517.9</v>
      </c>
      <c r="L29" s="72">
        <v>2753.9</v>
      </c>
      <c r="M29" s="72">
        <v>2934.9</v>
      </c>
      <c r="N29" s="72">
        <v>3293.9</v>
      </c>
      <c r="O29" s="72">
        <v>3392.9</v>
      </c>
      <c r="P29" s="72">
        <v>3522.9</v>
      </c>
      <c r="Q29" s="72">
        <v>3263.9</v>
      </c>
      <c r="R29" s="72">
        <v>2885.9</v>
      </c>
      <c r="S29" s="72">
        <v>2459.9</v>
      </c>
      <c r="T29" s="72">
        <v>2375.9</v>
      </c>
      <c r="U29" s="72">
        <v>3507.9</v>
      </c>
      <c r="V29" s="72">
        <v>3479.9</v>
      </c>
      <c r="W29" s="72">
        <v>3068.9</v>
      </c>
      <c r="X29" s="72">
        <v>2326.9</v>
      </c>
      <c r="Y29" s="72">
        <v>1671.9</v>
      </c>
      <c r="Z29" s="73"/>
      <c r="AA29" s="74">
        <f>SUM(B29:Z29)</f>
        <v>58650.60000000002</v>
      </c>
    </row>
    <row r="30" spans="1:27" ht="24.95" customHeight="1" x14ac:dyDescent="0.2">
      <c r="A30" s="75" t="s">
        <v>24</v>
      </c>
      <c r="B30" s="76">
        <v>1481.222</v>
      </c>
      <c r="C30" s="77">
        <v>1164.4190000000001</v>
      </c>
      <c r="D30" s="77">
        <v>1237.8969999999999</v>
      </c>
      <c r="E30" s="77">
        <v>1150.0060000000001</v>
      </c>
      <c r="F30" s="77">
        <v>1365.9939999999999</v>
      </c>
      <c r="G30" s="77">
        <v>1717.49</v>
      </c>
      <c r="H30" s="77">
        <v>2157.9070000000002</v>
      </c>
      <c r="I30" s="77">
        <v>3109.3910000000001</v>
      </c>
      <c r="J30" s="77">
        <v>3777.886</v>
      </c>
      <c r="K30" s="77">
        <v>3707.8519999999999</v>
      </c>
      <c r="L30" s="77">
        <v>3961.62</v>
      </c>
      <c r="M30" s="77">
        <v>4192.424</v>
      </c>
      <c r="N30" s="77">
        <v>4196.43</v>
      </c>
      <c r="O30" s="77">
        <v>3915.1320000000001</v>
      </c>
      <c r="P30" s="77">
        <v>3611.7179999999998</v>
      </c>
      <c r="Q30" s="77">
        <v>3316.2280000000001</v>
      </c>
      <c r="R30" s="77">
        <v>2803.7579999999998</v>
      </c>
      <c r="S30" s="77">
        <v>2716.5720000000001</v>
      </c>
      <c r="T30" s="77">
        <v>2233.2779999999998</v>
      </c>
      <c r="U30" s="77">
        <v>2094.3380000000002</v>
      </c>
      <c r="V30" s="77">
        <v>2008.4880000000001</v>
      </c>
      <c r="W30" s="77">
        <v>1648.4559999999999</v>
      </c>
      <c r="X30" s="77">
        <v>1339.913</v>
      </c>
      <c r="Y30" s="77">
        <v>1526.385</v>
      </c>
      <c r="Z30" s="78"/>
      <c r="AA30" s="79">
        <f>SUM(B30:Z30)</f>
        <v>60434.804000000004</v>
      </c>
    </row>
    <row r="31" spans="1:27" ht="24.95" customHeight="1" x14ac:dyDescent="0.2">
      <c r="A31" s="82" t="s">
        <v>25</v>
      </c>
      <c r="B31" s="80">
        <v>2584</v>
      </c>
      <c r="C31" s="81">
        <v>1974</v>
      </c>
      <c r="D31" s="81">
        <v>1844</v>
      </c>
      <c r="E31" s="81">
        <v>1844</v>
      </c>
      <c r="F31" s="81">
        <v>1844</v>
      </c>
      <c r="G31" s="81">
        <v>1684</v>
      </c>
      <c r="H31" s="81">
        <v>1684</v>
      </c>
      <c r="I31" s="81">
        <v>1684</v>
      </c>
      <c r="J31" s="81">
        <v>1454</v>
      </c>
      <c r="K31" s="81">
        <v>1371</v>
      </c>
      <c r="L31" s="81">
        <v>1096</v>
      </c>
      <c r="M31" s="81">
        <v>477</v>
      </c>
      <c r="N31" s="81">
        <v>175</v>
      </c>
      <c r="O31" s="81">
        <v>175</v>
      </c>
      <c r="P31" s="81">
        <v>217</v>
      </c>
      <c r="Q31" s="81">
        <v>832</v>
      </c>
      <c r="R31" s="81">
        <v>1621</v>
      </c>
      <c r="S31" s="81">
        <v>1984</v>
      </c>
      <c r="T31" s="81">
        <v>2383</v>
      </c>
      <c r="U31" s="81">
        <v>2386</v>
      </c>
      <c r="V31" s="81">
        <v>2388</v>
      </c>
      <c r="W31" s="81">
        <v>2389</v>
      </c>
      <c r="X31" s="81">
        <v>2363</v>
      </c>
      <c r="Y31" s="81">
        <v>2143</v>
      </c>
      <c r="Z31" s="83"/>
      <c r="AA31" s="84">
        <f>SUM(B31:Z31)</f>
        <v>38596</v>
      </c>
    </row>
    <row r="32" spans="1:27" ht="30" customHeight="1" thickBot="1" x14ac:dyDescent="0.25">
      <c r="A32" s="60" t="s">
        <v>26</v>
      </c>
      <c r="B32" s="61">
        <f>IF(LEN(B$2)&gt;0,SUM(B29:B31),"")</f>
        <v>5509.1220000000003</v>
      </c>
      <c r="C32" s="62">
        <f t="shared" ref="C32:Z32" si="4">IF(LEN(C$2)&gt;0,SUM(C29:C31),"")</f>
        <v>4590.3190000000004</v>
      </c>
      <c r="D32" s="62">
        <f t="shared" si="4"/>
        <v>4549.7970000000005</v>
      </c>
      <c r="E32" s="62">
        <f t="shared" si="4"/>
        <v>4481.9059999999999</v>
      </c>
      <c r="F32" s="62">
        <f t="shared" si="4"/>
        <v>4794.8940000000002</v>
      </c>
      <c r="G32" s="62">
        <f t="shared" si="4"/>
        <v>5099.3900000000003</v>
      </c>
      <c r="H32" s="62">
        <f t="shared" si="4"/>
        <v>5827.8070000000007</v>
      </c>
      <c r="I32" s="62">
        <f t="shared" si="4"/>
        <v>6801.2910000000002</v>
      </c>
      <c r="J32" s="62">
        <f t="shared" si="4"/>
        <v>7296.7860000000001</v>
      </c>
      <c r="K32" s="62">
        <f t="shared" si="4"/>
        <v>7596.7520000000004</v>
      </c>
      <c r="L32" s="62">
        <f t="shared" si="4"/>
        <v>7811.52</v>
      </c>
      <c r="M32" s="62">
        <f t="shared" si="4"/>
        <v>7604.3240000000005</v>
      </c>
      <c r="N32" s="62">
        <f t="shared" si="4"/>
        <v>7665.33</v>
      </c>
      <c r="O32" s="62">
        <f t="shared" si="4"/>
        <v>7483.0320000000002</v>
      </c>
      <c r="P32" s="62">
        <f t="shared" si="4"/>
        <v>7351.6180000000004</v>
      </c>
      <c r="Q32" s="62">
        <f t="shared" si="4"/>
        <v>7412.1280000000006</v>
      </c>
      <c r="R32" s="62">
        <f t="shared" si="4"/>
        <v>7310.6579999999994</v>
      </c>
      <c r="S32" s="62">
        <f t="shared" si="4"/>
        <v>7160.4719999999998</v>
      </c>
      <c r="T32" s="62">
        <f t="shared" si="4"/>
        <v>6992.1779999999999</v>
      </c>
      <c r="U32" s="62">
        <f t="shared" si="4"/>
        <v>7988.2380000000003</v>
      </c>
      <c r="V32" s="62">
        <f t="shared" si="4"/>
        <v>7876.3879999999999</v>
      </c>
      <c r="W32" s="62">
        <f t="shared" si="4"/>
        <v>7106.3559999999998</v>
      </c>
      <c r="X32" s="62">
        <f t="shared" si="4"/>
        <v>6029.8130000000001</v>
      </c>
      <c r="Y32" s="62">
        <f t="shared" si="4"/>
        <v>5341.2849999999999</v>
      </c>
      <c r="Z32" s="63" t="str">
        <f t="shared" si="4"/>
        <v/>
      </c>
      <c r="AA32" s="64">
        <f>SUM(AA29:AA31)</f>
        <v>157681.40400000004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55</v>
      </c>
      <c r="C35" s="95">
        <v>23</v>
      </c>
      <c r="D35" s="95">
        <v>25</v>
      </c>
      <c r="E35" s="95">
        <v>25</v>
      </c>
      <c r="F35" s="95">
        <v>25</v>
      </c>
      <c r="G35" s="95">
        <v>57</v>
      </c>
      <c r="H35" s="95">
        <v>46</v>
      </c>
      <c r="I35" s="95">
        <v>51</v>
      </c>
      <c r="J35" s="95">
        <v>10</v>
      </c>
      <c r="K35" s="95">
        <v>10</v>
      </c>
      <c r="L35" s="95">
        <v>10</v>
      </c>
      <c r="M35" s="95">
        <v>10</v>
      </c>
      <c r="N35" s="95">
        <v>10</v>
      </c>
      <c r="O35" s="95">
        <v>10</v>
      </c>
      <c r="P35" s="95">
        <v>10</v>
      </c>
      <c r="Q35" s="95">
        <v>10</v>
      </c>
      <c r="R35" s="95">
        <v>10</v>
      </c>
      <c r="S35" s="95">
        <v>10</v>
      </c>
      <c r="T35" s="95">
        <v>138</v>
      </c>
      <c r="U35" s="95">
        <v>170</v>
      </c>
      <c r="V35" s="95">
        <v>170</v>
      </c>
      <c r="W35" s="95">
        <v>207</v>
      </c>
      <c r="X35" s="95">
        <v>107</v>
      </c>
      <c r="Y35" s="95">
        <v>102</v>
      </c>
      <c r="Z35" s="96"/>
      <c r="AA35" s="74">
        <f t="shared" ref="AA35:AA40" si="5">SUM(B35:Z35)</f>
        <v>1301</v>
      </c>
    </row>
    <row r="36" spans="1:27" ht="24.95" customHeight="1" x14ac:dyDescent="0.2">
      <c r="A36" s="97" t="s">
        <v>29</v>
      </c>
      <c r="B36" s="98">
        <v>70</v>
      </c>
      <c r="C36" s="99">
        <v>70</v>
      </c>
      <c r="D36" s="99">
        <v>70</v>
      </c>
      <c r="E36" s="99">
        <v>70</v>
      </c>
      <c r="F36" s="99">
        <v>70</v>
      </c>
      <c r="G36" s="99">
        <v>95</v>
      </c>
      <c r="H36" s="99">
        <v>60</v>
      </c>
      <c r="I36" s="99"/>
      <c r="J36" s="99"/>
      <c r="K36" s="99"/>
      <c r="L36" s="99"/>
      <c r="M36" s="99">
        <v>120</v>
      </c>
      <c r="N36" s="99">
        <v>134</v>
      </c>
      <c r="O36" s="99">
        <v>119</v>
      </c>
      <c r="P36" s="99">
        <v>108</v>
      </c>
      <c r="Q36" s="99">
        <v>121</v>
      </c>
      <c r="R36" s="99"/>
      <c r="S36" s="99"/>
      <c r="T36" s="99">
        <v>29</v>
      </c>
      <c r="U36" s="99">
        <v>42</v>
      </c>
      <c r="V36" s="99">
        <v>31</v>
      </c>
      <c r="W36" s="99">
        <v>32</v>
      </c>
      <c r="X36" s="99"/>
      <c r="Y36" s="99">
        <v>50</v>
      </c>
      <c r="Z36" s="100"/>
      <c r="AA36" s="79">
        <f t="shared" si="5"/>
        <v>1291</v>
      </c>
    </row>
    <row r="37" spans="1:27" ht="24.95" customHeight="1" x14ac:dyDescent="0.2">
      <c r="A37" s="97" t="s">
        <v>30</v>
      </c>
      <c r="B37" s="98"/>
      <c r="C37" s="99">
        <v>333</v>
      </c>
      <c r="D37" s="99">
        <v>191.7</v>
      </c>
      <c r="E37" s="99">
        <v>207.5</v>
      </c>
      <c r="F37" s="99"/>
      <c r="G37" s="99"/>
      <c r="H37" s="99"/>
      <c r="I37" s="99"/>
      <c r="J37" s="99"/>
      <c r="K37" s="99"/>
      <c r="L37" s="99"/>
      <c r="M37" s="99">
        <v>100.4</v>
      </c>
      <c r="N37" s="99">
        <v>330.5</v>
      </c>
      <c r="O37" s="99">
        <v>444.5</v>
      </c>
      <c r="P37" s="99">
        <v>301.39999999999998</v>
      </c>
      <c r="Q37" s="99"/>
      <c r="R37" s="99"/>
      <c r="S37" s="99"/>
      <c r="T37" s="99">
        <v>49.2</v>
      </c>
      <c r="U37" s="99"/>
      <c r="V37" s="99"/>
      <c r="W37" s="99"/>
      <c r="X37" s="99">
        <v>132.30000000000001</v>
      </c>
      <c r="Y37" s="99">
        <v>386.7</v>
      </c>
      <c r="Z37" s="100"/>
      <c r="AA37" s="79">
        <f t="shared" si="5"/>
        <v>2477.1999999999998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46</v>
      </c>
      <c r="E38" s="99">
        <v>46</v>
      </c>
      <c r="F38" s="99">
        <v>49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55</v>
      </c>
      <c r="O38" s="99">
        <v>55</v>
      </c>
      <c r="P38" s="99">
        <v>55</v>
      </c>
      <c r="Q38" s="99">
        <v>29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1185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175</v>
      </c>
      <c r="C40" s="88">
        <f t="shared" si="6"/>
        <v>476</v>
      </c>
      <c r="D40" s="88">
        <f t="shared" si="6"/>
        <v>332.7</v>
      </c>
      <c r="E40" s="88">
        <f t="shared" si="6"/>
        <v>348.5</v>
      </c>
      <c r="F40" s="88">
        <f t="shared" si="6"/>
        <v>144</v>
      </c>
      <c r="G40" s="88">
        <f t="shared" si="6"/>
        <v>202</v>
      </c>
      <c r="H40" s="88">
        <f t="shared" si="6"/>
        <v>156</v>
      </c>
      <c r="I40" s="88">
        <f t="shared" si="6"/>
        <v>101</v>
      </c>
      <c r="J40" s="88">
        <f t="shared" si="6"/>
        <v>60</v>
      </c>
      <c r="K40" s="88">
        <f t="shared" si="6"/>
        <v>60</v>
      </c>
      <c r="L40" s="88">
        <f t="shared" si="6"/>
        <v>60</v>
      </c>
      <c r="M40" s="88">
        <f t="shared" si="6"/>
        <v>280.39999999999998</v>
      </c>
      <c r="N40" s="88">
        <f t="shared" si="6"/>
        <v>529.5</v>
      </c>
      <c r="O40" s="88">
        <f t="shared" si="6"/>
        <v>628.5</v>
      </c>
      <c r="P40" s="88">
        <f t="shared" si="6"/>
        <v>474.4</v>
      </c>
      <c r="Q40" s="88">
        <f t="shared" si="6"/>
        <v>160</v>
      </c>
      <c r="R40" s="88">
        <f t="shared" si="6"/>
        <v>60</v>
      </c>
      <c r="S40" s="88">
        <f t="shared" si="6"/>
        <v>60</v>
      </c>
      <c r="T40" s="88">
        <f t="shared" si="6"/>
        <v>266.2</v>
      </c>
      <c r="U40" s="88">
        <f t="shared" si="6"/>
        <v>262</v>
      </c>
      <c r="V40" s="88">
        <f t="shared" si="6"/>
        <v>251</v>
      </c>
      <c r="W40" s="88">
        <f t="shared" si="6"/>
        <v>289</v>
      </c>
      <c r="X40" s="88">
        <f t="shared" si="6"/>
        <v>289.3</v>
      </c>
      <c r="Y40" s="88">
        <f t="shared" si="6"/>
        <v>588.70000000000005</v>
      </c>
      <c r="Z40" s="89" t="str">
        <f t="shared" si="6"/>
        <v/>
      </c>
      <c r="AA40" s="90">
        <f t="shared" si="5"/>
        <v>6254.2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333</v>
      </c>
      <c r="D45" s="99">
        <v>191.7</v>
      </c>
      <c r="E45" s="99">
        <v>207.5</v>
      </c>
      <c r="F45" s="99"/>
      <c r="G45" s="99"/>
      <c r="H45" s="99"/>
      <c r="I45" s="99"/>
      <c r="J45" s="99"/>
      <c r="K45" s="99"/>
      <c r="L45" s="99"/>
      <c r="M45" s="99">
        <v>100.4</v>
      </c>
      <c r="N45" s="99">
        <v>330.5</v>
      </c>
      <c r="O45" s="99">
        <v>444.5</v>
      </c>
      <c r="P45" s="99">
        <v>301.39999999999998</v>
      </c>
      <c r="Q45" s="99"/>
      <c r="R45" s="99"/>
      <c r="S45" s="99"/>
      <c r="T45" s="99">
        <v>49.2</v>
      </c>
      <c r="U45" s="99"/>
      <c r="V45" s="99"/>
      <c r="W45" s="99"/>
      <c r="X45" s="99">
        <v>132.30000000000001</v>
      </c>
      <c r="Y45" s="99">
        <v>386.7</v>
      </c>
      <c r="Z45" s="100"/>
      <c r="AA45" s="79">
        <f t="shared" si="7"/>
        <v>2477.1999999999998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333</v>
      </c>
      <c r="D49" s="88">
        <f t="shared" si="8"/>
        <v>191.7</v>
      </c>
      <c r="E49" s="88">
        <f t="shared" si="8"/>
        <v>207.5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100.4</v>
      </c>
      <c r="N49" s="88">
        <f t="shared" si="8"/>
        <v>330.5</v>
      </c>
      <c r="O49" s="88">
        <f t="shared" si="8"/>
        <v>444.5</v>
      </c>
      <c r="P49" s="88">
        <f t="shared" si="8"/>
        <v>301.39999999999998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49.2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132.30000000000001</v>
      </c>
      <c r="Y49" s="88">
        <f t="shared" si="8"/>
        <v>386.7</v>
      </c>
      <c r="Z49" s="89" t="str">
        <f t="shared" si="8"/>
        <v/>
      </c>
      <c r="AA49" s="90">
        <f t="shared" si="7"/>
        <v>2477.1999999999998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5509.1219999999994</v>
      </c>
      <c r="C52" s="88">
        <f t="shared" si="10"/>
        <v>4923.3189999999995</v>
      </c>
      <c r="D52" s="88">
        <f t="shared" si="10"/>
        <v>4741.4970000000003</v>
      </c>
      <c r="E52" s="88">
        <f t="shared" si="10"/>
        <v>4689.4059999999999</v>
      </c>
      <c r="F52" s="88">
        <f t="shared" si="10"/>
        <v>4794.8940000000002</v>
      </c>
      <c r="G52" s="88">
        <f t="shared" si="10"/>
        <v>5099.3900000000003</v>
      </c>
      <c r="H52" s="88">
        <f t="shared" si="10"/>
        <v>5827.8070000000007</v>
      </c>
      <c r="I52" s="88">
        <f t="shared" si="10"/>
        <v>6801.2910000000011</v>
      </c>
      <c r="J52" s="88">
        <f t="shared" si="10"/>
        <v>7296.7860000000001</v>
      </c>
      <c r="K52" s="88">
        <f t="shared" si="10"/>
        <v>7596.7520000000004</v>
      </c>
      <c r="L52" s="88">
        <f t="shared" si="10"/>
        <v>7811.52</v>
      </c>
      <c r="M52" s="88">
        <f t="shared" si="10"/>
        <v>7704.7239999999993</v>
      </c>
      <c r="N52" s="88">
        <f t="shared" si="10"/>
        <v>7995.83</v>
      </c>
      <c r="O52" s="88">
        <f t="shared" si="10"/>
        <v>7927.5319999999992</v>
      </c>
      <c r="P52" s="88">
        <f t="shared" si="10"/>
        <v>7653.0179999999982</v>
      </c>
      <c r="Q52" s="88">
        <f t="shared" si="10"/>
        <v>7412.1279999999988</v>
      </c>
      <c r="R52" s="88">
        <f t="shared" si="10"/>
        <v>7310.6579999999994</v>
      </c>
      <c r="S52" s="88">
        <f t="shared" si="10"/>
        <v>7160.4719999999998</v>
      </c>
      <c r="T52" s="88">
        <f t="shared" si="10"/>
        <v>7041.3779999999997</v>
      </c>
      <c r="U52" s="88">
        <f t="shared" si="10"/>
        <v>7988.2380000000003</v>
      </c>
      <c r="V52" s="88">
        <f t="shared" si="10"/>
        <v>7876.3879999999999</v>
      </c>
      <c r="W52" s="88">
        <f t="shared" si="10"/>
        <v>7106.3559999999998</v>
      </c>
      <c r="X52" s="88">
        <f t="shared" si="10"/>
        <v>6162.1130000000003</v>
      </c>
      <c r="Y52" s="88">
        <f t="shared" si="10"/>
        <v>5727.9849999999997</v>
      </c>
      <c r="Z52" s="89" t="str">
        <f t="shared" si="10"/>
        <v/>
      </c>
      <c r="AA52" s="104">
        <f>SUM(B52:Z52)</f>
        <v>160158.60399999999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5509.0860000000002</v>
      </c>
      <c r="C4" s="18">
        <v>4923.3429999999998</v>
      </c>
      <c r="D4" s="18">
        <v>4741.5279999999993</v>
      </c>
      <c r="E4" s="18">
        <v>4689.3680000000004</v>
      </c>
      <c r="F4" s="18">
        <v>4794.9000000000024</v>
      </c>
      <c r="G4" s="18">
        <v>5099.4270000000024</v>
      </c>
      <c r="H4" s="18">
        <v>5827.8090000000011</v>
      </c>
      <c r="I4" s="18">
        <v>6801.2450000000017</v>
      </c>
      <c r="J4" s="18">
        <v>7296.7750000000005</v>
      </c>
      <c r="K4" s="18">
        <v>7596.7859999999991</v>
      </c>
      <c r="L4" s="18">
        <v>7811.4990000000034</v>
      </c>
      <c r="M4" s="18">
        <v>7704.7160000000031</v>
      </c>
      <c r="N4" s="18">
        <v>7995.831000000001</v>
      </c>
      <c r="O4" s="18">
        <v>7927.5340000000006</v>
      </c>
      <c r="P4" s="18">
        <v>7652.9890000000014</v>
      </c>
      <c r="Q4" s="18">
        <v>7412.1380000000008</v>
      </c>
      <c r="R4" s="18">
        <v>7310.6170000000029</v>
      </c>
      <c r="S4" s="18">
        <v>7160.5120000000006</v>
      </c>
      <c r="T4" s="18">
        <v>7041.3330000000014</v>
      </c>
      <c r="U4" s="18">
        <v>7988.2010000000009</v>
      </c>
      <c r="V4" s="18">
        <v>7876.3690000000006</v>
      </c>
      <c r="W4" s="18">
        <v>7106.3340000000017</v>
      </c>
      <c r="X4" s="18">
        <v>6162.1189999999997</v>
      </c>
      <c r="Y4" s="18">
        <v>5727.9680000000008</v>
      </c>
      <c r="Z4" s="19"/>
      <c r="AA4" s="20">
        <f>SUM(B4:Z4)</f>
        <v>160158.42700000005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120.77</v>
      </c>
      <c r="C7" s="28">
        <v>108.77</v>
      </c>
      <c r="D7" s="28">
        <v>100.02</v>
      </c>
      <c r="E7" s="28">
        <v>98.19</v>
      </c>
      <c r="F7" s="28">
        <v>101.21</v>
      </c>
      <c r="G7" s="28">
        <v>106.97</v>
      </c>
      <c r="H7" s="28">
        <v>111.48</v>
      </c>
      <c r="I7" s="28">
        <v>127.78</v>
      </c>
      <c r="J7" s="28">
        <v>101.93</v>
      </c>
      <c r="K7" s="28">
        <v>79.510000000000005</v>
      </c>
      <c r="L7" s="28">
        <v>66.34</v>
      </c>
      <c r="M7" s="28">
        <v>48.97</v>
      </c>
      <c r="N7" s="28">
        <v>20.41</v>
      </c>
      <c r="O7" s="28">
        <v>12.27</v>
      </c>
      <c r="P7" s="28">
        <v>8.52</v>
      </c>
      <c r="Q7" s="28">
        <v>23.54</v>
      </c>
      <c r="R7" s="28">
        <v>79.069999999999993</v>
      </c>
      <c r="S7" s="28">
        <v>98.84</v>
      </c>
      <c r="T7" s="28">
        <v>138.32</v>
      </c>
      <c r="U7" s="28">
        <v>175.51</v>
      </c>
      <c r="V7" s="28">
        <v>262.51</v>
      </c>
      <c r="W7" s="28">
        <v>135.53</v>
      </c>
      <c r="X7" s="28">
        <v>118.68</v>
      </c>
      <c r="Y7" s="28">
        <v>117.87</v>
      </c>
      <c r="Z7" s="29"/>
      <c r="AA7" s="30">
        <f>IF(SUM(B7:Z7)&lt;&gt;0,AVERAGEIF(B7:Z7,"&lt;&gt;"""),"")</f>
        <v>98.458749999999995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26.222000000000001</v>
      </c>
      <c r="H14" s="57">
        <v>16.169</v>
      </c>
      <c r="I14" s="57"/>
      <c r="J14" s="57"/>
      <c r="K14" s="57"/>
      <c r="L14" s="57">
        <v>11.67</v>
      </c>
      <c r="M14" s="57">
        <v>11.12</v>
      </c>
      <c r="N14" s="57">
        <v>11.37</v>
      </c>
      <c r="O14" s="57">
        <v>12.13</v>
      </c>
      <c r="P14" s="57"/>
      <c r="Q14" s="57"/>
      <c r="R14" s="57"/>
      <c r="S14" s="57">
        <v>8.8970000000000002</v>
      </c>
      <c r="T14" s="57">
        <v>23.001000000000001</v>
      </c>
      <c r="U14" s="57">
        <v>27.873000000000001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409.452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26.222000000000001</v>
      </c>
      <c r="H16" s="62">
        <f t="shared" si="1"/>
        <v>16.169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11.67</v>
      </c>
      <c r="M16" s="62">
        <f t="shared" si="1"/>
        <v>11.12</v>
      </c>
      <c r="N16" s="62">
        <f t="shared" si="1"/>
        <v>11.37</v>
      </c>
      <c r="O16" s="62">
        <f t="shared" si="1"/>
        <v>12.13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8.8970000000000002</v>
      </c>
      <c r="T16" s="62">
        <f t="shared" si="1"/>
        <v>23.001000000000001</v>
      </c>
      <c r="U16" s="62">
        <f t="shared" si="1"/>
        <v>27.873000000000001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409.452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854.58699999999999</v>
      </c>
      <c r="C19" s="72">
        <v>872.81699999999989</v>
      </c>
      <c r="D19" s="72">
        <v>868.03700000000003</v>
      </c>
      <c r="E19" s="72">
        <v>871.25599999999997</v>
      </c>
      <c r="F19" s="72">
        <v>868.70299999999986</v>
      </c>
      <c r="G19" s="72">
        <v>872.47899999999993</v>
      </c>
      <c r="H19" s="72">
        <v>787.80000000000007</v>
      </c>
      <c r="I19" s="72">
        <v>862.26400000000001</v>
      </c>
      <c r="J19" s="72">
        <v>830.90299999999991</v>
      </c>
      <c r="K19" s="72">
        <v>877.40499999999997</v>
      </c>
      <c r="L19" s="72">
        <v>884.64499999999998</v>
      </c>
      <c r="M19" s="72">
        <v>892.38700000000006</v>
      </c>
      <c r="N19" s="72">
        <v>895.21400000000006</v>
      </c>
      <c r="O19" s="72">
        <v>901.005</v>
      </c>
      <c r="P19" s="72">
        <v>896.5630000000001</v>
      </c>
      <c r="Q19" s="72">
        <v>893.47900000000004</v>
      </c>
      <c r="R19" s="72">
        <v>836.99499999999989</v>
      </c>
      <c r="S19" s="72">
        <v>756.93500000000006</v>
      </c>
      <c r="T19" s="72">
        <v>715.55</v>
      </c>
      <c r="U19" s="72">
        <v>679.06100000000004</v>
      </c>
      <c r="V19" s="72">
        <v>687.19600000000003</v>
      </c>
      <c r="W19" s="72">
        <v>690.41300000000001</v>
      </c>
      <c r="X19" s="72">
        <v>771.46699999999998</v>
      </c>
      <c r="Y19" s="72">
        <v>842.58600000000001</v>
      </c>
      <c r="Z19" s="73"/>
      <c r="AA19" s="74">
        <f t="shared" ref="AA19:AA25" si="2">SUM(B19:Z19)</f>
        <v>19909.746999999999</v>
      </c>
    </row>
    <row r="20" spans="1:27" ht="24.95" customHeight="1" x14ac:dyDescent="0.2">
      <c r="A20" s="75" t="s">
        <v>15</v>
      </c>
      <c r="B20" s="76">
        <v>1168.673</v>
      </c>
      <c r="C20" s="77">
        <v>1144.259</v>
      </c>
      <c r="D20" s="77">
        <v>1119.6379999999999</v>
      </c>
      <c r="E20" s="77">
        <v>1127.1980000000001</v>
      </c>
      <c r="F20" s="77">
        <v>1159.7060000000001</v>
      </c>
      <c r="G20" s="77">
        <v>1260.3000000000002</v>
      </c>
      <c r="H20" s="77">
        <v>1457.8820000000001</v>
      </c>
      <c r="I20" s="77">
        <v>1591.617</v>
      </c>
      <c r="J20" s="77">
        <v>1656.3970000000002</v>
      </c>
      <c r="K20" s="77">
        <v>1644.0540000000001</v>
      </c>
      <c r="L20" s="77">
        <v>1644.646</v>
      </c>
      <c r="M20" s="77">
        <v>1705.5390000000002</v>
      </c>
      <c r="N20" s="77">
        <v>1706.798</v>
      </c>
      <c r="O20" s="77">
        <v>1701.6030000000001</v>
      </c>
      <c r="P20" s="77">
        <v>1656.154</v>
      </c>
      <c r="Q20" s="77">
        <v>1568.6419999999998</v>
      </c>
      <c r="R20" s="77">
        <v>1550.0640000000001</v>
      </c>
      <c r="S20" s="77">
        <v>1544.876</v>
      </c>
      <c r="T20" s="77">
        <v>1537.836</v>
      </c>
      <c r="U20" s="77">
        <v>1515.0240000000001</v>
      </c>
      <c r="V20" s="77">
        <v>1477.6849999999999</v>
      </c>
      <c r="W20" s="77">
        <v>1344.8500000000001</v>
      </c>
      <c r="X20" s="77">
        <v>1265.684</v>
      </c>
      <c r="Y20" s="77">
        <v>1215.529</v>
      </c>
      <c r="Z20" s="78"/>
      <c r="AA20" s="79">
        <f t="shared" si="2"/>
        <v>34764.654000000002</v>
      </c>
    </row>
    <row r="21" spans="1:27" ht="24.95" customHeight="1" x14ac:dyDescent="0.2">
      <c r="A21" s="75" t="s">
        <v>16</v>
      </c>
      <c r="B21" s="80">
        <v>2365.4259999999999</v>
      </c>
      <c r="C21" s="81">
        <v>2220.2669999999998</v>
      </c>
      <c r="D21" s="81">
        <v>2080.3530000000001</v>
      </c>
      <c r="E21" s="81">
        <v>2038.414</v>
      </c>
      <c r="F21" s="81">
        <v>2078.7909999999997</v>
      </c>
      <c r="G21" s="81">
        <v>2211.5259999999998</v>
      </c>
      <c r="H21" s="81">
        <v>2588.3580000000002</v>
      </c>
      <c r="I21" s="81">
        <v>3059.2639999999997</v>
      </c>
      <c r="J21" s="81">
        <v>3462.375</v>
      </c>
      <c r="K21" s="81">
        <v>3651.4269999999997</v>
      </c>
      <c r="L21" s="81">
        <v>3856.0379999999996</v>
      </c>
      <c r="M21" s="81">
        <v>4062.67</v>
      </c>
      <c r="N21" s="81">
        <v>4103.9489999999996</v>
      </c>
      <c r="O21" s="81">
        <v>4059.7959999999998</v>
      </c>
      <c r="P21" s="81">
        <v>3848.7719999999995</v>
      </c>
      <c r="Q21" s="81">
        <v>3646.1170000000002</v>
      </c>
      <c r="R21" s="81">
        <v>3589.2579999999998</v>
      </c>
      <c r="S21" s="81">
        <v>3647.404</v>
      </c>
      <c r="T21" s="81">
        <v>3714.4459999999999</v>
      </c>
      <c r="U21" s="81">
        <v>3794.2429999999995</v>
      </c>
      <c r="V21" s="81">
        <v>3886.9879999999998</v>
      </c>
      <c r="W21" s="81">
        <v>3618.3709999999996</v>
      </c>
      <c r="X21" s="81">
        <v>3191.4679999999994</v>
      </c>
      <c r="Y21" s="81">
        <v>2800.8530000000005</v>
      </c>
      <c r="Z21" s="78"/>
      <c r="AA21" s="79">
        <f t="shared" si="2"/>
        <v>77576.573999999993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152</v>
      </c>
      <c r="C23" s="77">
        <v>147</v>
      </c>
      <c r="D23" s="77">
        <v>139.5</v>
      </c>
      <c r="E23" s="77">
        <v>128.5</v>
      </c>
      <c r="F23" s="77">
        <v>144.5</v>
      </c>
      <c r="G23" s="77">
        <v>162</v>
      </c>
      <c r="H23" s="77">
        <v>154.5</v>
      </c>
      <c r="I23" s="77">
        <v>156</v>
      </c>
      <c r="J23" s="77">
        <v>119.5</v>
      </c>
      <c r="K23" s="77">
        <v>147.5</v>
      </c>
      <c r="L23" s="77">
        <v>142.5</v>
      </c>
      <c r="M23" s="77">
        <v>143</v>
      </c>
      <c r="N23" s="77">
        <v>151.5</v>
      </c>
      <c r="O23" s="77">
        <v>139</v>
      </c>
      <c r="P23" s="77">
        <v>122.5</v>
      </c>
      <c r="Q23" s="77">
        <v>103</v>
      </c>
      <c r="R23" s="77">
        <v>120.5</v>
      </c>
      <c r="S23" s="77">
        <v>117</v>
      </c>
      <c r="T23" s="77">
        <v>159.5</v>
      </c>
      <c r="U23" s="77">
        <v>181</v>
      </c>
      <c r="V23" s="77">
        <v>183.5</v>
      </c>
      <c r="W23" s="77">
        <v>162</v>
      </c>
      <c r="X23" s="77">
        <v>145.5</v>
      </c>
      <c r="Y23" s="77">
        <v>129</v>
      </c>
      <c r="Z23" s="77"/>
      <c r="AA23" s="79">
        <f t="shared" si="2"/>
        <v>3450.5</v>
      </c>
    </row>
    <row r="24" spans="1:27" ht="24.95" customHeight="1" x14ac:dyDescent="0.2">
      <c r="A24" s="85" t="s">
        <v>19</v>
      </c>
      <c r="B24" s="77">
        <v>297</v>
      </c>
      <c r="C24" s="77">
        <v>284</v>
      </c>
      <c r="D24" s="77">
        <v>277</v>
      </c>
      <c r="E24" s="77">
        <v>275</v>
      </c>
      <c r="F24" s="77">
        <v>281.99999999999994</v>
      </c>
      <c r="G24" s="77">
        <v>304</v>
      </c>
      <c r="H24" s="77">
        <v>360.00000000000006</v>
      </c>
      <c r="I24" s="77">
        <v>404</v>
      </c>
      <c r="J24" s="77">
        <v>431</v>
      </c>
      <c r="K24" s="77">
        <v>438.99999999999994</v>
      </c>
      <c r="L24" s="77">
        <v>445.00000000000006</v>
      </c>
      <c r="M24" s="77">
        <v>449</v>
      </c>
      <c r="N24" s="77">
        <v>436.99999999999994</v>
      </c>
      <c r="O24" s="77">
        <v>420</v>
      </c>
      <c r="P24" s="77">
        <v>424.00000000000006</v>
      </c>
      <c r="Q24" s="77">
        <v>427.00000000000006</v>
      </c>
      <c r="R24" s="77">
        <v>434</v>
      </c>
      <c r="S24" s="77">
        <v>456</v>
      </c>
      <c r="T24" s="77">
        <v>464</v>
      </c>
      <c r="U24" s="77">
        <v>470</v>
      </c>
      <c r="V24" s="77">
        <v>460.00000000000006</v>
      </c>
      <c r="W24" s="77">
        <v>410</v>
      </c>
      <c r="X24" s="77">
        <v>365</v>
      </c>
      <c r="Y24" s="77">
        <v>321</v>
      </c>
      <c r="Z24" s="77"/>
      <c r="AA24" s="79">
        <f t="shared" si="2"/>
        <v>9335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4837.6859999999997</v>
      </c>
      <c r="C26" s="88">
        <f t="shared" ref="C26:Z26" si="3">IF(LEN(C$2)&gt;0,SUM(C19:C25),"")</f>
        <v>4668.3429999999998</v>
      </c>
      <c r="D26" s="88">
        <f t="shared" si="3"/>
        <v>4484.5280000000002</v>
      </c>
      <c r="E26" s="88">
        <f t="shared" si="3"/>
        <v>4440.3680000000004</v>
      </c>
      <c r="F26" s="88">
        <f t="shared" si="3"/>
        <v>4533.7</v>
      </c>
      <c r="G26" s="88">
        <f t="shared" si="3"/>
        <v>4810.3050000000003</v>
      </c>
      <c r="H26" s="88">
        <f t="shared" si="3"/>
        <v>5348.5400000000009</v>
      </c>
      <c r="I26" s="88">
        <f t="shared" si="3"/>
        <v>6073.1449999999995</v>
      </c>
      <c r="J26" s="88">
        <f t="shared" si="3"/>
        <v>6500.1750000000002</v>
      </c>
      <c r="K26" s="88">
        <f t="shared" si="3"/>
        <v>6759.3859999999995</v>
      </c>
      <c r="L26" s="88">
        <f t="shared" si="3"/>
        <v>6972.8289999999997</v>
      </c>
      <c r="M26" s="88">
        <f t="shared" si="3"/>
        <v>7252.5960000000005</v>
      </c>
      <c r="N26" s="88">
        <f t="shared" si="3"/>
        <v>7514.4609999999993</v>
      </c>
      <c r="O26" s="88">
        <f t="shared" si="3"/>
        <v>7441.4040000000005</v>
      </c>
      <c r="P26" s="88">
        <f t="shared" si="3"/>
        <v>7167.9889999999996</v>
      </c>
      <c r="Q26" s="88">
        <f t="shared" si="3"/>
        <v>6638.2380000000003</v>
      </c>
      <c r="R26" s="88">
        <f t="shared" si="3"/>
        <v>6530.817</v>
      </c>
      <c r="S26" s="88">
        <f t="shared" si="3"/>
        <v>6522.2150000000001</v>
      </c>
      <c r="T26" s="88">
        <f t="shared" si="3"/>
        <v>6591.3320000000003</v>
      </c>
      <c r="U26" s="88">
        <f t="shared" si="3"/>
        <v>6639.3279999999995</v>
      </c>
      <c r="V26" s="88">
        <f t="shared" si="3"/>
        <v>6695.3689999999997</v>
      </c>
      <c r="W26" s="88">
        <f t="shared" si="3"/>
        <v>6225.634</v>
      </c>
      <c r="X26" s="88">
        <f t="shared" si="3"/>
        <v>5739.1189999999988</v>
      </c>
      <c r="Y26" s="88">
        <f t="shared" si="3"/>
        <v>5308.9680000000008</v>
      </c>
      <c r="Z26" s="89" t="str">
        <f t="shared" si="3"/>
        <v/>
      </c>
      <c r="AA26" s="90">
        <f>SUM(AA19:AA25)</f>
        <v>145696.47499999998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598</v>
      </c>
      <c r="C29" s="72">
        <v>576</v>
      </c>
      <c r="D29" s="72">
        <v>560.5</v>
      </c>
      <c r="E29" s="72">
        <v>546.5</v>
      </c>
      <c r="F29" s="72">
        <v>569.5</v>
      </c>
      <c r="G29" s="72">
        <v>609</v>
      </c>
      <c r="H29" s="72">
        <v>660.5</v>
      </c>
      <c r="I29" s="72">
        <v>722</v>
      </c>
      <c r="J29" s="72">
        <v>725.5</v>
      </c>
      <c r="K29" s="72">
        <v>795.5</v>
      </c>
      <c r="L29" s="72">
        <v>796.5</v>
      </c>
      <c r="M29" s="72">
        <v>801</v>
      </c>
      <c r="N29" s="72">
        <v>807.5</v>
      </c>
      <c r="O29" s="72">
        <v>778</v>
      </c>
      <c r="P29" s="72">
        <v>745.5</v>
      </c>
      <c r="Q29" s="72">
        <v>719</v>
      </c>
      <c r="R29" s="72">
        <v>718.5</v>
      </c>
      <c r="S29" s="72">
        <v>709</v>
      </c>
      <c r="T29" s="72">
        <v>763.5</v>
      </c>
      <c r="U29" s="72">
        <v>801</v>
      </c>
      <c r="V29" s="72">
        <v>793.5</v>
      </c>
      <c r="W29" s="72">
        <v>718</v>
      </c>
      <c r="X29" s="72">
        <v>643.5</v>
      </c>
      <c r="Y29" s="72">
        <v>616</v>
      </c>
      <c r="Z29" s="73"/>
      <c r="AA29" s="74">
        <f>SUM(B29:Z29)</f>
        <v>16773.5</v>
      </c>
    </row>
    <row r="30" spans="1:27" ht="24.95" customHeight="1" x14ac:dyDescent="0.2">
      <c r="A30" s="75" t="s">
        <v>24</v>
      </c>
      <c r="B30" s="76">
        <v>4501.6859999999997</v>
      </c>
      <c r="C30" s="77">
        <v>4347.3429999999998</v>
      </c>
      <c r="D30" s="77">
        <v>4181.0280000000002</v>
      </c>
      <c r="E30" s="77">
        <v>4142.8680000000004</v>
      </c>
      <c r="F30" s="77">
        <v>4211.2</v>
      </c>
      <c r="G30" s="77">
        <v>4437.527</v>
      </c>
      <c r="H30" s="77">
        <v>5037.2089999999998</v>
      </c>
      <c r="I30" s="77">
        <v>5819.1450000000004</v>
      </c>
      <c r="J30" s="77">
        <v>6284.6750000000002</v>
      </c>
      <c r="K30" s="77">
        <v>6473.8860000000004</v>
      </c>
      <c r="L30" s="77">
        <v>6667.9989999999998</v>
      </c>
      <c r="M30" s="77">
        <v>6903.7160000000003</v>
      </c>
      <c r="N30" s="77">
        <v>7188.3310000000001</v>
      </c>
      <c r="O30" s="77">
        <v>7149.5339999999997</v>
      </c>
      <c r="P30" s="77">
        <v>6907.4889999999996</v>
      </c>
      <c r="Q30" s="77">
        <v>6414.2380000000003</v>
      </c>
      <c r="R30" s="77">
        <v>6317.317</v>
      </c>
      <c r="S30" s="77">
        <v>6327.1120000000001</v>
      </c>
      <c r="T30" s="77">
        <v>6277.8329999999996</v>
      </c>
      <c r="U30" s="77">
        <v>6306.201</v>
      </c>
      <c r="V30" s="77">
        <v>6318.8689999999997</v>
      </c>
      <c r="W30" s="77">
        <v>5991.634</v>
      </c>
      <c r="X30" s="77">
        <v>5518.6189999999997</v>
      </c>
      <c r="Y30" s="77">
        <v>5111.9679999999998</v>
      </c>
      <c r="Z30" s="78"/>
      <c r="AA30" s="79">
        <f>SUM(B30:Z30)</f>
        <v>138837.427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5099.6859999999997</v>
      </c>
      <c r="C32" s="62">
        <f t="shared" ref="C32:Z32" si="4">IF(LEN(C$2)&gt;0,SUM(C29:C31),"")</f>
        <v>4923.3429999999998</v>
      </c>
      <c r="D32" s="62">
        <f t="shared" si="4"/>
        <v>4741.5280000000002</v>
      </c>
      <c r="E32" s="62">
        <f t="shared" si="4"/>
        <v>4689.3680000000004</v>
      </c>
      <c r="F32" s="62">
        <f t="shared" si="4"/>
        <v>4780.7</v>
      </c>
      <c r="G32" s="62">
        <f t="shared" si="4"/>
        <v>5046.527</v>
      </c>
      <c r="H32" s="62">
        <f t="shared" si="4"/>
        <v>5697.7089999999998</v>
      </c>
      <c r="I32" s="62">
        <f t="shared" si="4"/>
        <v>6541.1450000000004</v>
      </c>
      <c r="J32" s="62">
        <f t="shared" si="4"/>
        <v>7010.1750000000002</v>
      </c>
      <c r="K32" s="62">
        <f t="shared" si="4"/>
        <v>7269.3860000000004</v>
      </c>
      <c r="L32" s="62">
        <f t="shared" si="4"/>
        <v>7464.4989999999998</v>
      </c>
      <c r="M32" s="62">
        <f t="shared" si="4"/>
        <v>7704.7160000000003</v>
      </c>
      <c r="N32" s="62">
        <f t="shared" si="4"/>
        <v>7995.8310000000001</v>
      </c>
      <c r="O32" s="62">
        <f t="shared" si="4"/>
        <v>7927.5339999999997</v>
      </c>
      <c r="P32" s="62">
        <f t="shared" si="4"/>
        <v>7652.9889999999996</v>
      </c>
      <c r="Q32" s="62">
        <f t="shared" si="4"/>
        <v>7133.2380000000003</v>
      </c>
      <c r="R32" s="62">
        <f t="shared" si="4"/>
        <v>7035.817</v>
      </c>
      <c r="S32" s="62">
        <f t="shared" si="4"/>
        <v>7036.1120000000001</v>
      </c>
      <c r="T32" s="62">
        <f t="shared" si="4"/>
        <v>7041.3329999999996</v>
      </c>
      <c r="U32" s="62">
        <f t="shared" si="4"/>
        <v>7107.201</v>
      </c>
      <c r="V32" s="62">
        <f t="shared" si="4"/>
        <v>7112.3689999999997</v>
      </c>
      <c r="W32" s="62">
        <f t="shared" si="4"/>
        <v>6709.634</v>
      </c>
      <c r="X32" s="62">
        <f t="shared" si="4"/>
        <v>6162.1189999999997</v>
      </c>
      <c r="Y32" s="62">
        <f t="shared" si="4"/>
        <v>5727.9679999999998</v>
      </c>
      <c r="Z32" s="63" t="str">
        <f t="shared" si="4"/>
        <v/>
      </c>
      <c r="AA32" s="64">
        <f>SUM(AA29:AA31)</f>
        <v>155610.927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185</v>
      </c>
      <c r="C35" s="95">
        <v>187</v>
      </c>
      <c r="D35" s="95">
        <v>192</v>
      </c>
      <c r="E35" s="95">
        <v>183</v>
      </c>
      <c r="F35" s="95">
        <v>183</v>
      </c>
      <c r="G35" s="95">
        <v>173</v>
      </c>
      <c r="H35" s="95">
        <v>169</v>
      </c>
      <c r="I35" s="95">
        <v>192</v>
      </c>
      <c r="J35" s="95">
        <v>210</v>
      </c>
      <c r="K35" s="95">
        <v>210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210</v>
      </c>
      <c r="S35" s="95">
        <v>210</v>
      </c>
      <c r="T35" s="95">
        <v>192</v>
      </c>
      <c r="U35" s="95">
        <v>201</v>
      </c>
      <c r="V35" s="95">
        <v>153</v>
      </c>
      <c r="W35" s="95">
        <v>200</v>
      </c>
      <c r="X35" s="95">
        <v>156</v>
      </c>
      <c r="Y35" s="95">
        <v>198</v>
      </c>
      <c r="Z35" s="96"/>
      <c r="AA35" s="74">
        <f t="shared" ref="AA35:AA40" si="5">SUM(B35:Z35)</f>
        <v>4664</v>
      </c>
    </row>
    <row r="36" spans="1:27" ht="24.95" customHeight="1" x14ac:dyDescent="0.2">
      <c r="A36" s="97" t="s">
        <v>42</v>
      </c>
      <c r="B36" s="98">
        <v>48</v>
      </c>
      <c r="C36" s="99">
        <v>39</v>
      </c>
      <c r="D36" s="99">
        <v>36</v>
      </c>
      <c r="E36" s="99">
        <v>37</v>
      </c>
      <c r="F36" s="99">
        <v>35</v>
      </c>
      <c r="G36" s="99">
        <v>37</v>
      </c>
      <c r="H36" s="99">
        <v>164</v>
      </c>
      <c r="I36" s="99">
        <v>276</v>
      </c>
      <c r="J36" s="99">
        <v>300</v>
      </c>
      <c r="K36" s="99">
        <v>300</v>
      </c>
      <c r="L36" s="99">
        <v>270</v>
      </c>
      <c r="M36" s="99">
        <v>231</v>
      </c>
      <c r="N36" s="99">
        <v>220</v>
      </c>
      <c r="O36" s="99">
        <v>224</v>
      </c>
      <c r="P36" s="99">
        <v>235</v>
      </c>
      <c r="Q36" s="99">
        <v>255</v>
      </c>
      <c r="R36" s="99">
        <v>295</v>
      </c>
      <c r="S36" s="99">
        <v>295</v>
      </c>
      <c r="T36" s="99">
        <v>235</v>
      </c>
      <c r="U36" s="99">
        <v>239</v>
      </c>
      <c r="V36" s="99">
        <v>235</v>
      </c>
      <c r="W36" s="99">
        <v>255</v>
      </c>
      <c r="X36" s="99">
        <v>238</v>
      </c>
      <c r="Y36" s="99">
        <v>192</v>
      </c>
      <c r="Z36" s="100"/>
      <c r="AA36" s="79">
        <f t="shared" si="5"/>
        <v>4691</v>
      </c>
    </row>
    <row r="37" spans="1:27" ht="24.95" customHeight="1" x14ac:dyDescent="0.2">
      <c r="A37" s="97" t="s">
        <v>43</v>
      </c>
      <c r="B37" s="98">
        <v>409.4</v>
      </c>
      <c r="C37" s="99"/>
      <c r="D37" s="99"/>
      <c r="E37" s="99"/>
      <c r="F37" s="99">
        <v>14.2</v>
      </c>
      <c r="G37" s="99">
        <v>52.9</v>
      </c>
      <c r="H37" s="99">
        <v>130.1</v>
      </c>
      <c r="I37" s="99">
        <v>260.10000000000002</v>
      </c>
      <c r="J37" s="99">
        <v>286.60000000000002</v>
      </c>
      <c r="K37" s="99">
        <v>327.39999999999998</v>
      </c>
      <c r="L37" s="99">
        <v>347</v>
      </c>
      <c r="M37" s="99"/>
      <c r="N37" s="99"/>
      <c r="O37" s="99"/>
      <c r="P37" s="99"/>
      <c r="Q37" s="99">
        <v>278.89999999999998</v>
      </c>
      <c r="R37" s="99">
        <v>274.8</v>
      </c>
      <c r="S37" s="99">
        <v>124.4</v>
      </c>
      <c r="T37" s="99"/>
      <c r="U37" s="99">
        <v>881</v>
      </c>
      <c r="V37" s="99">
        <v>764</v>
      </c>
      <c r="W37" s="99">
        <v>396.7</v>
      </c>
      <c r="X37" s="99"/>
      <c r="Y37" s="99"/>
      <c r="Z37" s="100"/>
      <c r="AA37" s="79">
        <f t="shared" si="5"/>
        <v>4547.5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>
        <v>40</v>
      </c>
      <c r="O38" s="99">
        <v>40</v>
      </c>
      <c r="P38" s="99">
        <v>40</v>
      </c>
      <c r="Q38" s="99">
        <v>30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642.4</v>
      </c>
      <c r="C40" s="88">
        <f t="shared" ref="C40:Z40" si="6">IF(LEN(C$2)&gt;0,SUM(C35:C39),"")</f>
        <v>226</v>
      </c>
      <c r="D40" s="88">
        <f t="shared" si="6"/>
        <v>228</v>
      </c>
      <c r="E40" s="88">
        <f t="shared" si="6"/>
        <v>220</v>
      </c>
      <c r="F40" s="88">
        <f t="shared" si="6"/>
        <v>232.2</v>
      </c>
      <c r="G40" s="88">
        <f t="shared" si="6"/>
        <v>262.89999999999998</v>
      </c>
      <c r="H40" s="88">
        <f t="shared" si="6"/>
        <v>463.1</v>
      </c>
      <c r="I40" s="88">
        <f t="shared" si="6"/>
        <v>728.1</v>
      </c>
      <c r="J40" s="88">
        <f t="shared" si="6"/>
        <v>796.6</v>
      </c>
      <c r="K40" s="88">
        <f t="shared" si="6"/>
        <v>837.4</v>
      </c>
      <c r="L40" s="88">
        <f t="shared" si="6"/>
        <v>827</v>
      </c>
      <c r="M40" s="88">
        <f t="shared" si="6"/>
        <v>441</v>
      </c>
      <c r="N40" s="88">
        <f t="shared" si="6"/>
        <v>470</v>
      </c>
      <c r="O40" s="88">
        <f t="shared" si="6"/>
        <v>474</v>
      </c>
      <c r="P40" s="88">
        <f t="shared" si="6"/>
        <v>485</v>
      </c>
      <c r="Q40" s="88">
        <f t="shared" si="6"/>
        <v>773.9</v>
      </c>
      <c r="R40" s="88">
        <f t="shared" si="6"/>
        <v>779.8</v>
      </c>
      <c r="S40" s="88">
        <f t="shared" si="6"/>
        <v>629.4</v>
      </c>
      <c r="T40" s="88">
        <f t="shared" si="6"/>
        <v>427</v>
      </c>
      <c r="U40" s="88">
        <f t="shared" si="6"/>
        <v>1321</v>
      </c>
      <c r="V40" s="88">
        <f t="shared" si="6"/>
        <v>1152</v>
      </c>
      <c r="W40" s="88">
        <f t="shared" si="6"/>
        <v>851.7</v>
      </c>
      <c r="X40" s="88">
        <f t="shared" si="6"/>
        <v>394</v>
      </c>
      <c r="Y40" s="88">
        <f t="shared" si="6"/>
        <v>390</v>
      </c>
      <c r="Z40" s="89" t="str">
        <f t="shared" si="6"/>
        <v/>
      </c>
      <c r="AA40" s="90">
        <f t="shared" si="5"/>
        <v>14052.5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409.4</v>
      </c>
      <c r="C45" s="99"/>
      <c r="D45" s="99"/>
      <c r="E45" s="99"/>
      <c r="F45" s="99">
        <v>14.2</v>
      </c>
      <c r="G45" s="99">
        <v>52.9</v>
      </c>
      <c r="H45" s="99">
        <v>130.1</v>
      </c>
      <c r="I45" s="99">
        <v>260.10000000000002</v>
      </c>
      <c r="J45" s="99">
        <v>286.60000000000002</v>
      </c>
      <c r="K45" s="99">
        <v>327.39999999999998</v>
      </c>
      <c r="L45" s="99">
        <v>347</v>
      </c>
      <c r="M45" s="99"/>
      <c r="N45" s="99"/>
      <c r="O45" s="99"/>
      <c r="P45" s="99"/>
      <c r="Q45" s="99">
        <v>278.89999999999998</v>
      </c>
      <c r="R45" s="99">
        <v>274.8</v>
      </c>
      <c r="S45" s="99">
        <v>124.4</v>
      </c>
      <c r="T45" s="99"/>
      <c r="U45" s="99">
        <v>881</v>
      </c>
      <c r="V45" s="99">
        <v>764</v>
      </c>
      <c r="W45" s="99">
        <v>396.7</v>
      </c>
      <c r="X45" s="99"/>
      <c r="Y45" s="99"/>
      <c r="Z45" s="100"/>
      <c r="AA45" s="79">
        <f t="shared" si="7"/>
        <v>4547.5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146</v>
      </c>
      <c r="E48" s="99">
        <v>142</v>
      </c>
      <c r="F48" s="99">
        <v>148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3586</v>
      </c>
    </row>
    <row r="49" spans="1:27" ht="30" customHeight="1" thickBot="1" x14ac:dyDescent="0.25">
      <c r="A49" s="86" t="s">
        <v>49</v>
      </c>
      <c r="B49" s="87">
        <f>IF(LEN(B$2)&gt;0,SUM(B43:B48),"")</f>
        <v>559.4</v>
      </c>
      <c r="C49" s="88">
        <f t="shared" ref="C49:Z49" si="8">IF(LEN(C$2)&gt;0,SUM(C43:C48),"")</f>
        <v>150</v>
      </c>
      <c r="D49" s="88">
        <f t="shared" si="8"/>
        <v>146</v>
      </c>
      <c r="E49" s="88">
        <f t="shared" si="8"/>
        <v>142</v>
      </c>
      <c r="F49" s="88">
        <f t="shared" si="8"/>
        <v>162.19999999999999</v>
      </c>
      <c r="G49" s="88">
        <f t="shared" si="8"/>
        <v>202.9</v>
      </c>
      <c r="H49" s="88">
        <f t="shared" si="8"/>
        <v>280.10000000000002</v>
      </c>
      <c r="I49" s="88">
        <f t="shared" si="8"/>
        <v>410.1</v>
      </c>
      <c r="J49" s="88">
        <f t="shared" si="8"/>
        <v>436.6</v>
      </c>
      <c r="K49" s="88">
        <f t="shared" si="8"/>
        <v>477.4</v>
      </c>
      <c r="L49" s="88">
        <f t="shared" si="8"/>
        <v>497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428.9</v>
      </c>
      <c r="R49" s="88">
        <f t="shared" si="8"/>
        <v>424.8</v>
      </c>
      <c r="S49" s="88">
        <f t="shared" si="8"/>
        <v>274.39999999999998</v>
      </c>
      <c r="T49" s="88">
        <f t="shared" si="8"/>
        <v>150</v>
      </c>
      <c r="U49" s="88">
        <f t="shared" si="8"/>
        <v>1031</v>
      </c>
      <c r="V49" s="88">
        <f t="shared" si="8"/>
        <v>914</v>
      </c>
      <c r="W49" s="88">
        <f t="shared" si="8"/>
        <v>546.70000000000005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8133.4999999999991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5509.0859999999993</v>
      </c>
      <c r="C52" s="88">
        <f t="shared" ref="C52:Z52" si="10">IF(LEN(C$2)&gt;0,SUM(C10:C15)+C26+C40,"")</f>
        <v>4923.3429999999998</v>
      </c>
      <c r="D52" s="88">
        <f t="shared" si="10"/>
        <v>4741.5280000000002</v>
      </c>
      <c r="E52" s="88">
        <f t="shared" si="10"/>
        <v>4689.3680000000004</v>
      </c>
      <c r="F52" s="88">
        <f t="shared" si="10"/>
        <v>4794.8999999999996</v>
      </c>
      <c r="G52" s="88">
        <f t="shared" si="10"/>
        <v>5099.4269999999997</v>
      </c>
      <c r="H52" s="88">
        <f t="shared" si="10"/>
        <v>5827.8090000000011</v>
      </c>
      <c r="I52" s="88">
        <f t="shared" si="10"/>
        <v>6801.2449999999999</v>
      </c>
      <c r="J52" s="88">
        <f t="shared" si="10"/>
        <v>7296.7750000000005</v>
      </c>
      <c r="K52" s="88">
        <f t="shared" si="10"/>
        <v>7596.7859999999991</v>
      </c>
      <c r="L52" s="88">
        <f t="shared" si="10"/>
        <v>7811.4989999999998</v>
      </c>
      <c r="M52" s="88">
        <f t="shared" si="10"/>
        <v>7704.7160000000003</v>
      </c>
      <c r="N52" s="88">
        <f t="shared" si="10"/>
        <v>7995.8309999999992</v>
      </c>
      <c r="O52" s="88">
        <f t="shared" si="10"/>
        <v>7927.5340000000006</v>
      </c>
      <c r="P52" s="88">
        <f t="shared" si="10"/>
        <v>7652.9889999999996</v>
      </c>
      <c r="Q52" s="88">
        <f t="shared" si="10"/>
        <v>7412.1379999999999</v>
      </c>
      <c r="R52" s="88">
        <f t="shared" si="10"/>
        <v>7310.6170000000002</v>
      </c>
      <c r="S52" s="88">
        <f t="shared" si="10"/>
        <v>7160.5119999999997</v>
      </c>
      <c r="T52" s="88">
        <f t="shared" si="10"/>
        <v>7041.3330000000005</v>
      </c>
      <c r="U52" s="88">
        <f t="shared" si="10"/>
        <v>7988.2009999999991</v>
      </c>
      <c r="V52" s="88">
        <f t="shared" si="10"/>
        <v>7876.3689999999997</v>
      </c>
      <c r="W52" s="88">
        <f t="shared" si="10"/>
        <v>7106.3339999999998</v>
      </c>
      <c r="X52" s="88">
        <f t="shared" si="10"/>
        <v>6162.1189999999988</v>
      </c>
      <c r="Y52" s="88">
        <f t="shared" si="10"/>
        <v>5727.9680000000008</v>
      </c>
      <c r="Z52" s="89" t="str">
        <f t="shared" si="10"/>
        <v/>
      </c>
      <c r="AA52" s="104">
        <f>SUM(B52:Z52)</f>
        <v>160158.42700000003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409.4</v>
      </c>
      <c r="C4" s="18">
        <v>-333</v>
      </c>
      <c r="D4" s="18">
        <v>-191.7</v>
      </c>
      <c r="E4" s="18">
        <v>-207.5</v>
      </c>
      <c r="F4" s="18">
        <v>14.2</v>
      </c>
      <c r="G4" s="18">
        <v>52.9</v>
      </c>
      <c r="H4" s="18">
        <v>130.1</v>
      </c>
      <c r="I4" s="18">
        <v>260.10000000000002</v>
      </c>
      <c r="J4" s="18">
        <v>286.60000000000002</v>
      </c>
      <c r="K4" s="18">
        <v>327.39999999999998</v>
      </c>
      <c r="L4" s="18">
        <v>347</v>
      </c>
      <c r="M4" s="18">
        <v>-100.4</v>
      </c>
      <c r="N4" s="18">
        <v>-330.5</v>
      </c>
      <c r="O4" s="18">
        <v>-444.5</v>
      </c>
      <c r="P4" s="18">
        <v>-301.39999999999998</v>
      </c>
      <c r="Q4" s="18">
        <v>278.89999999999998</v>
      </c>
      <c r="R4" s="18">
        <v>274.8</v>
      </c>
      <c r="S4" s="18">
        <v>124.4</v>
      </c>
      <c r="T4" s="18">
        <v>-49.2</v>
      </c>
      <c r="U4" s="18">
        <v>881</v>
      </c>
      <c r="V4" s="18">
        <v>764</v>
      </c>
      <c r="W4" s="18">
        <v>396.7</v>
      </c>
      <c r="X4" s="18">
        <v>-132.30000000000001</v>
      </c>
      <c r="Y4" s="18">
        <v>-386.7</v>
      </c>
      <c r="Z4" s="19"/>
      <c r="AA4" s="111">
        <f>SUM(B4:Z4)</f>
        <v>2070.2999999999997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120.77</v>
      </c>
      <c r="C7" s="117">
        <v>108.77</v>
      </c>
      <c r="D7" s="117">
        <v>100.02</v>
      </c>
      <c r="E7" s="117">
        <v>98.19</v>
      </c>
      <c r="F7" s="117">
        <v>101.21</v>
      </c>
      <c r="G7" s="117">
        <v>106.97</v>
      </c>
      <c r="H7" s="117">
        <v>111.48</v>
      </c>
      <c r="I7" s="117">
        <v>127.78</v>
      </c>
      <c r="J7" s="117">
        <v>101.93</v>
      </c>
      <c r="K7" s="117">
        <v>79.510000000000005</v>
      </c>
      <c r="L7" s="117">
        <v>66.34</v>
      </c>
      <c r="M7" s="117">
        <v>48.97</v>
      </c>
      <c r="N7" s="117">
        <v>20.41</v>
      </c>
      <c r="O7" s="117">
        <v>12.27</v>
      </c>
      <c r="P7" s="117">
        <v>8.52</v>
      </c>
      <c r="Q7" s="117">
        <v>23.54</v>
      </c>
      <c r="R7" s="117">
        <v>79.069999999999993</v>
      </c>
      <c r="S7" s="117">
        <v>98.84</v>
      </c>
      <c r="T7" s="117">
        <v>138.32</v>
      </c>
      <c r="U7" s="117">
        <v>175.51</v>
      </c>
      <c r="V7" s="117">
        <v>262.51</v>
      </c>
      <c r="W7" s="117">
        <v>135.53</v>
      </c>
      <c r="X7" s="117">
        <v>118.68</v>
      </c>
      <c r="Y7" s="117">
        <v>117.87</v>
      </c>
      <c r="Z7" s="118"/>
      <c r="AA7" s="119">
        <f>IF(SUM(B7:Z7)&lt;&gt;0,AVERAGEIF(B7:Z7,"&lt;&gt;"""),"")</f>
        <v>98.458749999999995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333</v>
      </c>
      <c r="D13" s="129">
        <v>191.7</v>
      </c>
      <c r="E13" s="129">
        <v>207.5</v>
      </c>
      <c r="F13" s="129"/>
      <c r="G13" s="129"/>
      <c r="H13" s="129"/>
      <c r="I13" s="129"/>
      <c r="J13" s="129"/>
      <c r="K13" s="129"/>
      <c r="L13" s="129"/>
      <c r="M13" s="129">
        <v>100.4</v>
      </c>
      <c r="N13" s="129">
        <v>330.5</v>
      </c>
      <c r="O13" s="129">
        <v>444.5</v>
      </c>
      <c r="P13" s="129">
        <v>301.39999999999998</v>
      </c>
      <c r="Q13" s="129"/>
      <c r="R13" s="129"/>
      <c r="S13" s="129"/>
      <c r="T13" s="129">
        <v>49.2</v>
      </c>
      <c r="U13" s="129"/>
      <c r="V13" s="129"/>
      <c r="W13" s="129"/>
      <c r="X13" s="129">
        <v>132.30000000000001</v>
      </c>
      <c r="Y13" s="130">
        <v>386.7</v>
      </c>
      <c r="Z13" s="131"/>
      <c r="AA13" s="132">
        <f t="shared" si="0"/>
        <v>2477.1999999999998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333</v>
      </c>
      <c r="D16" s="135">
        <f t="shared" si="1"/>
        <v>191.7</v>
      </c>
      <c r="E16" s="135">
        <f t="shared" si="1"/>
        <v>207.5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100.4</v>
      </c>
      <c r="N16" s="135">
        <f t="shared" si="1"/>
        <v>330.5</v>
      </c>
      <c r="O16" s="135">
        <f t="shared" si="1"/>
        <v>444.5</v>
      </c>
      <c r="P16" s="135">
        <f t="shared" si="1"/>
        <v>301.39999999999998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49.2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132.30000000000001</v>
      </c>
      <c r="Y16" s="135">
        <f t="shared" si="1"/>
        <v>386.7</v>
      </c>
      <c r="Z16" s="136" t="str">
        <f t="shared" si="1"/>
        <v/>
      </c>
      <c r="AA16" s="90">
        <f t="shared" si="0"/>
        <v>2477.1999999999998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409.4</v>
      </c>
      <c r="C21" s="129"/>
      <c r="D21" s="129"/>
      <c r="E21" s="129"/>
      <c r="F21" s="129">
        <v>14.2</v>
      </c>
      <c r="G21" s="129">
        <v>52.9</v>
      </c>
      <c r="H21" s="129">
        <v>130.1</v>
      </c>
      <c r="I21" s="129">
        <v>260.10000000000002</v>
      </c>
      <c r="J21" s="129">
        <v>286.60000000000002</v>
      </c>
      <c r="K21" s="129">
        <v>327.39999999999998</v>
      </c>
      <c r="L21" s="129">
        <v>347</v>
      </c>
      <c r="M21" s="129"/>
      <c r="N21" s="129"/>
      <c r="O21" s="129"/>
      <c r="P21" s="129"/>
      <c r="Q21" s="129">
        <v>278.89999999999998</v>
      </c>
      <c r="R21" s="129">
        <v>274.8</v>
      </c>
      <c r="S21" s="129">
        <v>124.4</v>
      </c>
      <c r="T21" s="129"/>
      <c r="U21" s="129">
        <v>881</v>
      </c>
      <c r="V21" s="129">
        <v>764</v>
      </c>
      <c r="W21" s="129">
        <v>396.7</v>
      </c>
      <c r="X21" s="129"/>
      <c r="Y21" s="130"/>
      <c r="Z21" s="131"/>
      <c r="AA21" s="132">
        <f t="shared" si="2"/>
        <v>4547.5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409.4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14.2</v>
      </c>
      <c r="G24" s="135">
        <f t="shared" si="3"/>
        <v>52.9</v>
      </c>
      <c r="H24" s="135">
        <f t="shared" si="3"/>
        <v>130.1</v>
      </c>
      <c r="I24" s="135">
        <f t="shared" si="3"/>
        <v>260.10000000000002</v>
      </c>
      <c r="J24" s="135">
        <f t="shared" si="3"/>
        <v>286.60000000000002</v>
      </c>
      <c r="K24" s="135">
        <f t="shared" si="3"/>
        <v>327.39999999999998</v>
      </c>
      <c r="L24" s="135">
        <f t="shared" si="3"/>
        <v>347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278.89999999999998</v>
      </c>
      <c r="R24" s="135">
        <f t="shared" si="3"/>
        <v>274.8</v>
      </c>
      <c r="S24" s="135">
        <f t="shared" si="3"/>
        <v>124.4</v>
      </c>
      <c r="T24" s="135">
        <f t="shared" si="3"/>
        <v>0</v>
      </c>
      <c r="U24" s="135">
        <f t="shared" si="3"/>
        <v>881</v>
      </c>
      <c r="V24" s="135">
        <f t="shared" si="3"/>
        <v>764</v>
      </c>
      <c r="W24" s="135">
        <f t="shared" si="3"/>
        <v>396.7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4547.5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2025-06-04T11:09:27Z</dcterms:created>
  <dcterms:modified xsi:type="dcterms:W3CDTF">2025-06-04T11:09:29Z</dcterms:modified>
</cp:coreProperties>
</file>