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<sst xmlns="http://schemas.openxmlformats.org/spreadsheetml/2006/main" count="119" uniqueCount="54">
  <si>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31/05/2025 23:26:23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</si>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</sst>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005-4A06-9ED4-044E771C27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005-4A06-9ED4-044E771C27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14.5</c:v>
                </c:pt>
                <c:pt idx="7">
                  <c:v>14.5</c:v>
                </c:pt>
                <c:pt idx="8">
                  <c:v>14.5</c:v>
                </c:pt>
                <c:pt idx="9">
                  <c:v>24.5</c:v>
                </c:pt>
                <c:pt idx="13">
                  <c:v>1.2</c:v>
                </c:pt>
                <c:pt idx="1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05-4A06-9ED4-044E771C27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9">
                  <c:v>5.782</c:v>
                </c:pt>
                <c:pt idx="10">
                  <c:v>87.328000000000003</c:v>
                </c:pt>
                <c:pt idx="11">
                  <c:v>3.5</c:v>
                </c:pt>
                <c:pt idx="12">
                  <c:v>5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05-4A06-9ED4-044E771C27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005-4A06-9ED4-044E771C27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005-4A06-9ED4-044E771C27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5">
                  <c:v>16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05-4A06-9ED4-044E771C27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005-4A06-9ED4-044E771C27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005-4A06-9ED4-044E771C27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48.375</c:v>
                </c:pt>
                <c:pt idx="18">
                  <c:v>63.783999999999999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05-4A06-9ED4-044E771C27B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23</c:v>
                </c:pt>
                <c:pt idx="2">
                  <c:v>86.1</c:v>
                </c:pt>
                <c:pt idx="3">
                  <c:v>100.4</c:v>
                </c:pt>
                <c:pt idx="4">
                  <c:v>104.4</c:v>
                </c:pt>
                <c:pt idx="5">
                  <c:v>84.1</c:v>
                </c:pt>
                <c:pt idx="6">
                  <c:v>96</c:v>
                </c:pt>
                <c:pt idx="7">
                  <c:v>64</c:v>
                </c:pt>
                <c:pt idx="8">
                  <c:v>35.799999999999997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28.7</c:v>
                </c:pt>
                <c:pt idx="17">
                  <c:v>0</c:v>
                </c:pt>
                <c:pt idx="18">
                  <c:v>0</c:v>
                </c:pt>
                <c:pt idx="19">
                  <c:v>283</c:v>
                </c:pt>
                <c:pt idx="20">
                  <c:v>194.7</c:v>
                </c:pt>
                <c:pt idx="21">
                  <c:v>202</c:v>
                </c:pt>
                <c:pt idx="22">
                  <c:v>227.9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05-4A06-9ED4-044E771C27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8.6620000000000008</c:v>
                </c:pt>
                <c:pt idx="1">
                  <c:v>7.3810000000000002</c:v>
                </c:pt>
                <c:pt idx="2">
                  <c:v>0.83499999999999996</c:v>
                </c:pt>
                <c:pt idx="3">
                  <c:v>0.93300000000000005</c:v>
                </c:pt>
                <c:pt idx="4">
                  <c:v>0.7</c:v>
                </c:pt>
                <c:pt idx="5">
                  <c:v>0.871</c:v>
                </c:pt>
                <c:pt idx="6">
                  <c:v>0.58899999999999997</c:v>
                </c:pt>
                <c:pt idx="8">
                  <c:v>0.499</c:v>
                </c:pt>
                <c:pt idx="9">
                  <c:v>25.717999999999996</c:v>
                </c:pt>
                <c:pt idx="11">
                  <c:v>1.3</c:v>
                </c:pt>
                <c:pt idx="12">
                  <c:v>1.3920000000000001</c:v>
                </c:pt>
                <c:pt idx="13">
                  <c:v>0.82599999999999996</c:v>
                </c:pt>
                <c:pt idx="14">
                  <c:v>0.91700000000000004</c:v>
                </c:pt>
                <c:pt idx="15">
                  <c:v>1.218</c:v>
                </c:pt>
                <c:pt idx="16">
                  <c:v>5.21</c:v>
                </c:pt>
                <c:pt idx="17">
                  <c:v>39.297000000000004</c:v>
                </c:pt>
                <c:pt idx="18">
                  <c:v>48.527000000000001</c:v>
                </c:pt>
                <c:pt idx="19">
                  <c:v>0.60899999999999999</c:v>
                </c:pt>
                <c:pt idx="20">
                  <c:v>12.833</c:v>
                </c:pt>
                <c:pt idx="21">
                  <c:v>8.2249999999999996</c:v>
                </c:pt>
                <c:pt idx="22">
                  <c:v>5.7290000000000001</c:v>
                </c:pt>
                <c:pt idx="23">
                  <c:v>6.9269999999999996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05-4A06-9ED4-044E771C27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005-4A06-9ED4-044E771C27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005-4A06-9ED4-044E771C2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98.69</c:v>
                </c:pt>
                <c:pt idx="1">
                  <c:v>87.71</c:v>
                </c:pt>
                <c:pt idx="2">
                  <c:v>76.02</c:v>
                </c:pt>
                <c:pt idx="3">
                  <c:v>68</c:v>
                </c:pt>
                <c:pt idx="4">
                  <c:v>62.52</c:v>
                </c:pt>
                <c:pt idx="5">
                  <c:v>58.12</c:v>
                </c:pt>
                <c:pt idx="6">
                  <c:v>33.82</c:v>
                </c:pt>
                <c:pt idx="7">
                  <c:v>10.79</c:v>
                </c:pt>
                <c:pt idx="8">
                  <c:v>4.5599999999999996</c:v>
                </c:pt>
                <c:pt idx="9">
                  <c:v>5</c:v>
                </c:pt>
                <c:pt idx="10">
                  <c:v>0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10.74</c:v>
                </c:pt>
                <c:pt idx="17">
                  <c:v>35.03</c:v>
                </c:pt>
                <c:pt idx="18">
                  <c:v>114.63</c:v>
                </c:pt>
                <c:pt idx="19">
                  <c:v>143.63999999999999</c:v>
                </c:pt>
                <c:pt idx="20">
                  <c:v>141.88999999999999</c:v>
                </c:pt>
                <c:pt idx="21">
                  <c:v>137.87</c:v>
                </c:pt>
                <c:pt idx="22">
                  <c:v>111.68</c:v>
                </c:pt>
                <c:pt idx="23">
                  <c:v>112.81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005-4A06-9ED4-044E771C27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626-47C3-AB98-6EBB8AFF45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0.7</c:v>
                </c:pt>
                <c:pt idx="7">
                  <c:v>0.7</c:v>
                </c:pt>
                <c:pt idx="10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26-47C3-AB98-6EBB8AFF45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1.5089999999999999</c:v>
                </c:pt>
                <c:pt idx="1">
                  <c:v>1.988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10">
                  <c:v>10.843999999999999</c:v>
                </c:pt>
                <c:pt idx="19">
                  <c:v>9.5380000000000003</c:v>
                </c:pt>
                <c:pt idx="20">
                  <c:v>4.6520000000000001</c:v>
                </c:pt>
                <c:pt idx="21">
                  <c:v>4.577</c:v>
                </c:pt>
                <c:pt idx="22">
                  <c:v>4.9790000000000001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26-47C3-AB98-6EBB8AFF45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52.018000000000001</c:v>
                </c:pt>
                <c:pt idx="1">
                  <c:v>21.984999999999999</c:v>
                </c:pt>
                <c:pt idx="2">
                  <c:v>80</c:v>
                </c:pt>
                <c:pt idx="3">
                  <c:v>86.08</c:v>
                </c:pt>
                <c:pt idx="4">
                  <c:v>82.918999999999997</c:v>
                </c:pt>
                <c:pt idx="5">
                  <c:v>80</c:v>
                </c:pt>
                <c:pt idx="6">
                  <c:v>40.576999999999998</c:v>
                </c:pt>
                <c:pt idx="10">
                  <c:v>23.664999999999999</c:v>
                </c:pt>
                <c:pt idx="19">
                  <c:v>104.74099999999999</c:v>
                </c:pt>
                <c:pt idx="20">
                  <c:v>44.448</c:v>
                </c:pt>
                <c:pt idx="21">
                  <c:v>46.95</c:v>
                </c:pt>
                <c:pt idx="22">
                  <c:v>62.820999999999991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26-47C3-AB98-6EBB8AFF45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626-47C3-AB98-6EBB8AFF45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626-47C3-AB98-6EBB8AFF45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7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26-47C3-AB98-6EBB8AFF45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626-47C3-AB98-6EBB8AFF45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626-47C3-AB98-6EBB8AFF45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7">
                  <c:v>7.4999999999999997E-2</c:v>
                </c:pt>
                <c:pt idx="15">
                  <c:v>14.9</c:v>
                </c:pt>
                <c:pt idx="16">
                  <c:v>40.929000000000002</c:v>
                </c:pt>
                <c:pt idx="17">
                  <c:v>39.9</c:v>
                </c:pt>
                <c:pt idx="19">
                  <c:v>157.07</c:v>
                </c:pt>
                <c:pt idx="20">
                  <c:v>155.43299999999999</c:v>
                </c:pt>
                <c:pt idx="21">
                  <c:v>155.69800000000001</c:v>
                </c:pt>
                <c:pt idx="22">
                  <c:v>157.80199999999999</c:v>
                </c:pt>
                <c:pt idx="23">
                  <c:v>18.77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626-47C3-AB98-6EBB8AFF45F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9.4</c:v>
                </c:pt>
                <c:pt idx="18">
                  <c:v>112.3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26-47C3-AB98-6EBB8AFF45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3.51</c:v>
                </c:pt>
                <c:pt idx="1">
                  <c:v>6.3719999999999999</c:v>
                </c:pt>
                <c:pt idx="2">
                  <c:v>6.43</c:v>
                </c:pt>
                <c:pt idx="3">
                  <c:v>14.709999999999999</c:v>
                </c:pt>
                <c:pt idx="4">
                  <c:v>21.651</c:v>
                </c:pt>
                <c:pt idx="5">
                  <c:v>4.452</c:v>
                </c:pt>
                <c:pt idx="6">
                  <c:v>69.844999999999999</c:v>
                </c:pt>
                <c:pt idx="7">
                  <c:v>77.673999999999992</c:v>
                </c:pt>
                <c:pt idx="8">
                  <c:v>50.753</c:v>
                </c:pt>
                <c:pt idx="9">
                  <c:v>56</c:v>
                </c:pt>
                <c:pt idx="10">
                  <c:v>50.319000000000003</c:v>
                </c:pt>
                <c:pt idx="11">
                  <c:v>4.8</c:v>
                </c:pt>
                <c:pt idx="12">
                  <c:v>6.3920000000000003</c:v>
                </c:pt>
                <c:pt idx="13">
                  <c:v>8.0259999999999998</c:v>
                </c:pt>
                <c:pt idx="14">
                  <c:v>8.1169999999999991</c:v>
                </c:pt>
                <c:pt idx="15">
                  <c:v>8.3179999999999996</c:v>
                </c:pt>
                <c:pt idx="19">
                  <c:v>12.26</c:v>
                </c:pt>
                <c:pt idx="20">
                  <c:v>3</c:v>
                </c:pt>
                <c:pt idx="21">
                  <c:v>3</c:v>
                </c:pt>
                <c:pt idx="2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26-47C3-AB98-6EBB8AFF45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626-47C3-AB98-6EBB8AFF45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626-47C3-AB98-6EBB8AFF4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98.69</c:v>
                </c:pt>
                <c:pt idx="1">
                  <c:v>87.71</c:v>
                </c:pt>
                <c:pt idx="2">
                  <c:v>76.02</c:v>
                </c:pt>
                <c:pt idx="3">
                  <c:v>68</c:v>
                </c:pt>
                <c:pt idx="4">
                  <c:v>62.52</c:v>
                </c:pt>
                <c:pt idx="5">
                  <c:v>58.12</c:v>
                </c:pt>
                <c:pt idx="6">
                  <c:v>33.82</c:v>
                </c:pt>
                <c:pt idx="7">
                  <c:v>10.79</c:v>
                </c:pt>
                <c:pt idx="8">
                  <c:v>4.5599999999999996</c:v>
                </c:pt>
                <c:pt idx="9">
                  <c:v>5</c:v>
                </c:pt>
                <c:pt idx="10">
                  <c:v>0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10.74</c:v>
                </c:pt>
                <c:pt idx="17">
                  <c:v>35.03</c:v>
                </c:pt>
                <c:pt idx="18">
                  <c:v>114.63</c:v>
                </c:pt>
                <c:pt idx="19">
                  <c:v>143.63999999999999</c:v>
                </c:pt>
                <c:pt idx="20">
                  <c:v>141.88999999999999</c:v>
                </c:pt>
                <c:pt idx="21">
                  <c:v>137.87</c:v>
                </c:pt>
                <c:pt idx="22">
                  <c:v>111.68</c:v>
                </c:pt>
                <c:pt idx="23">
                  <c:v>112.81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626-47C3-AB98-6EBB8AFF4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57.036999999999999</v>
      </c>
      <c r="C4" s="18">
        <v>30.381</v>
      </c>
      <c r="D4" s="18">
        <v>86.935000000000002</v>
      </c>
      <c r="E4" s="18">
        <v>101.333</v>
      </c>
      <c r="F4" s="18">
        <v>105.10000000000001</v>
      </c>
      <c r="G4" s="18">
        <v>84.971000000000004</v>
      </c>
      <c r="H4" s="18">
        <v>111.089</v>
      </c>
      <c r="I4" s="18">
        <v>78.5</v>
      </c>
      <c r="J4" s="18">
        <v>50.798999999999999</v>
      </c>
      <c r="K4" s="18">
        <v>55.999999999999993</v>
      </c>
      <c r="L4" s="18">
        <v>87.328000000000003</v>
      </c>
      <c r="M4" s="18">
        <v>4.8</v>
      </c>
      <c r="N4" s="18">
        <v>6.3920000000000003</v>
      </c>
      <c r="O4" s="18">
        <v>8.0259999999999998</v>
      </c>
      <c r="P4" s="18">
        <v>8.1170000000000009</v>
      </c>
      <c r="Q4" s="18">
        <v>23.218</v>
      </c>
      <c r="R4" s="18">
        <v>40.909999999999997</v>
      </c>
      <c r="S4" s="18">
        <v>49.296999999999997</v>
      </c>
      <c r="T4" s="18">
        <v>112.31100000000001</v>
      </c>
      <c r="U4" s="18">
        <v>283.60899999999998</v>
      </c>
      <c r="V4" s="18">
        <v>207.53299999999999</v>
      </c>
      <c r="W4" s="18">
        <v>210.22499999999999</v>
      </c>
      <c r="X4" s="18">
        <v>233.62900000000002</v>
      </c>
      <c r="Y4" s="18">
        <v>26.927</v>
      </c>
      <c r="Z4" s="19"/>
      <c r="AA4" s="20">
        <f>SUM(B4:Z4)</f>
        <v>2064.4669999999996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98.69</v>
      </c>
      <c r="C7" s="28">
        <v>87.71</v>
      </c>
      <c r="D7" s="28">
        <v>76.02</v>
      </c>
      <c r="E7" s="28">
        <v>68</v>
      </c>
      <c r="F7" s="28">
        <v>62.52</v>
      </c>
      <c r="G7" s="28">
        <v>58.12</v>
      </c>
      <c r="H7" s="28">
        <v>33.82</v>
      </c>
      <c r="I7" s="28">
        <v>10.79</v>
      </c>
      <c r="J7" s="28">
        <v>4.5599999999999996</v>
      </c>
      <c r="K7" s="28">
        <v>5</v>
      </c>
      <c r="L7" s="28">
        <v>0</v>
      </c>
      <c r="M7" s="28">
        <v>5</v>
      </c>
      <c r="N7" s="28">
        <v>5</v>
      </c>
      <c r="O7" s="28">
        <v>5</v>
      </c>
      <c r="P7" s="28">
        <v>5</v>
      </c>
      <c r="Q7" s="28">
        <v>5</v>
      </c>
      <c r="R7" s="28">
        <v>10.74</v>
      </c>
      <c r="S7" s="28">
        <v>35.03</v>
      </c>
      <c r="T7" s="28">
        <v>114.63</v>
      </c>
      <c r="U7" s="28">
        <v>143.63999999999999</v>
      </c>
      <c r="V7" s="28">
        <v>141.88999999999999</v>
      </c>
      <c r="W7" s="28">
        <v>137.87</v>
      </c>
      <c r="X7" s="28">
        <v>111.68</v>
      </c>
      <c r="Y7" s="28">
        <v>112.81</v>
      </c>
      <c r="Z7" s="29"/>
      <c r="AA7" s="30">
        <f>IF(SUM(B7:Z7)&lt;&gt;0,AVERAGEIF(B7:Z7,"&lt;&gt;"""),"")</f>
        <v>55.771666666666668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48.375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63.783999999999999</v>
      </c>
      <c r="U12" s="52"/>
      <c r="V12" s="52"/>
      <c r="W12" s="52"/>
      <c r="X12" s="52"/>
      <c r="Y12" s="52">
        <v>20</v>
      </c>
      <c r="Z12" s="53"/>
      <c r="AA12" s="54">
        <f t="shared" si="0"/>
        <v>132.15899999999999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8.6620000000000008</v>
      </c>
      <c r="C14" s="57">
        <v>7.3810000000000002</v>
      </c>
      <c r="D14" s="57">
        <v>0.83499999999999996</v>
      </c>
      <c r="E14" s="57">
        <v>0.93300000000000005</v>
      </c>
      <c r="F14" s="57">
        <v>0.7</v>
      </c>
      <c r="G14" s="57">
        <v>0.871</v>
      </c>
      <c r="H14" s="57">
        <v>0.58899999999999997</v>
      </c>
      <c r="I14" s="57"/>
      <c r="J14" s="57">
        <v>0.499</v>
      </c>
      <c r="K14" s="57">
        <v>25.717999999999996</v>
      </c>
      <c r="L14" s="57"/>
      <c r="M14" s="57">
        <v>1.3</v>
      </c>
      <c r="N14" s="57">
        <v>1.3920000000000001</v>
      </c>
      <c r="O14" s="57">
        <v>0.82599999999999996</v>
      </c>
      <c r="P14" s="57">
        <v>0.91700000000000004</v>
      </c>
      <c r="Q14" s="57">
        <v>1.218</v>
      </c>
      <c r="R14" s="57">
        <v>5.21</v>
      </c>
      <c r="S14" s="57">
        <v>39.297000000000004</v>
      </c>
      <c r="T14" s="57">
        <v>48.527000000000001</v>
      </c>
      <c r="U14" s="57">
        <v>0.60899999999999999</v>
      </c>
      <c r="V14" s="57">
        <v>12.833</v>
      </c>
      <c r="W14" s="57">
        <v>8.2249999999999996</v>
      </c>
      <c r="X14" s="57">
        <v>5.7290000000000001</v>
      </c>
      <c r="Y14" s="57">
        <v>6.9269999999999996</v>
      </c>
      <c r="Z14" s="58"/>
      <c r="AA14" s="59">
        <f t="shared" si="0"/>
        <v>179.19800000000001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57.036999999999999</v>
      </c>
      <c r="C16" s="62">
        <f t="shared" si="1"/>
        <v>7.3810000000000002</v>
      </c>
      <c r="D16" s="62">
        <f t="shared" si="1"/>
        <v>0.83499999999999996</v>
      </c>
      <c r="E16" s="62">
        <f t="shared" si="1"/>
        <v>0.93300000000000005</v>
      </c>
      <c r="F16" s="62">
        <f t="shared" si="1"/>
        <v>0.7</v>
      </c>
      <c r="G16" s="62">
        <f t="shared" si="1"/>
        <v>0.871</v>
      </c>
      <c r="H16" s="62">
        <f t="shared" si="1"/>
        <v>0.58899999999999997</v>
      </c>
      <c r="I16" s="62">
        <f t="shared" si="1"/>
        <v>0</v>
      </c>
      <c r="J16" s="62">
        <f t="shared" si="1"/>
        <v>0.499</v>
      </c>
      <c r="K16" s="62">
        <f t="shared" si="1"/>
        <v>25.717999999999996</v>
      </c>
      <c r="L16" s="62">
        <f t="shared" si="1"/>
        <v>0</v>
      </c>
      <c r="M16" s="62">
        <f t="shared" si="1"/>
        <v>1.3</v>
      </c>
      <c r="N16" s="62">
        <f t="shared" si="1"/>
        <v>1.3920000000000001</v>
      </c>
      <c r="O16" s="62">
        <f t="shared" si="1"/>
        <v>0.82599999999999996</v>
      </c>
      <c r="P16" s="62">
        <f t="shared" si="1"/>
        <v>0.91700000000000004</v>
      </c>
      <c r="Q16" s="62">
        <f t="shared" si="1"/>
        <v>1.218</v>
      </c>
      <c r="R16" s="62">
        <f t="shared" si="1"/>
        <v>5.21</v>
      </c>
      <c r="S16" s="62">
        <f t="shared" si="1"/>
        <v>39.297000000000004</v>
      </c>
      <c r="T16" s="62">
        <f t="shared" si="1"/>
        <v>112.31100000000001</v>
      </c>
      <c r="U16" s="62">
        <f t="shared" si="1"/>
        <v>0.60899999999999999</v>
      </c>
      <c r="V16" s="62">
        <f t="shared" si="1"/>
        <v>12.833</v>
      </c>
      <c r="W16" s="62">
        <f t="shared" si="1"/>
        <v>8.2249999999999996</v>
      </c>
      <c r="X16" s="62">
        <f t="shared" si="1"/>
        <v>5.7290000000000001</v>
      </c>
      <c r="Y16" s="62">
        <f t="shared" si="1"/>
        <v>26.927</v>
      </c>
      <c r="Z16" s="63" t="str">
        <f t="shared" si="1"/>
        <v/>
      </c>
      <c r="AA16" s="64">
        <f>SUM(AA10:AA15)</f>
        <v>311.35699999999997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14.5</v>
      </c>
      <c r="I20" s="77">
        <v>14.5</v>
      </c>
      <c r="J20" s="77">
        <v>14.5</v>
      </c>
      <c r="K20" s="77">
        <v>24.5</v>
      </c>
      <c r="L20" s="77"/>
      <c r="M20" s="77"/>
      <c r="N20" s="77"/>
      <c r="O20" s="77">
        <v>1.2</v>
      </c>
      <c r="P20" s="77">
        <v>1.2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70.400000000000006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>
        <v>5.782</v>
      </c>
      <c r="L21" s="81">
        <v>87.328000000000003</v>
      </c>
      <c r="M21" s="81">
        <v>3.5</v>
      </c>
      <c r="N21" s="81">
        <v>5</v>
      </c>
      <c r="O21" s="81">
        <v>6</v>
      </c>
      <c r="P21" s="81">
        <v>6</v>
      </c>
      <c r="Q21" s="81">
        <v>6</v>
      </c>
      <c r="R21" s="81">
        <v>6</v>
      </c>
      <c r="S21" s="81">
        <v>10</v>
      </c>
      <c r="T21" s="81"/>
      <c r="U21" s="81"/>
      <c r="V21" s="81"/>
      <c r="W21" s="81"/>
      <c r="X21" s="81"/>
      <c r="Y21" s="81"/>
      <c r="Z21" s="78"/>
      <c r="AA21" s="79">
        <f t="shared" si="2"/>
        <v>135.61000000000001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16</v>
      </c>
      <c r="R22" s="81">
        <v>1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17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14.5</v>
      </c>
      <c r="I26" s="88">
        <f t="shared" si="3"/>
        <v>14.5</v>
      </c>
      <c r="J26" s="88">
        <f t="shared" si="3"/>
        <v>14.5</v>
      </c>
      <c r="K26" s="88">
        <f t="shared" si="3"/>
        <v>30.282</v>
      </c>
      <c r="L26" s="88">
        <f t="shared" si="3"/>
        <v>87.328000000000003</v>
      </c>
      <c r="M26" s="88">
        <f t="shared" si="3"/>
        <v>3.5</v>
      </c>
      <c r="N26" s="88">
        <f t="shared" si="3"/>
        <v>5</v>
      </c>
      <c r="O26" s="88">
        <f t="shared" si="3"/>
        <v>7.2</v>
      </c>
      <c r="P26" s="88">
        <f t="shared" si="3"/>
        <v>7.2</v>
      </c>
      <c r="Q26" s="88">
        <f t="shared" si="3"/>
        <v>22</v>
      </c>
      <c r="R26" s="88">
        <f t="shared" si="3"/>
        <v>7</v>
      </c>
      <c r="S26" s="88">
        <f t="shared" si="3"/>
        <v>10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223.01000000000002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57.036999999999999</v>
      </c>
      <c r="C30" s="77">
        <v>7.3810000000000002</v>
      </c>
      <c r="D30" s="77">
        <v>0.83499999999999996</v>
      </c>
      <c r="E30" s="77">
        <v>0.93300000000000005</v>
      </c>
      <c r="F30" s="77">
        <v>0.7</v>
      </c>
      <c r="G30" s="77">
        <v>0.871</v>
      </c>
      <c r="H30" s="77">
        <v>15.089</v>
      </c>
      <c r="I30" s="77">
        <v>14.5</v>
      </c>
      <c r="J30" s="77">
        <v>14.999000000000001</v>
      </c>
      <c r="K30" s="77">
        <v>56</v>
      </c>
      <c r="L30" s="77">
        <v>87.328000000000003</v>
      </c>
      <c r="M30" s="77">
        <v>4.8</v>
      </c>
      <c r="N30" s="77">
        <v>6.3920000000000003</v>
      </c>
      <c r="O30" s="77">
        <v>8.0259999999999998</v>
      </c>
      <c r="P30" s="77">
        <v>8.1170000000000009</v>
      </c>
      <c r="Q30" s="77">
        <v>23.218</v>
      </c>
      <c r="R30" s="77">
        <v>12.21</v>
      </c>
      <c r="S30" s="77">
        <v>49.296999999999997</v>
      </c>
      <c r="T30" s="77">
        <v>112.31100000000001</v>
      </c>
      <c r="U30" s="77">
        <v>0.60899999999999999</v>
      </c>
      <c r="V30" s="77">
        <v>12.833</v>
      </c>
      <c r="W30" s="77">
        <v>8.2249999999999996</v>
      </c>
      <c r="X30" s="77">
        <v>5.7290000000000001</v>
      </c>
      <c r="Y30" s="77">
        <v>26.927</v>
      </c>
      <c r="Z30" s="78"/>
      <c r="AA30" s="79">
        <f>SUM(B30:Z30)</f>
        <v>534.36700000000008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57.036999999999999</v>
      </c>
      <c r="C32" s="62">
        <f t="shared" ref="C32:Z32" si="4">IF(LEN(C$2)&gt;0,SUM(C29:C31),"")</f>
        <v>7.3810000000000002</v>
      </c>
      <c r="D32" s="62">
        <f t="shared" si="4"/>
        <v>0.83499999999999996</v>
      </c>
      <c r="E32" s="62">
        <f t="shared" si="4"/>
        <v>0.93300000000000005</v>
      </c>
      <c r="F32" s="62">
        <f t="shared" si="4"/>
        <v>0.7</v>
      </c>
      <c r="G32" s="62">
        <f t="shared" si="4"/>
        <v>0.871</v>
      </c>
      <c r="H32" s="62">
        <f t="shared" si="4"/>
        <v>15.089</v>
      </c>
      <c r="I32" s="62">
        <f t="shared" si="4"/>
        <v>14.5</v>
      </c>
      <c r="J32" s="62">
        <f t="shared" si="4"/>
        <v>14.999000000000001</v>
      </c>
      <c r="K32" s="62">
        <f t="shared" si="4"/>
        <v>56</v>
      </c>
      <c r="L32" s="62">
        <f t="shared" si="4"/>
        <v>87.328000000000003</v>
      </c>
      <c r="M32" s="62">
        <f t="shared" si="4"/>
        <v>4.8</v>
      </c>
      <c r="N32" s="62">
        <f t="shared" si="4"/>
        <v>6.3920000000000003</v>
      </c>
      <c r="O32" s="62">
        <f t="shared" si="4"/>
        <v>8.0259999999999998</v>
      </c>
      <c r="P32" s="62">
        <f t="shared" si="4"/>
        <v>8.1170000000000009</v>
      </c>
      <c r="Q32" s="62">
        <f t="shared" si="4"/>
        <v>23.218</v>
      </c>
      <c r="R32" s="62">
        <f t="shared" si="4"/>
        <v>12.21</v>
      </c>
      <c r="S32" s="62">
        <f t="shared" si="4"/>
        <v>49.296999999999997</v>
      </c>
      <c r="T32" s="62">
        <f t="shared" si="4"/>
        <v>112.31100000000001</v>
      </c>
      <c r="U32" s="62">
        <f t="shared" si="4"/>
        <v>0.60899999999999999</v>
      </c>
      <c r="V32" s="62">
        <f t="shared" si="4"/>
        <v>12.833</v>
      </c>
      <c r="W32" s="62">
        <f t="shared" si="4"/>
        <v>8.2249999999999996</v>
      </c>
      <c r="X32" s="62">
        <f t="shared" si="4"/>
        <v>5.7290000000000001</v>
      </c>
      <c r="Y32" s="62">
        <f t="shared" si="4"/>
        <v>26.927</v>
      </c>
      <c r="Z32" s="63" t="str">
        <f t="shared" si="4"/>
        <v/>
      </c>
      <c r="AA32" s="64">
        <f>SUM(AA29:AA31)</f>
        <v>534.36700000000008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23</v>
      </c>
      <c r="D37" s="99">
        <v>86.1</v>
      </c>
      <c r="E37" s="99">
        <v>100.4</v>
      </c>
      <c r="F37" s="99">
        <v>104.4</v>
      </c>
      <c r="G37" s="99">
        <v>84.1</v>
      </c>
      <c r="H37" s="99">
        <v>96</v>
      </c>
      <c r="I37" s="99">
        <v>64</v>
      </c>
      <c r="J37" s="99">
        <v>35.799999999999997</v>
      </c>
      <c r="K37" s="99"/>
      <c r="L37" s="99"/>
      <c r="M37" s="99"/>
      <c r="N37" s="99"/>
      <c r="O37" s="99"/>
      <c r="P37" s="99"/>
      <c r="Q37" s="99"/>
      <c r="R37" s="99">
        <v>28.7</v>
      </c>
      <c r="S37" s="99"/>
      <c r="T37" s="99"/>
      <c r="U37" s="99">
        <v>283</v>
      </c>
      <c r="V37" s="99">
        <v>194.7</v>
      </c>
      <c r="W37" s="99">
        <v>202</v>
      </c>
      <c r="X37" s="99">
        <v>227.9</v>
      </c>
      <c r="Y37" s="99"/>
      <c r="Z37" s="100"/>
      <c r="AA37" s="79">
        <f t="shared" si="5"/>
        <v>1530.1000000000001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23</v>
      </c>
      <c r="D40" s="88">
        <f t="shared" si="6"/>
        <v>86.1</v>
      </c>
      <c r="E40" s="88">
        <f t="shared" si="6"/>
        <v>100.4</v>
      </c>
      <c r="F40" s="88">
        <f t="shared" si="6"/>
        <v>104.4</v>
      </c>
      <c r="G40" s="88">
        <f t="shared" si="6"/>
        <v>84.1</v>
      </c>
      <c r="H40" s="88">
        <f t="shared" si="6"/>
        <v>96</v>
      </c>
      <c r="I40" s="88">
        <f t="shared" si="6"/>
        <v>64</v>
      </c>
      <c r="J40" s="88">
        <f t="shared" si="6"/>
        <v>35.799999999999997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28.7</v>
      </c>
      <c r="S40" s="88">
        <f t="shared" si="6"/>
        <v>0</v>
      </c>
      <c r="T40" s="88">
        <f t="shared" si="6"/>
        <v>0</v>
      </c>
      <c r="U40" s="88">
        <f t="shared" si="6"/>
        <v>283</v>
      </c>
      <c r="V40" s="88">
        <f t="shared" si="6"/>
        <v>194.7</v>
      </c>
      <c r="W40" s="88">
        <f t="shared" si="6"/>
        <v>202</v>
      </c>
      <c r="X40" s="88">
        <f t="shared" si="6"/>
        <v>227.9</v>
      </c>
      <c r="Y40" s="88">
        <f t="shared" si="6"/>
        <v>0</v>
      </c>
      <c r="Z40" s="89" t="str">
        <f t="shared" si="6"/>
        <v/>
      </c>
      <c r="AA40" s="90">
        <f t="shared" si="5"/>
        <v>1530.1000000000001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23</v>
      </c>
      <c r="D45" s="99">
        <v>86.1</v>
      </c>
      <c r="E45" s="99">
        <v>100.4</v>
      </c>
      <c r="F45" s="99">
        <v>104.4</v>
      </c>
      <c r="G45" s="99">
        <v>84.1</v>
      </c>
      <c r="H45" s="99">
        <v>96</v>
      </c>
      <c r="I45" s="99">
        <v>64</v>
      </c>
      <c r="J45" s="99">
        <v>35.799999999999997</v>
      </c>
      <c r="K45" s="99"/>
      <c r="L45" s="99"/>
      <c r="M45" s="99"/>
      <c r="N45" s="99"/>
      <c r="O45" s="99"/>
      <c r="P45" s="99"/>
      <c r="Q45" s="99"/>
      <c r="R45" s="99">
        <v>28.7</v>
      </c>
      <c r="S45" s="99"/>
      <c r="T45" s="99"/>
      <c r="U45" s="99">
        <v>283</v>
      </c>
      <c r="V45" s="99">
        <v>194.7</v>
      </c>
      <c r="W45" s="99">
        <v>202</v>
      </c>
      <c r="X45" s="99">
        <v>227.9</v>
      </c>
      <c r="Y45" s="99"/>
      <c r="Z45" s="100"/>
      <c r="AA45" s="79">
        <f t="shared" si="7"/>
        <v>1530.1000000000001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23</v>
      </c>
      <c r="D49" s="88">
        <f t="shared" si="8"/>
        <v>86.1</v>
      </c>
      <c r="E49" s="88">
        <f t="shared" si="8"/>
        <v>100.4</v>
      </c>
      <c r="F49" s="88">
        <f t="shared" si="8"/>
        <v>104.4</v>
      </c>
      <c r="G49" s="88">
        <f t="shared" si="8"/>
        <v>84.1</v>
      </c>
      <c r="H49" s="88">
        <f t="shared" si="8"/>
        <v>96</v>
      </c>
      <c r="I49" s="88">
        <f t="shared" si="8"/>
        <v>64</v>
      </c>
      <c r="J49" s="88">
        <f t="shared" si="8"/>
        <v>35.799999999999997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28.7</v>
      </c>
      <c r="S49" s="88">
        <f t="shared" si="8"/>
        <v>0</v>
      </c>
      <c r="T49" s="88">
        <f t="shared" si="8"/>
        <v>0</v>
      </c>
      <c r="U49" s="88">
        <f t="shared" si="8"/>
        <v>283</v>
      </c>
      <c r="V49" s="88">
        <f t="shared" si="8"/>
        <v>194.7</v>
      </c>
      <c r="W49" s="88">
        <f t="shared" si="8"/>
        <v>202</v>
      </c>
      <c r="X49" s="88">
        <f t="shared" si="8"/>
        <v>227.9</v>
      </c>
      <c r="Y49" s="88">
        <f t="shared" si="8"/>
        <v>0</v>
      </c>
      <c r="Z49" s="89" t="str">
        <f t="shared" si="8"/>
        <v/>
      </c>
      <c r="AA49" s="90">
        <f t="shared" si="7"/>
        <v>1530.1000000000001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57.036999999999999</v>
      </c>
      <c r="C52" s="88">
        <f t="shared" si="10"/>
        <v>30.381</v>
      </c>
      <c r="D52" s="88">
        <f t="shared" si="10"/>
        <v>86.934999999999988</v>
      </c>
      <c r="E52" s="88">
        <f t="shared" si="10"/>
        <v>101.33300000000001</v>
      </c>
      <c r="F52" s="88">
        <f t="shared" si="10"/>
        <v>105.10000000000001</v>
      </c>
      <c r="G52" s="88">
        <f t="shared" si="10"/>
        <v>84.970999999999989</v>
      </c>
      <c r="H52" s="88">
        <f t="shared" si="10"/>
        <v>111.089</v>
      </c>
      <c r="I52" s="88">
        <f t="shared" si="10"/>
        <v>78.5</v>
      </c>
      <c r="J52" s="88">
        <f t="shared" si="10"/>
        <v>50.798999999999999</v>
      </c>
      <c r="K52" s="88">
        <f t="shared" si="10"/>
        <v>56</v>
      </c>
      <c r="L52" s="88">
        <f t="shared" si="10"/>
        <v>87.328000000000003</v>
      </c>
      <c r="M52" s="88">
        <f t="shared" si="10"/>
        <v>4.8</v>
      </c>
      <c r="N52" s="88">
        <f t="shared" si="10"/>
        <v>6.3920000000000003</v>
      </c>
      <c r="O52" s="88">
        <f t="shared" si="10"/>
        <v>8.0259999999999998</v>
      </c>
      <c r="P52" s="88">
        <f t="shared" si="10"/>
        <v>8.1170000000000009</v>
      </c>
      <c r="Q52" s="88">
        <f t="shared" si="10"/>
        <v>23.218</v>
      </c>
      <c r="R52" s="88">
        <f t="shared" si="10"/>
        <v>40.909999999999997</v>
      </c>
      <c r="S52" s="88">
        <f t="shared" si="10"/>
        <v>49.297000000000004</v>
      </c>
      <c r="T52" s="88">
        <f t="shared" si="10"/>
        <v>112.31100000000001</v>
      </c>
      <c r="U52" s="88">
        <f t="shared" si="10"/>
        <v>283.60899999999998</v>
      </c>
      <c r="V52" s="88">
        <f t="shared" si="10"/>
        <v>207.53299999999999</v>
      </c>
      <c r="W52" s="88">
        <f t="shared" si="10"/>
        <v>210.22499999999999</v>
      </c>
      <c r="X52" s="88">
        <f t="shared" si="10"/>
        <v>233.62900000000002</v>
      </c>
      <c r="Y52" s="88">
        <f t="shared" si="10"/>
        <v>26.927</v>
      </c>
      <c r="Z52" s="89" t="str">
        <f t="shared" si="10"/>
        <v/>
      </c>
      <c r="AA52" s="104">
        <f>SUM(B52:Z52)</f>
        <v>2064.4669999999996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57.037000000000006</v>
      </c>
      <c r="C4" s="18">
        <v>30.344999999999999</v>
      </c>
      <c r="D4" s="18">
        <v>86.93</v>
      </c>
      <c r="E4" s="18">
        <v>101.29000000000002</v>
      </c>
      <c r="F4" s="18">
        <v>105.07</v>
      </c>
      <c r="G4" s="18">
        <v>84.952000000000012</v>
      </c>
      <c r="H4" s="18">
        <v>111.122</v>
      </c>
      <c r="I4" s="18">
        <v>78.497</v>
      </c>
      <c r="J4" s="18">
        <v>50.753</v>
      </c>
      <c r="K4" s="18">
        <v>56</v>
      </c>
      <c r="L4" s="18">
        <v>87.328000000000003</v>
      </c>
      <c r="M4" s="18">
        <v>4.8</v>
      </c>
      <c r="N4" s="18">
        <v>6.3920000000000003</v>
      </c>
      <c r="O4" s="18">
        <v>8.0259999999999998</v>
      </c>
      <c r="P4" s="18">
        <v>8.1169999999999991</v>
      </c>
      <c r="Q4" s="18">
        <v>23.218</v>
      </c>
      <c r="R4" s="18">
        <v>40.929000000000002</v>
      </c>
      <c r="S4" s="18">
        <v>49.3</v>
      </c>
      <c r="T4" s="18">
        <v>112.3</v>
      </c>
      <c r="U4" s="18">
        <v>283.60899999999992</v>
      </c>
      <c r="V4" s="18">
        <v>207.53299999999999</v>
      </c>
      <c r="W4" s="18">
        <v>210.22500000000002</v>
      </c>
      <c r="X4" s="18">
        <v>233.60199999999998</v>
      </c>
      <c r="Y4" s="18">
        <v>26.97</v>
      </c>
      <c r="Z4" s="19"/>
      <c r="AA4" s="20">
        <f>SUM(B4:Z4)</f>
        <v>2064.3449999999993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98.69</v>
      </c>
      <c r="C7" s="28">
        <v>87.71</v>
      </c>
      <c r="D7" s="28">
        <v>76.02</v>
      </c>
      <c r="E7" s="28">
        <v>68</v>
      </c>
      <c r="F7" s="28">
        <v>62.52</v>
      </c>
      <c r="G7" s="28">
        <v>58.12</v>
      </c>
      <c r="H7" s="28">
        <v>33.82</v>
      </c>
      <c r="I7" s="28">
        <v>10.79</v>
      </c>
      <c r="J7" s="28">
        <v>4.5599999999999996</v>
      </c>
      <c r="K7" s="28">
        <v>5</v>
      </c>
      <c r="L7" s="28">
        <v>0</v>
      </c>
      <c r="M7" s="28">
        <v>5</v>
      </c>
      <c r="N7" s="28">
        <v>5</v>
      </c>
      <c r="O7" s="28">
        <v>5</v>
      </c>
      <c r="P7" s="28">
        <v>5</v>
      </c>
      <c r="Q7" s="28">
        <v>5</v>
      </c>
      <c r="R7" s="28">
        <v>10.74</v>
      </c>
      <c r="S7" s="28">
        <v>35.03</v>
      </c>
      <c r="T7" s="28">
        <v>114.63</v>
      </c>
      <c r="U7" s="28">
        <v>143.63999999999999</v>
      </c>
      <c r="V7" s="28">
        <v>141.88999999999999</v>
      </c>
      <c r="W7" s="28">
        <v>137.87</v>
      </c>
      <c r="X7" s="28">
        <v>111.68</v>
      </c>
      <c r="Y7" s="28">
        <v>112.81</v>
      </c>
      <c r="Z7" s="29"/>
      <c r="AA7" s="30">
        <f>IF(SUM(B7:Z7)&lt;&gt;0,AVERAGEIF(B7:Z7,"&lt;&gt;"""),"")</f>
        <v>55.771666666666668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7.4999999999999997E-2</v>
      </c>
      <c r="J12" s="52"/>
      <c r="K12" s="52"/>
      <c r="L12" s="52"/>
      <c r="M12" s="52"/>
      <c r="N12" s="52"/>
      <c r="O12" s="52"/>
      <c r="P12" s="52"/>
      <c r="Q12" s="52">
        <v>14.9</v>
      </c>
      <c r="R12" s="52">
        <v>40.929000000000002</v>
      </c>
      <c r="S12" s="52">
        <v>39.9</v>
      </c>
      <c r="T12" s="52"/>
      <c r="U12" s="52">
        <v>157.07</v>
      </c>
      <c r="V12" s="52">
        <v>155.43299999999999</v>
      </c>
      <c r="W12" s="52">
        <v>155.69800000000001</v>
      </c>
      <c r="X12" s="52">
        <v>157.80199999999999</v>
      </c>
      <c r="Y12" s="52">
        <v>18.77</v>
      </c>
      <c r="Z12" s="53"/>
      <c r="AA12" s="54">
        <f t="shared" si="0"/>
        <v>740.577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3.51</v>
      </c>
      <c r="C14" s="57">
        <v>6.3719999999999999</v>
      </c>
      <c r="D14" s="57">
        <v>6.43</v>
      </c>
      <c r="E14" s="57">
        <v>14.709999999999999</v>
      </c>
      <c r="F14" s="57">
        <v>21.651</v>
      </c>
      <c r="G14" s="57">
        <v>4.452</v>
      </c>
      <c r="H14" s="57">
        <v>69.844999999999999</v>
      </c>
      <c r="I14" s="57">
        <v>77.673999999999992</v>
      </c>
      <c r="J14" s="57">
        <v>50.753</v>
      </c>
      <c r="K14" s="57">
        <v>56</v>
      </c>
      <c r="L14" s="57">
        <v>50.319000000000003</v>
      </c>
      <c r="M14" s="57">
        <v>4.8</v>
      </c>
      <c r="N14" s="57">
        <v>6.3920000000000003</v>
      </c>
      <c r="O14" s="57">
        <v>8.0259999999999998</v>
      </c>
      <c r="P14" s="57">
        <v>8.1169999999999991</v>
      </c>
      <c r="Q14" s="57">
        <v>8.3179999999999996</v>
      </c>
      <c r="R14" s="57"/>
      <c r="S14" s="57"/>
      <c r="T14" s="57"/>
      <c r="U14" s="57">
        <v>12.26</v>
      </c>
      <c r="V14" s="57">
        <v>3</v>
      </c>
      <c r="W14" s="57">
        <v>3</v>
      </c>
      <c r="X14" s="57">
        <v>8</v>
      </c>
      <c r="Y14" s="57"/>
      <c r="Z14" s="58"/>
      <c r="AA14" s="59">
        <f t="shared" si="0"/>
        <v>423.62900000000002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3.51</v>
      </c>
      <c r="C16" s="62">
        <f t="shared" ref="C16:Z16" si="1">IF(LEN(C$2)&gt;0,SUM(C10:C15),"")</f>
        <v>6.3719999999999999</v>
      </c>
      <c r="D16" s="62">
        <f t="shared" si="1"/>
        <v>6.43</v>
      </c>
      <c r="E16" s="62">
        <f t="shared" si="1"/>
        <v>14.709999999999999</v>
      </c>
      <c r="F16" s="62">
        <f t="shared" si="1"/>
        <v>21.651</v>
      </c>
      <c r="G16" s="62">
        <f t="shared" si="1"/>
        <v>4.452</v>
      </c>
      <c r="H16" s="62">
        <f t="shared" si="1"/>
        <v>69.844999999999999</v>
      </c>
      <c r="I16" s="62">
        <f t="shared" si="1"/>
        <v>77.748999999999995</v>
      </c>
      <c r="J16" s="62">
        <f t="shared" si="1"/>
        <v>50.753</v>
      </c>
      <c r="K16" s="62">
        <f t="shared" si="1"/>
        <v>56</v>
      </c>
      <c r="L16" s="62">
        <f t="shared" si="1"/>
        <v>50.319000000000003</v>
      </c>
      <c r="M16" s="62">
        <f t="shared" si="1"/>
        <v>4.8</v>
      </c>
      <c r="N16" s="62">
        <f t="shared" si="1"/>
        <v>6.3920000000000003</v>
      </c>
      <c r="O16" s="62">
        <f t="shared" si="1"/>
        <v>8.0259999999999998</v>
      </c>
      <c r="P16" s="62">
        <f t="shared" si="1"/>
        <v>8.1169999999999991</v>
      </c>
      <c r="Q16" s="62">
        <f t="shared" si="1"/>
        <v>23.218</v>
      </c>
      <c r="R16" s="62">
        <f t="shared" si="1"/>
        <v>40.929000000000002</v>
      </c>
      <c r="S16" s="62">
        <f t="shared" si="1"/>
        <v>39.9</v>
      </c>
      <c r="T16" s="62">
        <f t="shared" si="1"/>
        <v>0</v>
      </c>
      <c r="U16" s="62">
        <f t="shared" si="1"/>
        <v>169.32999999999998</v>
      </c>
      <c r="V16" s="62">
        <f t="shared" si="1"/>
        <v>158.43299999999999</v>
      </c>
      <c r="W16" s="62">
        <f t="shared" si="1"/>
        <v>158.69800000000001</v>
      </c>
      <c r="X16" s="62">
        <f t="shared" si="1"/>
        <v>165.80199999999999</v>
      </c>
      <c r="Y16" s="62">
        <f t="shared" si="1"/>
        <v>18.77</v>
      </c>
      <c r="Z16" s="63" t="str">
        <f t="shared" si="1"/>
        <v/>
      </c>
      <c r="AA16" s="64">
        <f>SUM(AA10:AA15)</f>
        <v>1164.2060000000001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0.7</v>
      </c>
      <c r="I19" s="72">
        <v>0.7</v>
      </c>
      <c r="J19" s="72"/>
      <c r="K19" s="72"/>
      <c r="L19" s="72">
        <v>2.5</v>
      </c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3.9</v>
      </c>
    </row>
    <row r="20" spans="1:27" ht="24.95" customHeight="1" x14ac:dyDescent="0.2">
      <c r="A20" s="75" t="s">
        <v>15</v>
      </c>
      <c r="B20" s="76">
        <v>1.5089999999999999</v>
      </c>
      <c r="C20" s="77">
        <v>1.988</v>
      </c>
      <c r="D20" s="77">
        <v>0.5</v>
      </c>
      <c r="E20" s="77">
        <v>0.5</v>
      </c>
      <c r="F20" s="77">
        <v>0.5</v>
      </c>
      <c r="G20" s="77">
        <v>0.5</v>
      </c>
      <c r="H20" s="77"/>
      <c r="I20" s="77"/>
      <c r="J20" s="77"/>
      <c r="K20" s="77"/>
      <c r="L20" s="77">
        <v>10.843999999999999</v>
      </c>
      <c r="M20" s="77"/>
      <c r="N20" s="77"/>
      <c r="O20" s="77"/>
      <c r="P20" s="77"/>
      <c r="Q20" s="77"/>
      <c r="R20" s="77"/>
      <c r="S20" s="77"/>
      <c r="T20" s="77"/>
      <c r="U20" s="77">
        <v>9.5380000000000003</v>
      </c>
      <c r="V20" s="77">
        <v>4.6520000000000001</v>
      </c>
      <c r="W20" s="77">
        <v>4.577</v>
      </c>
      <c r="X20" s="77">
        <v>4.9790000000000001</v>
      </c>
      <c r="Y20" s="77"/>
      <c r="Z20" s="78"/>
      <c r="AA20" s="79">
        <f t="shared" si="2"/>
        <v>40.087000000000003</v>
      </c>
    </row>
    <row r="21" spans="1:27" ht="24.95" customHeight="1" x14ac:dyDescent="0.2">
      <c r="A21" s="75" t="s">
        <v>16</v>
      </c>
      <c r="B21" s="80">
        <v>52.018000000000001</v>
      </c>
      <c r="C21" s="81">
        <v>21.984999999999999</v>
      </c>
      <c r="D21" s="81">
        <v>80</v>
      </c>
      <c r="E21" s="81">
        <v>86.08</v>
      </c>
      <c r="F21" s="81">
        <v>82.918999999999997</v>
      </c>
      <c r="G21" s="81">
        <v>80</v>
      </c>
      <c r="H21" s="81">
        <v>40.576999999999998</v>
      </c>
      <c r="I21" s="81"/>
      <c r="J21" s="81"/>
      <c r="K21" s="81"/>
      <c r="L21" s="81">
        <v>23.664999999999999</v>
      </c>
      <c r="M21" s="81"/>
      <c r="N21" s="81"/>
      <c r="O21" s="81"/>
      <c r="P21" s="81"/>
      <c r="Q21" s="81"/>
      <c r="R21" s="81"/>
      <c r="S21" s="81"/>
      <c r="T21" s="81"/>
      <c r="U21" s="81">
        <v>104.74099999999999</v>
      </c>
      <c r="V21" s="81">
        <v>44.448</v>
      </c>
      <c r="W21" s="81">
        <v>46.95</v>
      </c>
      <c r="X21" s="81">
        <v>62.820999999999991</v>
      </c>
      <c r="Y21" s="81"/>
      <c r="Z21" s="78"/>
      <c r="AA21" s="79">
        <f t="shared" si="2"/>
        <v>726.20399999999995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>
        <v>4.8000000000000001E-2</v>
      </c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4.8000000000000001E-2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53.527000000000001</v>
      </c>
      <c r="C26" s="88">
        <f t="shared" ref="C26:Z26" si="3">IF(LEN(C$2)&gt;0,SUM(C19:C25),"")</f>
        <v>23.972999999999999</v>
      </c>
      <c r="D26" s="88">
        <f t="shared" si="3"/>
        <v>80.5</v>
      </c>
      <c r="E26" s="88">
        <f t="shared" si="3"/>
        <v>86.58</v>
      </c>
      <c r="F26" s="88">
        <f t="shared" si="3"/>
        <v>83.418999999999997</v>
      </c>
      <c r="G26" s="88">
        <f t="shared" si="3"/>
        <v>80.5</v>
      </c>
      <c r="H26" s="88">
        <f t="shared" si="3"/>
        <v>41.277000000000001</v>
      </c>
      <c r="I26" s="88">
        <f t="shared" si="3"/>
        <v>0.748</v>
      </c>
      <c r="J26" s="88">
        <f t="shared" si="3"/>
        <v>0</v>
      </c>
      <c r="K26" s="88">
        <f t="shared" si="3"/>
        <v>0</v>
      </c>
      <c r="L26" s="88">
        <f t="shared" si="3"/>
        <v>37.009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114.27899999999998</v>
      </c>
      <c r="V26" s="88">
        <f t="shared" si="3"/>
        <v>49.1</v>
      </c>
      <c r="W26" s="88">
        <f t="shared" si="3"/>
        <v>51.527000000000001</v>
      </c>
      <c r="X26" s="88">
        <f t="shared" si="3"/>
        <v>67.8</v>
      </c>
      <c r="Y26" s="88">
        <f t="shared" si="3"/>
        <v>0</v>
      </c>
      <c r="Z26" s="89" t="str">
        <f t="shared" si="3"/>
        <v/>
      </c>
      <c r="AA26" s="90">
        <f>SUM(AA19:AA25)</f>
        <v>770.23899999999992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57.036999999999999</v>
      </c>
      <c r="C30" s="77">
        <v>30.344999999999999</v>
      </c>
      <c r="D30" s="77">
        <v>86.93</v>
      </c>
      <c r="E30" s="77">
        <v>101.29</v>
      </c>
      <c r="F30" s="77">
        <v>105.07</v>
      </c>
      <c r="G30" s="77">
        <v>84.951999999999998</v>
      </c>
      <c r="H30" s="77">
        <v>111.122</v>
      </c>
      <c r="I30" s="77">
        <v>78.497</v>
      </c>
      <c r="J30" s="77">
        <v>50.753</v>
      </c>
      <c r="K30" s="77">
        <v>56</v>
      </c>
      <c r="L30" s="77">
        <v>87.328000000000003</v>
      </c>
      <c r="M30" s="77">
        <v>4.8</v>
      </c>
      <c r="N30" s="77">
        <v>6.3920000000000003</v>
      </c>
      <c r="O30" s="77">
        <v>8.0259999999999998</v>
      </c>
      <c r="P30" s="77">
        <v>8.1170000000000009</v>
      </c>
      <c r="Q30" s="77">
        <v>23.218</v>
      </c>
      <c r="R30" s="77">
        <v>40.929000000000002</v>
      </c>
      <c r="S30" s="77">
        <v>39.9</v>
      </c>
      <c r="T30" s="77"/>
      <c r="U30" s="77">
        <v>283.60899999999998</v>
      </c>
      <c r="V30" s="77">
        <v>207.53299999999999</v>
      </c>
      <c r="W30" s="77">
        <v>210.22499999999999</v>
      </c>
      <c r="X30" s="77">
        <v>233.602</v>
      </c>
      <c r="Y30" s="77">
        <v>18.77</v>
      </c>
      <c r="Z30" s="78"/>
      <c r="AA30" s="79">
        <f>SUM(B30:Z30)</f>
        <v>1934.4449999999997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57.036999999999999</v>
      </c>
      <c r="C32" s="62">
        <f t="shared" ref="C32:Z32" si="4">IF(LEN(C$2)&gt;0,SUM(C29:C31),"")</f>
        <v>30.344999999999999</v>
      </c>
      <c r="D32" s="62">
        <f t="shared" si="4"/>
        <v>86.93</v>
      </c>
      <c r="E32" s="62">
        <f t="shared" si="4"/>
        <v>101.29</v>
      </c>
      <c r="F32" s="62">
        <f t="shared" si="4"/>
        <v>105.07</v>
      </c>
      <c r="G32" s="62">
        <f t="shared" si="4"/>
        <v>84.951999999999998</v>
      </c>
      <c r="H32" s="62">
        <f t="shared" si="4"/>
        <v>111.122</v>
      </c>
      <c r="I32" s="62">
        <f t="shared" si="4"/>
        <v>78.497</v>
      </c>
      <c r="J32" s="62">
        <f t="shared" si="4"/>
        <v>50.753</v>
      </c>
      <c r="K32" s="62">
        <f t="shared" si="4"/>
        <v>56</v>
      </c>
      <c r="L32" s="62">
        <f t="shared" si="4"/>
        <v>87.328000000000003</v>
      </c>
      <c r="M32" s="62">
        <f t="shared" si="4"/>
        <v>4.8</v>
      </c>
      <c r="N32" s="62">
        <f t="shared" si="4"/>
        <v>6.3920000000000003</v>
      </c>
      <c r="O32" s="62">
        <f t="shared" si="4"/>
        <v>8.0259999999999998</v>
      </c>
      <c r="P32" s="62">
        <f t="shared" si="4"/>
        <v>8.1170000000000009</v>
      </c>
      <c r="Q32" s="62">
        <f t="shared" si="4"/>
        <v>23.218</v>
      </c>
      <c r="R32" s="62">
        <f t="shared" si="4"/>
        <v>40.929000000000002</v>
      </c>
      <c r="S32" s="62">
        <f t="shared" si="4"/>
        <v>39.9</v>
      </c>
      <c r="T32" s="62">
        <f t="shared" si="4"/>
        <v>0</v>
      </c>
      <c r="U32" s="62">
        <f t="shared" si="4"/>
        <v>283.60899999999998</v>
      </c>
      <c r="V32" s="62">
        <f t="shared" si="4"/>
        <v>207.53299999999999</v>
      </c>
      <c r="W32" s="62">
        <f t="shared" si="4"/>
        <v>210.22499999999999</v>
      </c>
      <c r="X32" s="62">
        <f t="shared" si="4"/>
        <v>233.602</v>
      </c>
      <c r="Y32" s="62">
        <f t="shared" si="4"/>
        <v>18.77</v>
      </c>
      <c r="Z32" s="63" t="str">
        <f t="shared" si="4"/>
        <v/>
      </c>
      <c r="AA32" s="64">
        <f>SUM(AA29:AA31)</f>
        <v>1934.4449999999997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9.4</v>
      </c>
      <c r="T37" s="99">
        <v>112.3</v>
      </c>
      <c r="U37" s="99"/>
      <c r="V37" s="99"/>
      <c r="W37" s="99"/>
      <c r="X37" s="99"/>
      <c r="Y37" s="99">
        <v>8.1999999999999993</v>
      </c>
      <c r="Z37" s="100"/>
      <c r="AA37" s="79">
        <f t="shared" si="5"/>
        <v>129.9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9.4</v>
      </c>
      <c r="T40" s="88">
        <f t="shared" si="6"/>
        <v>112.3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8.1999999999999993</v>
      </c>
      <c r="Z40" s="89" t="str">
        <f t="shared" si="6"/>
        <v/>
      </c>
      <c r="AA40" s="90">
        <f t="shared" si="5"/>
        <v>129.9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9.4</v>
      </c>
      <c r="T45" s="99">
        <v>112.3</v>
      </c>
      <c r="U45" s="99"/>
      <c r="V45" s="99"/>
      <c r="W45" s="99"/>
      <c r="X45" s="99"/>
      <c r="Y45" s="99">
        <v>8.1999999999999993</v>
      </c>
      <c r="Z45" s="100"/>
      <c r="AA45" s="79">
        <f t="shared" si="7"/>
        <v>129.9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9.4</v>
      </c>
      <c r="T49" s="88">
        <f t="shared" si="8"/>
        <v>112.3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8.1999999999999993</v>
      </c>
      <c r="Z49" s="89" t="str">
        <f t="shared" si="8"/>
        <v/>
      </c>
      <c r="AA49" s="90">
        <f t="shared" si="7"/>
        <v>129.9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57.036999999999999</v>
      </c>
      <c r="C52" s="88">
        <f t="shared" ref="C52:Z52" si="10">IF(LEN(C$2)&gt;0,SUM(C10:C15)+C26+C40,"")</f>
        <v>30.344999999999999</v>
      </c>
      <c r="D52" s="88">
        <f t="shared" si="10"/>
        <v>86.93</v>
      </c>
      <c r="E52" s="88">
        <f t="shared" si="10"/>
        <v>101.28999999999999</v>
      </c>
      <c r="F52" s="88">
        <f t="shared" si="10"/>
        <v>105.07</v>
      </c>
      <c r="G52" s="88">
        <f t="shared" si="10"/>
        <v>84.951999999999998</v>
      </c>
      <c r="H52" s="88">
        <f t="shared" si="10"/>
        <v>111.122</v>
      </c>
      <c r="I52" s="88">
        <f t="shared" si="10"/>
        <v>78.497</v>
      </c>
      <c r="J52" s="88">
        <f t="shared" si="10"/>
        <v>50.753</v>
      </c>
      <c r="K52" s="88">
        <f t="shared" si="10"/>
        <v>56</v>
      </c>
      <c r="L52" s="88">
        <f t="shared" si="10"/>
        <v>87.328000000000003</v>
      </c>
      <c r="M52" s="88">
        <f t="shared" si="10"/>
        <v>4.8</v>
      </c>
      <c r="N52" s="88">
        <f t="shared" si="10"/>
        <v>6.3920000000000003</v>
      </c>
      <c r="O52" s="88">
        <f t="shared" si="10"/>
        <v>8.0259999999999998</v>
      </c>
      <c r="P52" s="88">
        <f t="shared" si="10"/>
        <v>8.1169999999999991</v>
      </c>
      <c r="Q52" s="88">
        <f t="shared" si="10"/>
        <v>23.218</v>
      </c>
      <c r="R52" s="88">
        <f t="shared" si="10"/>
        <v>40.929000000000002</v>
      </c>
      <c r="S52" s="88">
        <f t="shared" si="10"/>
        <v>49.3</v>
      </c>
      <c r="T52" s="88">
        <f t="shared" si="10"/>
        <v>112.3</v>
      </c>
      <c r="U52" s="88">
        <f t="shared" si="10"/>
        <v>283.60899999999998</v>
      </c>
      <c r="V52" s="88">
        <f t="shared" si="10"/>
        <v>207.53299999999999</v>
      </c>
      <c r="W52" s="88">
        <f t="shared" si="10"/>
        <v>210.22500000000002</v>
      </c>
      <c r="X52" s="88">
        <f t="shared" si="10"/>
        <v>233.60199999999998</v>
      </c>
      <c r="Y52" s="88">
        <f t="shared" si="10"/>
        <v>26.97</v>
      </c>
      <c r="Z52" s="89" t="str">
        <f t="shared" si="10"/>
        <v/>
      </c>
      <c r="AA52" s="104">
        <f>SUM(B52:Z52)</f>
        <v>2064.3449999999993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-23</v>
      </c>
      <c r="D4" s="18">
        <v>-86.1</v>
      </c>
      <c r="E4" s="18">
        <v>-100.4</v>
      </c>
      <c r="F4" s="18">
        <v>-104.4</v>
      </c>
      <c r="G4" s="18">
        <v>-84.1</v>
      </c>
      <c r="H4" s="18">
        <v>-96</v>
      </c>
      <c r="I4" s="18">
        <v>-64</v>
      </c>
      <c r="J4" s="18">
        <v>-35.799999999999997</v>
      </c>
      <c r="K4" s="18"/>
      <c r="L4" s="18"/>
      <c r="M4" s="18"/>
      <c r="N4" s="18"/>
      <c r="O4" s="18"/>
      <c r="P4" s="18"/>
      <c r="Q4" s="18"/>
      <c r="R4" s="18">
        <v>-28.7</v>
      </c>
      <c r="S4" s="18">
        <v>9.4</v>
      </c>
      <c r="T4" s="18">
        <v>112.3</v>
      </c>
      <c r="U4" s="18">
        <v>-283</v>
      </c>
      <c r="V4" s="18">
        <v>-194.7</v>
      </c>
      <c r="W4" s="18">
        <v>-202</v>
      </c>
      <c r="X4" s="18">
        <v>-227.9</v>
      </c>
      <c r="Y4" s="18">
        <v>8.1999999999999993</v>
      </c>
      <c r="Z4" s="19"/>
      <c r="AA4" s="111">
        <f>SUM(B4:Z4)</f>
        <v>-1400.2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98.69</v>
      </c>
      <c r="C7" s="117">
        <v>87.71</v>
      </c>
      <c r="D7" s="117">
        <v>76.02</v>
      </c>
      <c r="E7" s="117">
        <v>68</v>
      </c>
      <c r="F7" s="117">
        <v>62.52</v>
      </c>
      <c r="G7" s="117">
        <v>58.12</v>
      </c>
      <c r="H7" s="117">
        <v>33.82</v>
      </c>
      <c r="I7" s="117">
        <v>10.79</v>
      </c>
      <c r="J7" s="117">
        <v>4.5599999999999996</v>
      </c>
      <c r="K7" s="117">
        <v>5</v>
      </c>
      <c r="L7" s="117">
        <v>0</v>
      </c>
      <c r="M7" s="117">
        <v>5</v>
      </c>
      <c r="N7" s="117">
        <v>5</v>
      </c>
      <c r="O7" s="117">
        <v>5</v>
      </c>
      <c r="P7" s="117">
        <v>5</v>
      </c>
      <c r="Q7" s="117">
        <v>5</v>
      </c>
      <c r="R7" s="117">
        <v>10.74</v>
      </c>
      <c r="S7" s="117">
        <v>35.03</v>
      </c>
      <c r="T7" s="117">
        <v>114.63</v>
      </c>
      <c r="U7" s="117">
        <v>143.63999999999999</v>
      </c>
      <c r="V7" s="117">
        <v>141.88999999999999</v>
      </c>
      <c r="W7" s="117">
        <v>137.87</v>
      </c>
      <c r="X7" s="117">
        <v>111.68</v>
      </c>
      <c r="Y7" s="117">
        <v>112.81</v>
      </c>
      <c r="Z7" s="118"/>
      <c r="AA7" s="119">
        <f>IF(SUM(B7:Z7)&lt;&gt;0,AVERAGEIF(B7:Z7,"&lt;&gt;"""),"")</f>
        <v>55.771666666666668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23</v>
      </c>
      <c r="D13" s="129">
        <v>86.1</v>
      </c>
      <c r="E13" s="129">
        <v>100.4</v>
      </c>
      <c r="F13" s="129">
        <v>104.4</v>
      </c>
      <c r="G13" s="129">
        <v>84.1</v>
      </c>
      <c r="H13" s="129">
        <v>96</v>
      </c>
      <c r="I13" s="129">
        <v>64</v>
      </c>
      <c r="J13" s="129">
        <v>35.799999999999997</v>
      </c>
      <c r="K13" s="129"/>
      <c r="L13" s="129"/>
      <c r="M13" s="129"/>
      <c r="N13" s="129"/>
      <c r="O13" s="129"/>
      <c r="P13" s="129"/>
      <c r="Q13" s="129"/>
      <c r="R13" s="129">
        <v>28.7</v>
      </c>
      <c r="S13" s="129"/>
      <c r="T13" s="129"/>
      <c r="U13" s="129">
        <v>283</v>
      </c>
      <c r="V13" s="129">
        <v>194.7</v>
      </c>
      <c r="W13" s="129">
        <v>202</v>
      </c>
      <c r="X13" s="129">
        <v>227.9</v>
      </c>
      <c r="Y13" s="130"/>
      <c r="Z13" s="131"/>
      <c r="AA13" s="132">
        <f t="shared" si="0"/>
        <v>1530.1000000000001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23</v>
      </c>
      <c r="D16" s="135">
        <f t="shared" si="1"/>
        <v>86.1</v>
      </c>
      <c r="E16" s="135">
        <f t="shared" si="1"/>
        <v>100.4</v>
      </c>
      <c r="F16" s="135">
        <f t="shared" si="1"/>
        <v>104.4</v>
      </c>
      <c r="G16" s="135">
        <f t="shared" si="1"/>
        <v>84.1</v>
      </c>
      <c r="H16" s="135">
        <f t="shared" si="1"/>
        <v>96</v>
      </c>
      <c r="I16" s="135">
        <f t="shared" si="1"/>
        <v>64</v>
      </c>
      <c r="J16" s="135">
        <f t="shared" si="1"/>
        <v>35.799999999999997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28.7</v>
      </c>
      <c r="S16" s="135">
        <f t="shared" si="1"/>
        <v>0</v>
      </c>
      <c r="T16" s="135">
        <f t="shared" si="1"/>
        <v>0</v>
      </c>
      <c r="U16" s="135">
        <f t="shared" si="1"/>
        <v>283</v>
      </c>
      <c r="V16" s="135">
        <f t="shared" si="1"/>
        <v>194.7</v>
      </c>
      <c r="W16" s="135">
        <f t="shared" si="1"/>
        <v>202</v>
      </c>
      <c r="X16" s="135">
        <f t="shared" si="1"/>
        <v>227.9</v>
      </c>
      <c r="Y16" s="135">
        <f t="shared" si="1"/>
        <v>0</v>
      </c>
      <c r="Z16" s="136" t="str">
        <f t="shared" si="1"/>
        <v/>
      </c>
      <c r="AA16" s="90">
        <f t="shared" si="0"/>
        <v>1530.1000000000001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9.4</v>
      </c>
      <c r="T21" s="129">
        <v>112.3</v>
      </c>
      <c r="U21" s="129"/>
      <c r="V21" s="129"/>
      <c r="W21" s="129"/>
      <c r="X21" s="129"/>
      <c r="Y21" s="130">
        <v>8.1999999999999993</v>
      </c>
      <c r="Z21" s="131"/>
      <c r="AA21" s="132">
        <f t="shared" si="2"/>
        <v>129.9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9.4</v>
      </c>
      <c r="T24" s="135">
        <f t="shared" si="3"/>
        <v>112.3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8.1999999999999993</v>
      </c>
      <c r="Z24" s="136" t="str">
        <f t="shared" si="3"/>
        <v/>
      </c>
      <c r="AA24" s="90">
        <f t="shared" si="2"/>
        <v>129.9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2025-05-31T20:26:23Z</dcterms:created>
  <dcterms:modified xsi:type="dcterms:W3CDTF">2025-05-31T20:26:25Z</dcterms:modified>
</cp:coreProperties>
</file>