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6" i="4" s="1"/>
  <c r="AA10" i="4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<sst xmlns="http://schemas.openxmlformats.org/spreadsheetml/2006/main" count="119" uniqueCount="54">
  <si>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09/09/2025 14:09:21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</si>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</sst>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476-48F8-BBF4-A331E519134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9476-48F8-BBF4-A331E519134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9476-48F8-BBF4-A331E519134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9476-48F8-BBF4-A331E519134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476-48F8-BBF4-A331E519134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476-48F8-BBF4-A331E519134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9476-48F8-BBF4-A331E519134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286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476-48F8-BBF4-A331E519134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142</c:v>
                </c:pt>
                <c:pt idx="1">
                  <c:v>136</c:v>
                </c:pt>
                <c:pt idx="2">
                  <c:v>136</c:v>
                </c:pt>
                <c:pt idx="3">
                  <c:v>136</c:v>
                </c:pt>
                <c:pt idx="4">
                  <c:v>136</c:v>
                </c:pt>
                <c:pt idx="5">
                  <c:v>142</c:v>
                </c:pt>
                <c:pt idx="6">
                  <c:v>169</c:v>
                </c:pt>
                <c:pt idx="7">
                  <c:v>225</c:v>
                </c:pt>
                <c:pt idx="8">
                  <c:v>255</c:v>
                </c:pt>
                <c:pt idx="9">
                  <c:v>263</c:v>
                </c:pt>
                <c:pt idx="10">
                  <c:v>263</c:v>
                </c:pt>
                <c:pt idx="11">
                  <c:v>262</c:v>
                </c:pt>
                <c:pt idx="12">
                  <c:v>272</c:v>
                </c:pt>
                <c:pt idx="13">
                  <c:v>273</c:v>
                </c:pt>
                <c:pt idx="14">
                  <c:v>267</c:v>
                </c:pt>
                <c:pt idx="15">
                  <c:v>274</c:v>
                </c:pt>
                <c:pt idx="16">
                  <c:v>297</c:v>
                </c:pt>
                <c:pt idx="17">
                  <c:v>325</c:v>
                </c:pt>
                <c:pt idx="18">
                  <c:v>343</c:v>
                </c:pt>
                <c:pt idx="19">
                  <c:v>340</c:v>
                </c:pt>
                <c:pt idx="20">
                  <c:v>317</c:v>
                </c:pt>
                <c:pt idx="21">
                  <c:v>265</c:v>
                </c:pt>
                <c:pt idx="22">
                  <c:v>225</c:v>
                </c:pt>
                <c:pt idx="23">
                  <c:v>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476-48F8-BBF4-A331E519134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3952.9</c:v>
                </c:pt>
                <c:pt idx="1">
                  <c:v>3998.9</c:v>
                </c:pt>
                <c:pt idx="2">
                  <c:v>4069.8960000000002</c:v>
                </c:pt>
                <c:pt idx="3">
                  <c:v>4339.2929999999997</c:v>
                </c:pt>
                <c:pt idx="4">
                  <c:v>4267.9560000000001</c:v>
                </c:pt>
                <c:pt idx="5">
                  <c:v>4369.8999999999996</c:v>
                </c:pt>
                <c:pt idx="6">
                  <c:v>4393.1949999999997</c:v>
                </c:pt>
                <c:pt idx="7">
                  <c:v>4480.3970000000008</c:v>
                </c:pt>
                <c:pt idx="8">
                  <c:v>4119.3829999999998</c:v>
                </c:pt>
                <c:pt idx="9">
                  <c:v>2294.9</c:v>
                </c:pt>
                <c:pt idx="10">
                  <c:v>1624.9</c:v>
                </c:pt>
                <c:pt idx="11">
                  <c:v>1624.9</c:v>
                </c:pt>
                <c:pt idx="12">
                  <c:v>1624.9</c:v>
                </c:pt>
                <c:pt idx="13">
                  <c:v>1624.9</c:v>
                </c:pt>
                <c:pt idx="14">
                  <c:v>1984.9</c:v>
                </c:pt>
                <c:pt idx="15">
                  <c:v>2989.42</c:v>
                </c:pt>
                <c:pt idx="16">
                  <c:v>3865.0699999999997</c:v>
                </c:pt>
                <c:pt idx="17">
                  <c:v>4167.4179999999997</c:v>
                </c:pt>
                <c:pt idx="18">
                  <c:v>4348.6589999999997</c:v>
                </c:pt>
                <c:pt idx="19">
                  <c:v>4400.5740000000005</c:v>
                </c:pt>
                <c:pt idx="20">
                  <c:v>4352.4529999999995</c:v>
                </c:pt>
                <c:pt idx="21">
                  <c:v>4217.5650000000005</c:v>
                </c:pt>
                <c:pt idx="22">
                  <c:v>4228.0929999999998</c:v>
                </c:pt>
                <c:pt idx="23">
                  <c:v>3949.8580000000002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476-48F8-BBF4-A331E519134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868.9</c:v>
                </c:pt>
                <c:pt idx="1">
                  <c:v>980.6</c:v>
                </c:pt>
                <c:pt idx="2">
                  <c:v>793.5</c:v>
                </c:pt>
                <c:pt idx="3">
                  <c:v>463.9</c:v>
                </c:pt>
                <c:pt idx="4">
                  <c:v>550.79999999999995</c:v>
                </c:pt>
                <c:pt idx="5">
                  <c:v>755.1</c:v>
                </c:pt>
                <c:pt idx="6">
                  <c:v>883.7</c:v>
                </c:pt>
                <c:pt idx="7">
                  <c:v>128</c:v>
                </c:pt>
                <c:pt idx="8">
                  <c:v>50</c:v>
                </c:pt>
                <c:pt idx="9">
                  <c:v>32</c:v>
                </c:pt>
                <c:pt idx="10">
                  <c:v>42</c:v>
                </c:pt>
                <c:pt idx="11">
                  <c:v>25</c:v>
                </c:pt>
                <c:pt idx="12">
                  <c:v>37</c:v>
                </c:pt>
                <c:pt idx="13">
                  <c:v>7</c:v>
                </c:pt>
                <c:pt idx="14">
                  <c:v>14</c:v>
                </c:pt>
                <c:pt idx="15">
                  <c:v>50</c:v>
                </c:pt>
                <c:pt idx="16">
                  <c:v>50</c:v>
                </c:pt>
                <c:pt idx="17">
                  <c:v>878.5</c:v>
                </c:pt>
                <c:pt idx="18">
                  <c:v>1065.5</c:v>
                </c:pt>
                <c:pt idx="19">
                  <c:v>715.2</c:v>
                </c:pt>
                <c:pt idx="20">
                  <c:v>699.2</c:v>
                </c:pt>
                <c:pt idx="21">
                  <c:v>1155.0999999999999</c:v>
                </c:pt>
                <c:pt idx="22">
                  <c:v>1455</c:v>
                </c:pt>
                <c:pt idx="23">
                  <c:v>1565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476-48F8-BBF4-A331E519134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589.42900000000009</c:v>
                </c:pt>
                <c:pt idx="1">
                  <c:v>530.67999999999995</c:v>
                </c:pt>
                <c:pt idx="2">
                  <c:v>516.39699999999993</c:v>
                </c:pt>
                <c:pt idx="3">
                  <c:v>492.54800000000012</c:v>
                </c:pt>
                <c:pt idx="4">
                  <c:v>482.24799999999999</c:v>
                </c:pt>
                <c:pt idx="5">
                  <c:v>478.19799999999998</c:v>
                </c:pt>
                <c:pt idx="6">
                  <c:v>743.59399999999994</c:v>
                </c:pt>
                <c:pt idx="7">
                  <c:v>1972.875</c:v>
                </c:pt>
                <c:pt idx="8">
                  <c:v>3829.587</c:v>
                </c:pt>
                <c:pt idx="9">
                  <c:v>5352.5109999999995</c:v>
                </c:pt>
                <c:pt idx="10">
                  <c:v>6506.8670000000011</c:v>
                </c:pt>
                <c:pt idx="11">
                  <c:v>7041.2359999999999</c:v>
                </c:pt>
                <c:pt idx="12">
                  <c:v>7207.3529999999992</c:v>
                </c:pt>
                <c:pt idx="13">
                  <c:v>7035.6210000000001</c:v>
                </c:pt>
                <c:pt idx="14">
                  <c:v>6431.2619999999997</c:v>
                </c:pt>
                <c:pt idx="15">
                  <c:v>5295.5589999999993</c:v>
                </c:pt>
                <c:pt idx="16">
                  <c:v>3796.2490000000007</c:v>
                </c:pt>
                <c:pt idx="17">
                  <c:v>2050.4630000000002</c:v>
                </c:pt>
                <c:pt idx="18">
                  <c:v>927.82099999999991</c:v>
                </c:pt>
                <c:pt idx="19">
                  <c:v>709.20699999999999</c:v>
                </c:pt>
                <c:pt idx="20">
                  <c:v>680.36400000000015</c:v>
                </c:pt>
                <c:pt idx="21">
                  <c:v>637.67999999999995</c:v>
                </c:pt>
                <c:pt idx="22">
                  <c:v>596.72699999999998</c:v>
                </c:pt>
                <c:pt idx="23">
                  <c:v>561.99399999999991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476-48F8-BBF4-A331E519134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104</c:v>
                </c:pt>
                <c:pt idx="1">
                  <c:v>103</c:v>
                </c:pt>
                <c:pt idx="2">
                  <c:v>103</c:v>
                </c:pt>
                <c:pt idx="3">
                  <c:v>102</c:v>
                </c:pt>
                <c:pt idx="4">
                  <c:v>100</c:v>
                </c:pt>
                <c:pt idx="5">
                  <c:v>98</c:v>
                </c:pt>
                <c:pt idx="6">
                  <c:v>95</c:v>
                </c:pt>
                <c:pt idx="7">
                  <c:v>100</c:v>
                </c:pt>
                <c:pt idx="8">
                  <c:v>113</c:v>
                </c:pt>
                <c:pt idx="9">
                  <c:v>126</c:v>
                </c:pt>
                <c:pt idx="10">
                  <c:v>135</c:v>
                </c:pt>
                <c:pt idx="11">
                  <c:v>139</c:v>
                </c:pt>
                <c:pt idx="12">
                  <c:v>140</c:v>
                </c:pt>
                <c:pt idx="13">
                  <c:v>137</c:v>
                </c:pt>
                <c:pt idx="14">
                  <c:v>130</c:v>
                </c:pt>
                <c:pt idx="15">
                  <c:v>120</c:v>
                </c:pt>
                <c:pt idx="16">
                  <c:v>102</c:v>
                </c:pt>
                <c:pt idx="17">
                  <c:v>79</c:v>
                </c:pt>
                <c:pt idx="18">
                  <c:v>68</c:v>
                </c:pt>
                <c:pt idx="19">
                  <c:v>69</c:v>
                </c:pt>
                <c:pt idx="20">
                  <c:v>72</c:v>
                </c:pt>
                <c:pt idx="21">
                  <c:v>72</c:v>
                </c:pt>
                <c:pt idx="22">
                  <c:v>72</c:v>
                </c:pt>
                <c:pt idx="23">
                  <c:v>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476-48F8-BBF4-A331E519134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3">
                  <c:v>26</c:v>
                </c:pt>
                <c:pt idx="4">
                  <c:v>62</c:v>
                </c:pt>
                <c:pt idx="5">
                  <c:v>92</c:v>
                </c:pt>
                <c:pt idx="6">
                  <c:v>146</c:v>
                </c:pt>
                <c:pt idx="7">
                  <c:v>120</c:v>
                </c:pt>
                <c:pt idx="8">
                  <c:v>88</c:v>
                </c:pt>
                <c:pt idx="9">
                  <c:v>58</c:v>
                </c:pt>
                <c:pt idx="10">
                  <c:v>26</c:v>
                </c:pt>
                <c:pt idx="12">
                  <c:v>4</c:v>
                </c:pt>
                <c:pt idx="13">
                  <c:v>4</c:v>
                </c:pt>
                <c:pt idx="17">
                  <c:v>430</c:v>
                </c:pt>
                <c:pt idx="18">
                  <c:v>1077</c:v>
                </c:pt>
                <c:pt idx="19">
                  <c:v>1735</c:v>
                </c:pt>
                <c:pt idx="20">
                  <c:v>1690</c:v>
                </c:pt>
                <c:pt idx="21">
                  <c:v>800</c:v>
                </c:pt>
                <c:pt idx="22">
                  <c:v>140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476-48F8-BBF4-A331E51913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100.11</c:v>
                </c:pt>
                <c:pt idx="1">
                  <c:v>96.14</c:v>
                </c:pt>
                <c:pt idx="2">
                  <c:v>94.18</c:v>
                </c:pt>
                <c:pt idx="3">
                  <c:v>94.55</c:v>
                </c:pt>
                <c:pt idx="4">
                  <c:v>93.78</c:v>
                </c:pt>
                <c:pt idx="5">
                  <c:v>102.19</c:v>
                </c:pt>
                <c:pt idx="6">
                  <c:v>130.4</c:v>
                </c:pt>
                <c:pt idx="7">
                  <c:v>210.33</c:v>
                </c:pt>
                <c:pt idx="8">
                  <c:v>100.95</c:v>
                </c:pt>
                <c:pt idx="9">
                  <c:v>57.01</c:v>
                </c:pt>
                <c:pt idx="10">
                  <c:v>67</c:v>
                </c:pt>
                <c:pt idx="11">
                  <c:v>41</c:v>
                </c:pt>
                <c:pt idx="12">
                  <c:v>51.69</c:v>
                </c:pt>
                <c:pt idx="13">
                  <c:v>56.42</c:v>
                </c:pt>
                <c:pt idx="14">
                  <c:v>56.68</c:v>
                </c:pt>
                <c:pt idx="15">
                  <c:v>93.77</c:v>
                </c:pt>
                <c:pt idx="16">
                  <c:v>115.27</c:v>
                </c:pt>
                <c:pt idx="17">
                  <c:v>145.01</c:v>
                </c:pt>
                <c:pt idx="18">
                  <c:v>184.21</c:v>
                </c:pt>
                <c:pt idx="19">
                  <c:v>272.86</c:v>
                </c:pt>
                <c:pt idx="20">
                  <c:v>174.25</c:v>
                </c:pt>
                <c:pt idx="21">
                  <c:v>134.85</c:v>
                </c:pt>
                <c:pt idx="22">
                  <c:v>117.19</c:v>
                </c:pt>
                <c:pt idx="23">
                  <c:v>99.29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476-48F8-BBF4-A331E51913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140.5</c:v>
                </c:pt>
                <c:pt idx="1">
                  <c:v>129.5</c:v>
                </c:pt>
                <c:pt idx="2">
                  <c:v>132</c:v>
                </c:pt>
                <c:pt idx="3">
                  <c:v>134</c:v>
                </c:pt>
                <c:pt idx="4">
                  <c:v>137.5</c:v>
                </c:pt>
                <c:pt idx="5">
                  <c:v>143</c:v>
                </c:pt>
                <c:pt idx="6">
                  <c:v>140.5</c:v>
                </c:pt>
                <c:pt idx="7">
                  <c:v>133</c:v>
                </c:pt>
                <c:pt idx="8">
                  <c:v>124.5</c:v>
                </c:pt>
                <c:pt idx="9">
                  <c:v>117</c:v>
                </c:pt>
                <c:pt idx="10">
                  <c:v>126</c:v>
                </c:pt>
                <c:pt idx="11">
                  <c:v>136</c:v>
                </c:pt>
                <c:pt idx="12">
                  <c:v>136.5</c:v>
                </c:pt>
                <c:pt idx="13">
                  <c:v>137</c:v>
                </c:pt>
                <c:pt idx="14">
                  <c:v>135</c:v>
                </c:pt>
                <c:pt idx="15">
                  <c:v>141.5</c:v>
                </c:pt>
                <c:pt idx="16">
                  <c:v>130.5</c:v>
                </c:pt>
                <c:pt idx="17">
                  <c:v>183.5</c:v>
                </c:pt>
                <c:pt idx="18">
                  <c:v>205</c:v>
                </c:pt>
                <c:pt idx="19">
                  <c:v>210.5</c:v>
                </c:pt>
                <c:pt idx="20">
                  <c:v>194.5</c:v>
                </c:pt>
                <c:pt idx="21">
                  <c:v>181</c:v>
                </c:pt>
                <c:pt idx="22">
                  <c:v>165</c:v>
                </c:pt>
                <c:pt idx="23">
                  <c:v>147.5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A5-4E6E-84A4-2BCA9ABBF67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680.66500000000008</c:v>
                </c:pt>
                <c:pt idx="1">
                  <c:v>766.97099999999989</c:v>
                </c:pt>
                <c:pt idx="2">
                  <c:v>776.56200000000001</c:v>
                </c:pt>
                <c:pt idx="3">
                  <c:v>771.3309999999999</c:v>
                </c:pt>
                <c:pt idx="4">
                  <c:v>737.899</c:v>
                </c:pt>
                <c:pt idx="5">
                  <c:v>748.23599999999999</c:v>
                </c:pt>
                <c:pt idx="6">
                  <c:v>740.65800000000002</c:v>
                </c:pt>
                <c:pt idx="7">
                  <c:v>680.62099999999998</c:v>
                </c:pt>
                <c:pt idx="8">
                  <c:v>722.35</c:v>
                </c:pt>
                <c:pt idx="9">
                  <c:v>743.452</c:v>
                </c:pt>
                <c:pt idx="10">
                  <c:v>775.29300000000001</c:v>
                </c:pt>
                <c:pt idx="11">
                  <c:v>769.83200000000011</c:v>
                </c:pt>
                <c:pt idx="12">
                  <c:v>766.43900000000008</c:v>
                </c:pt>
                <c:pt idx="13">
                  <c:v>768.27300000000002</c:v>
                </c:pt>
                <c:pt idx="14">
                  <c:v>766.92600000000004</c:v>
                </c:pt>
                <c:pt idx="15">
                  <c:v>780.84</c:v>
                </c:pt>
                <c:pt idx="16">
                  <c:v>734.55400000000009</c:v>
                </c:pt>
                <c:pt idx="17">
                  <c:v>704.13300000000004</c:v>
                </c:pt>
                <c:pt idx="18">
                  <c:v>669.65300000000002</c:v>
                </c:pt>
                <c:pt idx="19">
                  <c:v>672.30799999999999</c:v>
                </c:pt>
                <c:pt idx="20">
                  <c:v>683.71600000000001</c:v>
                </c:pt>
                <c:pt idx="21">
                  <c:v>673.99099999999999</c:v>
                </c:pt>
                <c:pt idx="22">
                  <c:v>691.56</c:v>
                </c:pt>
                <c:pt idx="23">
                  <c:v>672.35100000000011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8A5-4E6E-84A4-2BCA9ABBF67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1326.9360000000001</c:v>
                </c:pt>
                <c:pt idx="1">
                  <c:v>1299.7669999999998</c:v>
                </c:pt>
                <c:pt idx="2">
                  <c:v>1290.307</c:v>
                </c:pt>
                <c:pt idx="3">
                  <c:v>1295.952</c:v>
                </c:pt>
                <c:pt idx="4">
                  <c:v>1337.5429999999997</c:v>
                </c:pt>
                <c:pt idx="5">
                  <c:v>1468.79</c:v>
                </c:pt>
                <c:pt idx="6">
                  <c:v>1659.4550000000004</c:v>
                </c:pt>
                <c:pt idx="7">
                  <c:v>1786.3530000000003</c:v>
                </c:pt>
                <c:pt idx="8">
                  <c:v>1906.0930000000001</c:v>
                </c:pt>
                <c:pt idx="9">
                  <c:v>1904.596</c:v>
                </c:pt>
                <c:pt idx="10">
                  <c:v>1820.808</c:v>
                </c:pt>
                <c:pt idx="11">
                  <c:v>1845.9930000000002</c:v>
                </c:pt>
                <c:pt idx="12">
                  <c:v>1854.8080000000002</c:v>
                </c:pt>
                <c:pt idx="13">
                  <c:v>1825.5890000000002</c:v>
                </c:pt>
                <c:pt idx="14">
                  <c:v>1781.3060000000003</c:v>
                </c:pt>
                <c:pt idx="15">
                  <c:v>1755.7160000000001</c:v>
                </c:pt>
                <c:pt idx="16">
                  <c:v>1814.2070000000001</c:v>
                </c:pt>
                <c:pt idx="17">
                  <c:v>1809.1030000000001</c:v>
                </c:pt>
                <c:pt idx="18">
                  <c:v>1774.6030000000003</c:v>
                </c:pt>
                <c:pt idx="19">
                  <c:v>1740.9899999999998</c:v>
                </c:pt>
                <c:pt idx="20">
                  <c:v>1628.7250000000001</c:v>
                </c:pt>
                <c:pt idx="21">
                  <c:v>1462.6619999999998</c:v>
                </c:pt>
                <c:pt idx="22">
                  <c:v>1395.1369999999999</c:v>
                </c:pt>
                <c:pt idx="23">
                  <c:v>1368.0820000000001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8A5-4E6E-84A4-2BCA9ABBF67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2985.1030000000001</c:v>
                </c:pt>
                <c:pt idx="1">
                  <c:v>2780.962</c:v>
                </c:pt>
                <c:pt idx="2">
                  <c:v>2654.8909999999996</c:v>
                </c:pt>
                <c:pt idx="3">
                  <c:v>2596.4360000000001</c:v>
                </c:pt>
                <c:pt idx="4">
                  <c:v>2621.0789999999997</c:v>
                </c:pt>
                <c:pt idx="5">
                  <c:v>2746.1449999999995</c:v>
                </c:pt>
                <c:pt idx="6">
                  <c:v>2936.1949999999997</c:v>
                </c:pt>
                <c:pt idx="7">
                  <c:v>3381.2240000000002</c:v>
                </c:pt>
                <c:pt idx="8">
                  <c:v>3910.8949999999995</c:v>
                </c:pt>
                <c:pt idx="9">
                  <c:v>4193.433</c:v>
                </c:pt>
                <c:pt idx="10">
                  <c:v>4367.2939999999999</c:v>
                </c:pt>
                <c:pt idx="11">
                  <c:v>4568.326</c:v>
                </c:pt>
                <c:pt idx="12">
                  <c:v>4667.9320000000007</c:v>
                </c:pt>
                <c:pt idx="13">
                  <c:v>4575.1940000000004</c:v>
                </c:pt>
                <c:pt idx="14">
                  <c:v>4389.8220000000001</c:v>
                </c:pt>
                <c:pt idx="15">
                  <c:v>4297.3229999999994</c:v>
                </c:pt>
                <c:pt idx="16">
                  <c:v>4289.4399999999996</c:v>
                </c:pt>
                <c:pt idx="17">
                  <c:v>4287.7349999999997</c:v>
                </c:pt>
                <c:pt idx="18">
                  <c:v>4334.7539999999999</c:v>
                </c:pt>
                <c:pt idx="19">
                  <c:v>4525.1830000000009</c:v>
                </c:pt>
                <c:pt idx="20">
                  <c:v>4320.072000000001</c:v>
                </c:pt>
                <c:pt idx="21">
                  <c:v>4004.6849999999995</c:v>
                </c:pt>
                <c:pt idx="22">
                  <c:v>3683.123</c:v>
                </c:pt>
                <c:pt idx="23">
                  <c:v>3370.9189999999999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8A5-4E6E-84A4-2BCA9ABBF67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368</c:v>
                </c:pt>
                <c:pt idx="1">
                  <c:v>352</c:v>
                </c:pt>
                <c:pt idx="2">
                  <c:v>343.99999999999994</c:v>
                </c:pt>
                <c:pt idx="3">
                  <c:v>340</c:v>
                </c:pt>
                <c:pt idx="4">
                  <c:v>343.99999999999994</c:v>
                </c:pt>
                <c:pt idx="5">
                  <c:v>361</c:v>
                </c:pt>
                <c:pt idx="6">
                  <c:v>414.00000000000006</c:v>
                </c:pt>
                <c:pt idx="7">
                  <c:v>475</c:v>
                </c:pt>
                <c:pt idx="8">
                  <c:v>518</c:v>
                </c:pt>
                <c:pt idx="9">
                  <c:v>538.99999999999989</c:v>
                </c:pt>
                <c:pt idx="10">
                  <c:v>548.00000000000011</c:v>
                </c:pt>
                <c:pt idx="11">
                  <c:v>551</c:v>
                </c:pt>
                <c:pt idx="12">
                  <c:v>562.00000000000011</c:v>
                </c:pt>
                <c:pt idx="13">
                  <c:v>560</c:v>
                </c:pt>
                <c:pt idx="14">
                  <c:v>547</c:v>
                </c:pt>
                <c:pt idx="15">
                  <c:v>544</c:v>
                </c:pt>
                <c:pt idx="16">
                  <c:v>549.00000000000011</c:v>
                </c:pt>
                <c:pt idx="17">
                  <c:v>553.99999999999989</c:v>
                </c:pt>
                <c:pt idx="18">
                  <c:v>561</c:v>
                </c:pt>
                <c:pt idx="19">
                  <c:v>559</c:v>
                </c:pt>
                <c:pt idx="20">
                  <c:v>538.99999999999989</c:v>
                </c:pt>
                <c:pt idx="21">
                  <c:v>487</c:v>
                </c:pt>
                <c:pt idx="22">
                  <c:v>447</c:v>
                </c:pt>
                <c:pt idx="23">
                  <c:v>405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8A5-4E6E-84A4-2BCA9ABBF67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8A5-4E6E-84A4-2BCA9ABBF67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13.571999999999999</c:v>
                </c:pt>
                <c:pt idx="11">
                  <c:v>220</c:v>
                </c:pt>
                <c:pt idx="12">
                  <c:v>220</c:v>
                </c:pt>
                <c:pt idx="13">
                  <c:v>220</c:v>
                </c:pt>
                <c:pt idx="14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8A5-4E6E-84A4-2BCA9ABBF67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38A5-4E6E-84A4-2BCA9ABBF67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38A5-4E6E-84A4-2BCA9ABBF67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38A5-4E6E-84A4-2BCA9ABBF67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427</c:v>
                </c:pt>
                <c:pt idx="1">
                  <c:v>405</c:v>
                </c:pt>
                <c:pt idx="2">
                  <c:v>406</c:v>
                </c:pt>
                <c:pt idx="3">
                  <c:v>407</c:v>
                </c:pt>
                <c:pt idx="4">
                  <c:v>406</c:v>
                </c:pt>
                <c:pt idx="5">
                  <c:v>453</c:v>
                </c:pt>
                <c:pt idx="6">
                  <c:v>528</c:v>
                </c:pt>
                <c:pt idx="7">
                  <c:v>564.9</c:v>
                </c:pt>
                <c:pt idx="8">
                  <c:v>1273.0999999999999</c:v>
                </c:pt>
                <c:pt idx="9">
                  <c:v>628.9</c:v>
                </c:pt>
                <c:pt idx="10">
                  <c:v>946.8</c:v>
                </c:pt>
                <c:pt idx="11">
                  <c:v>1000.994</c:v>
                </c:pt>
                <c:pt idx="12">
                  <c:v>1077.5740000000001</c:v>
                </c:pt>
                <c:pt idx="13">
                  <c:v>995.5</c:v>
                </c:pt>
                <c:pt idx="14">
                  <c:v>987.1</c:v>
                </c:pt>
                <c:pt idx="15">
                  <c:v>1209.5999999999999</c:v>
                </c:pt>
                <c:pt idx="16">
                  <c:v>592.6</c:v>
                </c:pt>
                <c:pt idx="17">
                  <c:v>385</c:v>
                </c:pt>
                <c:pt idx="18">
                  <c:v>271</c:v>
                </c:pt>
                <c:pt idx="19">
                  <c:v>246</c:v>
                </c:pt>
                <c:pt idx="20">
                  <c:v>430</c:v>
                </c:pt>
                <c:pt idx="21">
                  <c:v>323</c:v>
                </c:pt>
                <c:pt idx="22">
                  <c:v>320</c:v>
                </c:pt>
                <c:pt idx="23">
                  <c:v>353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8A5-4E6E-84A4-2BCA9ABBF67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5">
                  <c:v>15</c:v>
                </c:pt>
                <c:pt idx="6">
                  <c:v>11.712</c:v>
                </c:pt>
                <c:pt idx="7">
                  <c:v>5.15</c:v>
                </c:pt>
                <c:pt idx="17">
                  <c:v>6.9029999999999996</c:v>
                </c:pt>
                <c:pt idx="18">
                  <c:v>13.943</c:v>
                </c:pt>
                <c:pt idx="19">
                  <c:v>15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8A5-4E6E-84A4-2BCA9ABBF67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38A5-4E6E-84A4-2BCA9ABBF67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38A5-4E6E-84A4-2BCA9ABBF6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100.11</c:v>
                </c:pt>
                <c:pt idx="1">
                  <c:v>96.14</c:v>
                </c:pt>
                <c:pt idx="2">
                  <c:v>94.18</c:v>
                </c:pt>
                <c:pt idx="3">
                  <c:v>94.55</c:v>
                </c:pt>
                <c:pt idx="4">
                  <c:v>93.78</c:v>
                </c:pt>
                <c:pt idx="5">
                  <c:v>102.19</c:v>
                </c:pt>
                <c:pt idx="6">
                  <c:v>130.4</c:v>
                </c:pt>
                <c:pt idx="7">
                  <c:v>210.33</c:v>
                </c:pt>
                <c:pt idx="8">
                  <c:v>100.95</c:v>
                </c:pt>
                <c:pt idx="9">
                  <c:v>57.01</c:v>
                </c:pt>
                <c:pt idx="10">
                  <c:v>67</c:v>
                </c:pt>
                <c:pt idx="11">
                  <c:v>41</c:v>
                </c:pt>
                <c:pt idx="12">
                  <c:v>51.69</c:v>
                </c:pt>
                <c:pt idx="13">
                  <c:v>56.42</c:v>
                </c:pt>
                <c:pt idx="14">
                  <c:v>56.68</c:v>
                </c:pt>
                <c:pt idx="15">
                  <c:v>93.77</c:v>
                </c:pt>
                <c:pt idx="16">
                  <c:v>115.27</c:v>
                </c:pt>
                <c:pt idx="17">
                  <c:v>145.01</c:v>
                </c:pt>
                <c:pt idx="18">
                  <c:v>184.21</c:v>
                </c:pt>
                <c:pt idx="19">
                  <c:v>272.86</c:v>
                </c:pt>
                <c:pt idx="20">
                  <c:v>174.25</c:v>
                </c:pt>
                <c:pt idx="21">
                  <c:v>134.85</c:v>
                </c:pt>
                <c:pt idx="22">
                  <c:v>117.19</c:v>
                </c:pt>
                <c:pt idx="23">
                  <c:v>99.29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8A5-4E6E-84A4-2BCA9ABBF6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5943.2290000000003</v>
      </c>
      <c r="C4" s="18">
        <v>5749.18</v>
      </c>
      <c r="D4" s="18">
        <v>5618.7930000000015</v>
      </c>
      <c r="E4" s="18">
        <v>5559.7410000000009</v>
      </c>
      <c r="F4" s="18">
        <v>5599.0039999999999</v>
      </c>
      <c r="G4" s="18">
        <v>5935.1980000000003</v>
      </c>
      <c r="H4" s="18">
        <v>6430.4890000000005</v>
      </c>
      <c r="I4" s="18">
        <v>7026.271999999999</v>
      </c>
      <c r="J4" s="18">
        <v>8454.9700000000012</v>
      </c>
      <c r="K4" s="18">
        <v>8126.4110000000001</v>
      </c>
      <c r="L4" s="18">
        <v>8597.7669999999998</v>
      </c>
      <c r="M4" s="18">
        <v>9092.1360000000022</v>
      </c>
      <c r="N4" s="18">
        <v>9285.2530000000024</v>
      </c>
      <c r="O4" s="18">
        <v>9081.5209999999988</v>
      </c>
      <c r="P4" s="18">
        <v>8827.1620000000021</v>
      </c>
      <c r="Q4" s="18">
        <v>8728.9790000000012</v>
      </c>
      <c r="R4" s="18">
        <v>8110.3189999999968</v>
      </c>
      <c r="S4" s="18">
        <v>7930.3809999999985</v>
      </c>
      <c r="T4" s="18">
        <v>7829.98</v>
      </c>
      <c r="U4" s="18">
        <v>7968.9810000000007</v>
      </c>
      <c r="V4" s="18">
        <v>7811.0169999999989</v>
      </c>
      <c r="W4" s="18">
        <v>7147.3449999999993</v>
      </c>
      <c r="X4" s="18">
        <v>6716.8199999999988</v>
      </c>
      <c r="Y4" s="18">
        <v>6331.8520000000008</v>
      </c>
      <c r="Z4" s="19"/>
      <c r="AA4" s="20">
        <f>SUM(B4:Z4)</f>
        <v>177902.80000000002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100.11</v>
      </c>
      <c r="C7" s="28">
        <v>96.14</v>
      </c>
      <c r="D7" s="28">
        <v>94.18</v>
      </c>
      <c r="E7" s="28">
        <v>94.55</v>
      </c>
      <c r="F7" s="28">
        <v>93.78</v>
      </c>
      <c r="G7" s="28">
        <v>102.19</v>
      </c>
      <c r="H7" s="28">
        <v>130.4</v>
      </c>
      <c r="I7" s="28">
        <v>210.33</v>
      </c>
      <c r="J7" s="28">
        <v>100.95</v>
      </c>
      <c r="K7" s="28">
        <v>57.01</v>
      </c>
      <c r="L7" s="28">
        <v>67</v>
      </c>
      <c r="M7" s="28">
        <v>41</v>
      </c>
      <c r="N7" s="28">
        <v>51.69</v>
      </c>
      <c r="O7" s="28">
        <v>56.42</v>
      </c>
      <c r="P7" s="28">
        <v>56.68</v>
      </c>
      <c r="Q7" s="28">
        <v>93.77</v>
      </c>
      <c r="R7" s="28">
        <v>115.27</v>
      </c>
      <c r="S7" s="28">
        <v>145.01</v>
      </c>
      <c r="T7" s="28">
        <v>184.21</v>
      </c>
      <c r="U7" s="28">
        <v>272.86</v>
      </c>
      <c r="V7" s="28">
        <v>174.25</v>
      </c>
      <c r="W7" s="28">
        <v>134.85</v>
      </c>
      <c r="X7" s="28">
        <v>117.19</v>
      </c>
      <c r="Y7" s="28">
        <v>99.29</v>
      </c>
      <c r="Z7" s="29"/>
      <c r="AA7" s="30">
        <f>IF(SUM(B7:Z7)&lt;&gt;0,AVERAGEIF(B7:Z7,"&lt;&gt;"""),"")</f>
        <v>112.04708333333333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286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286</v>
      </c>
    </row>
    <row r="11" spans="1:27" ht="24.95" customHeight="1" x14ac:dyDescent="0.2">
      <c r="A11" s="45" t="s">
        <v>7</v>
      </c>
      <c r="B11" s="46">
        <v>142</v>
      </c>
      <c r="C11" s="47">
        <v>136</v>
      </c>
      <c r="D11" s="47">
        <v>136</v>
      </c>
      <c r="E11" s="47">
        <v>136</v>
      </c>
      <c r="F11" s="47">
        <v>136</v>
      </c>
      <c r="G11" s="47">
        <v>142</v>
      </c>
      <c r="H11" s="47">
        <v>169</v>
      </c>
      <c r="I11" s="47">
        <v>225</v>
      </c>
      <c r="J11" s="47">
        <v>255</v>
      </c>
      <c r="K11" s="47">
        <v>263</v>
      </c>
      <c r="L11" s="47">
        <v>263</v>
      </c>
      <c r="M11" s="47">
        <v>262</v>
      </c>
      <c r="N11" s="47">
        <v>272</v>
      </c>
      <c r="O11" s="47">
        <v>273</v>
      </c>
      <c r="P11" s="47">
        <v>267</v>
      </c>
      <c r="Q11" s="47">
        <v>274</v>
      </c>
      <c r="R11" s="47">
        <v>297</v>
      </c>
      <c r="S11" s="47">
        <v>325</v>
      </c>
      <c r="T11" s="47">
        <v>343</v>
      </c>
      <c r="U11" s="47">
        <v>340</v>
      </c>
      <c r="V11" s="47">
        <v>317</v>
      </c>
      <c r="W11" s="47">
        <v>265</v>
      </c>
      <c r="X11" s="47">
        <v>225</v>
      </c>
      <c r="Y11" s="47">
        <v>183</v>
      </c>
      <c r="Z11" s="48"/>
      <c r="AA11" s="49">
        <f t="shared" si="0"/>
        <v>5646</v>
      </c>
    </row>
    <row r="12" spans="1:27" ht="24.95" customHeight="1" x14ac:dyDescent="0.2">
      <c r="A12" s="50" t="s">
        <v>8</v>
      </c>
      <c r="B12" s="51">
        <v>3952.9</v>
      </c>
      <c r="C12" s="52">
        <v>3998.9</v>
      </c>
      <c r="D12" s="52">
        <v>4069.8960000000002</v>
      </c>
      <c r="E12" s="52">
        <v>4339.2929999999997</v>
      </c>
      <c r="F12" s="52">
        <v>4267.9560000000001</v>
      </c>
      <c r="G12" s="52">
        <v>4369.8999999999996</v>
      </c>
      <c r="H12" s="52">
        <v>4393.1949999999997</v>
      </c>
      <c r="I12" s="52">
        <v>4480.3970000000008</v>
      </c>
      <c r="J12" s="52">
        <v>4119.3829999999998</v>
      </c>
      <c r="K12" s="52">
        <v>2294.9</v>
      </c>
      <c r="L12" s="52">
        <v>1624.9</v>
      </c>
      <c r="M12" s="52">
        <v>1624.9</v>
      </c>
      <c r="N12" s="52">
        <v>1624.9</v>
      </c>
      <c r="O12" s="52">
        <v>1624.9</v>
      </c>
      <c r="P12" s="52">
        <v>1984.9</v>
      </c>
      <c r="Q12" s="52">
        <v>2989.42</v>
      </c>
      <c r="R12" s="52">
        <v>3865.0699999999997</v>
      </c>
      <c r="S12" s="52">
        <v>4167.4179999999997</v>
      </c>
      <c r="T12" s="52">
        <v>4348.6589999999997</v>
      </c>
      <c r="U12" s="52">
        <v>4400.5740000000005</v>
      </c>
      <c r="V12" s="52">
        <v>4352.4529999999995</v>
      </c>
      <c r="W12" s="52">
        <v>4217.5650000000005</v>
      </c>
      <c r="X12" s="52">
        <v>4228.0929999999998</v>
      </c>
      <c r="Y12" s="52">
        <v>3949.8580000000002</v>
      </c>
      <c r="Z12" s="53"/>
      <c r="AA12" s="54">
        <f t="shared" si="0"/>
        <v>85290.329999999987</v>
      </c>
    </row>
    <row r="13" spans="1:27" ht="24.95" customHeight="1" x14ac:dyDescent="0.2">
      <c r="A13" s="50" t="s">
        <v>9</v>
      </c>
      <c r="B13" s="51"/>
      <c r="C13" s="52"/>
      <c r="D13" s="52"/>
      <c r="E13" s="52">
        <v>26</v>
      </c>
      <c r="F13" s="52">
        <v>62</v>
      </c>
      <c r="G13" s="52">
        <v>92</v>
      </c>
      <c r="H13" s="52">
        <v>146</v>
      </c>
      <c r="I13" s="52">
        <v>120</v>
      </c>
      <c r="J13" s="52">
        <v>88</v>
      </c>
      <c r="K13" s="52">
        <v>58</v>
      </c>
      <c r="L13" s="52">
        <v>26</v>
      </c>
      <c r="M13" s="52"/>
      <c r="N13" s="52">
        <v>4</v>
      </c>
      <c r="O13" s="52">
        <v>4</v>
      </c>
      <c r="P13" s="52"/>
      <c r="Q13" s="52"/>
      <c r="R13" s="52"/>
      <c r="S13" s="52">
        <v>430</v>
      </c>
      <c r="T13" s="52">
        <v>1077</v>
      </c>
      <c r="U13" s="52">
        <v>1735</v>
      </c>
      <c r="V13" s="52">
        <v>1690</v>
      </c>
      <c r="W13" s="52">
        <v>800</v>
      </c>
      <c r="X13" s="52">
        <v>140</v>
      </c>
      <c r="Y13" s="52"/>
      <c r="Z13" s="53"/>
      <c r="AA13" s="54">
        <f t="shared" si="0"/>
        <v>6498</v>
      </c>
    </row>
    <row r="14" spans="1:27" ht="24.95" customHeight="1" x14ac:dyDescent="0.2">
      <c r="A14" s="55" t="s">
        <v>10</v>
      </c>
      <c r="B14" s="56">
        <v>589.42900000000009</v>
      </c>
      <c r="C14" s="57">
        <v>530.67999999999995</v>
      </c>
      <c r="D14" s="57">
        <v>516.39699999999993</v>
      </c>
      <c r="E14" s="57">
        <v>492.54800000000012</v>
      </c>
      <c r="F14" s="57">
        <v>482.24799999999999</v>
      </c>
      <c r="G14" s="57">
        <v>478.19799999999998</v>
      </c>
      <c r="H14" s="57">
        <v>743.59399999999994</v>
      </c>
      <c r="I14" s="57">
        <v>1972.875</v>
      </c>
      <c r="J14" s="57">
        <v>3829.587</v>
      </c>
      <c r="K14" s="57">
        <v>5352.5109999999995</v>
      </c>
      <c r="L14" s="57">
        <v>6506.8670000000011</v>
      </c>
      <c r="M14" s="57">
        <v>7041.2359999999999</v>
      </c>
      <c r="N14" s="57">
        <v>7207.3529999999992</v>
      </c>
      <c r="O14" s="57">
        <v>7035.6210000000001</v>
      </c>
      <c r="P14" s="57">
        <v>6431.2619999999997</v>
      </c>
      <c r="Q14" s="57">
        <v>5295.5589999999993</v>
      </c>
      <c r="R14" s="57">
        <v>3796.2490000000007</v>
      </c>
      <c r="S14" s="57">
        <v>2050.4630000000002</v>
      </c>
      <c r="T14" s="57">
        <v>927.82099999999991</v>
      </c>
      <c r="U14" s="57">
        <v>709.20699999999999</v>
      </c>
      <c r="V14" s="57">
        <v>680.36400000000015</v>
      </c>
      <c r="W14" s="57">
        <v>637.67999999999995</v>
      </c>
      <c r="X14" s="57">
        <v>596.72699999999998</v>
      </c>
      <c r="Y14" s="57">
        <v>561.99399999999991</v>
      </c>
      <c r="Z14" s="58"/>
      <c r="AA14" s="59">
        <f t="shared" si="0"/>
        <v>64466.470000000008</v>
      </c>
    </row>
    <row r="15" spans="1:27" ht="24.95" customHeight="1" x14ac:dyDescent="0.2">
      <c r="A15" s="55" t="s">
        <v>11</v>
      </c>
      <c r="B15" s="56">
        <v>104</v>
      </c>
      <c r="C15" s="57">
        <v>103</v>
      </c>
      <c r="D15" s="57">
        <v>103</v>
      </c>
      <c r="E15" s="57">
        <v>102</v>
      </c>
      <c r="F15" s="57">
        <v>100</v>
      </c>
      <c r="G15" s="57">
        <v>98</v>
      </c>
      <c r="H15" s="57">
        <v>95</v>
      </c>
      <c r="I15" s="57">
        <v>100</v>
      </c>
      <c r="J15" s="57">
        <v>113</v>
      </c>
      <c r="K15" s="57">
        <v>126</v>
      </c>
      <c r="L15" s="57">
        <v>135</v>
      </c>
      <c r="M15" s="57">
        <v>139</v>
      </c>
      <c r="N15" s="57">
        <v>140</v>
      </c>
      <c r="O15" s="57">
        <v>137</v>
      </c>
      <c r="P15" s="57">
        <v>130</v>
      </c>
      <c r="Q15" s="57">
        <v>120</v>
      </c>
      <c r="R15" s="57">
        <v>102</v>
      </c>
      <c r="S15" s="57">
        <v>79</v>
      </c>
      <c r="T15" s="57">
        <v>68</v>
      </c>
      <c r="U15" s="57">
        <v>69</v>
      </c>
      <c r="V15" s="57">
        <v>72</v>
      </c>
      <c r="W15" s="57">
        <v>72</v>
      </c>
      <c r="X15" s="57">
        <v>72</v>
      </c>
      <c r="Y15" s="57">
        <v>72</v>
      </c>
      <c r="Z15" s="58"/>
      <c r="AA15" s="59">
        <f t="shared" si="0"/>
        <v>2451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5074.3289999999997</v>
      </c>
      <c r="C16" s="62">
        <f t="shared" si="1"/>
        <v>4768.58</v>
      </c>
      <c r="D16" s="62">
        <f t="shared" si="1"/>
        <v>4825.2930000000006</v>
      </c>
      <c r="E16" s="62">
        <f t="shared" si="1"/>
        <v>5095.8409999999994</v>
      </c>
      <c r="F16" s="62">
        <f t="shared" si="1"/>
        <v>5048.2039999999997</v>
      </c>
      <c r="G16" s="62">
        <f t="shared" si="1"/>
        <v>5180.098</v>
      </c>
      <c r="H16" s="62">
        <f t="shared" si="1"/>
        <v>5546.7889999999998</v>
      </c>
      <c r="I16" s="62">
        <f t="shared" si="1"/>
        <v>6898.2720000000008</v>
      </c>
      <c r="J16" s="62">
        <f t="shared" si="1"/>
        <v>8404.9699999999993</v>
      </c>
      <c r="K16" s="62">
        <f t="shared" si="1"/>
        <v>8094.4110000000001</v>
      </c>
      <c r="L16" s="62">
        <f t="shared" si="1"/>
        <v>8555.7670000000016</v>
      </c>
      <c r="M16" s="62">
        <f t="shared" si="1"/>
        <v>9067.1360000000004</v>
      </c>
      <c r="N16" s="62">
        <f t="shared" si="1"/>
        <v>9248.2529999999988</v>
      </c>
      <c r="O16" s="62">
        <f t="shared" si="1"/>
        <v>9074.5210000000006</v>
      </c>
      <c r="P16" s="62">
        <f t="shared" si="1"/>
        <v>8813.1620000000003</v>
      </c>
      <c r="Q16" s="62">
        <f t="shared" si="1"/>
        <v>8678.9789999999994</v>
      </c>
      <c r="R16" s="62">
        <f t="shared" si="1"/>
        <v>8060.3190000000004</v>
      </c>
      <c r="S16" s="62">
        <f t="shared" si="1"/>
        <v>7051.8809999999994</v>
      </c>
      <c r="T16" s="62">
        <f t="shared" si="1"/>
        <v>6764.48</v>
      </c>
      <c r="U16" s="62">
        <f t="shared" si="1"/>
        <v>7253.7810000000009</v>
      </c>
      <c r="V16" s="62">
        <f t="shared" si="1"/>
        <v>7111.817</v>
      </c>
      <c r="W16" s="62">
        <f t="shared" si="1"/>
        <v>5992.2450000000008</v>
      </c>
      <c r="X16" s="62">
        <f t="shared" si="1"/>
        <v>5261.82</v>
      </c>
      <c r="Y16" s="62">
        <f t="shared" si="1"/>
        <v>4766.8519999999999</v>
      </c>
      <c r="Z16" s="63" t="str">
        <f t="shared" si="1"/>
        <v/>
      </c>
      <c r="AA16" s="64">
        <f>SUM(AA10:AA15)</f>
        <v>164637.79999999999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1529.9</v>
      </c>
      <c r="C29" s="72">
        <v>1509.9</v>
      </c>
      <c r="D29" s="72">
        <v>1496.9</v>
      </c>
      <c r="E29" s="72">
        <v>1522.9</v>
      </c>
      <c r="F29" s="72">
        <v>1551.9</v>
      </c>
      <c r="G29" s="72">
        <v>1594.9</v>
      </c>
      <c r="H29" s="72">
        <v>1772.29</v>
      </c>
      <c r="I29" s="72">
        <v>2174.1</v>
      </c>
      <c r="J29" s="72">
        <v>2653.37</v>
      </c>
      <c r="K29" s="72">
        <v>2694.49</v>
      </c>
      <c r="L29" s="72">
        <v>2625.85</v>
      </c>
      <c r="M29" s="72">
        <v>2794.49</v>
      </c>
      <c r="N29" s="72">
        <v>2880.7</v>
      </c>
      <c r="O29" s="72">
        <v>2840.38</v>
      </c>
      <c r="P29" s="72">
        <v>2940.49</v>
      </c>
      <c r="Q29" s="72">
        <v>2841.97</v>
      </c>
      <c r="R29" s="72">
        <v>2585.8000000000002</v>
      </c>
      <c r="S29" s="72">
        <v>2511.61</v>
      </c>
      <c r="T29" s="72">
        <v>2936.14</v>
      </c>
      <c r="U29" s="72">
        <v>3523.9</v>
      </c>
      <c r="V29" s="72">
        <v>3459.9</v>
      </c>
      <c r="W29" s="72">
        <v>2554.9</v>
      </c>
      <c r="X29" s="72">
        <v>1791.9</v>
      </c>
      <c r="Y29" s="72">
        <v>1553.9</v>
      </c>
      <c r="Z29" s="73"/>
      <c r="AA29" s="74">
        <f>SUM(B29:Z29)</f>
        <v>56342.580000000009</v>
      </c>
    </row>
    <row r="30" spans="1:27" ht="24.95" customHeight="1" x14ac:dyDescent="0.2">
      <c r="A30" s="75" t="s">
        <v>24</v>
      </c>
      <c r="B30" s="76">
        <v>1443.4290000000001</v>
      </c>
      <c r="C30" s="77">
        <v>1424.68</v>
      </c>
      <c r="D30" s="77">
        <v>1391.393</v>
      </c>
      <c r="E30" s="77">
        <v>1395.941</v>
      </c>
      <c r="F30" s="77">
        <v>1295.3040000000001</v>
      </c>
      <c r="G30" s="77">
        <v>1347.1980000000001</v>
      </c>
      <c r="H30" s="77">
        <v>1526.499</v>
      </c>
      <c r="I30" s="77">
        <v>2485.172</v>
      </c>
      <c r="J30" s="77">
        <v>3631.6</v>
      </c>
      <c r="K30" s="77">
        <v>3659.9209999999998</v>
      </c>
      <c r="L30" s="77">
        <v>4499.9170000000004</v>
      </c>
      <c r="M30" s="77">
        <v>4825.6459999999997</v>
      </c>
      <c r="N30" s="77">
        <v>4932.5529999999999</v>
      </c>
      <c r="O30" s="77">
        <v>4769.1409999999996</v>
      </c>
      <c r="P30" s="77">
        <v>4354.6719999999996</v>
      </c>
      <c r="Q30" s="77">
        <v>4145.009</v>
      </c>
      <c r="R30" s="77">
        <v>3314.5189999999998</v>
      </c>
      <c r="S30" s="77">
        <v>2195.2710000000002</v>
      </c>
      <c r="T30" s="77">
        <v>1465.34</v>
      </c>
      <c r="U30" s="77">
        <v>1421.8810000000001</v>
      </c>
      <c r="V30" s="77">
        <v>1296.9169999999999</v>
      </c>
      <c r="W30" s="77">
        <v>1284.345</v>
      </c>
      <c r="X30" s="77">
        <v>1323.92</v>
      </c>
      <c r="Y30" s="77">
        <v>1258.952</v>
      </c>
      <c r="Z30" s="78"/>
      <c r="AA30" s="79">
        <f>SUM(B30:Z30)</f>
        <v>60689.219999999994</v>
      </c>
    </row>
    <row r="31" spans="1:27" ht="24.95" customHeight="1" x14ac:dyDescent="0.2">
      <c r="A31" s="82" t="s">
        <v>25</v>
      </c>
      <c r="B31" s="80">
        <v>2306</v>
      </c>
      <c r="C31" s="81">
        <v>2060</v>
      </c>
      <c r="D31" s="81">
        <v>2140</v>
      </c>
      <c r="E31" s="81">
        <v>2379</v>
      </c>
      <c r="F31" s="81">
        <v>2382</v>
      </c>
      <c r="G31" s="81">
        <v>2381</v>
      </c>
      <c r="H31" s="81">
        <v>2370</v>
      </c>
      <c r="I31" s="81">
        <v>2367</v>
      </c>
      <c r="J31" s="81">
        <v>2170</v>
      </c>
      <c r="K31" s="81">
        <v>1772</v>
      </c>
      <c r="L31" s="81">
        <v>1472</v>
      </c>
      <c r="M31" s="81">
        <v>1472</v>
      </c>
      <c r="N31" s="81">
        <v>1472</v>
      </c>
      <c r="O31" s="81">
        <v>1472</v>
      </c>
      <c r="P31" s="81">
        <v>1532</v>
      </c>
      <c r="Q31" s="81">
        <v>1742</v>
      </c>
      <c r="R31" s="81">
        <v>2210</v>
      </c>
      <c r="S31" s="81">
        <v>2467</v>
      </c>
      <c r="T31" s="81">
        <v>2619</v>
      </c>
      <c r="U31" s="81">
        <v>2626</v>
      </c>
      <c r="V31" s="81">
        <v>2628</v>
      </c>
      <c r="W31" s="81">
        <v>2426</v>
      </c>
      <c r="X31" s="81">
        <v>2426</v>
      </c>
      <c r="Y31" s="81">
        <v>2265</v>
      </c>
      <c r="Z31" s="83"/>
      <c r="AA31" s="84">
        <f>SUM(B31:Z31)</f>
        <v>51156</v>
      </c>
    </row>
    <row r="32" spans="1:27" ht="30" customHeight="1" thickBot="1" x14ac:dyDescent="0.25">
      <c r="A32" s="60" t="s">
        <v>26</v>
      </c>
      <c r="B32" s="61">
        <f>IF(LEN(B$2)&gt;0,SUM(B29:B31),"")</f>
        <v>5279.3289999999997</v>
      </c>
      <c r="C32" s="62">
        <f t="shared" ref="C32:Z32" si="4">IF(LEN(C$2)&gt;0,SUM(C29:C31),"")</f>
        <v>4994.58</v>
      </c>
      <c r="D32" s="62">
        <f t="shared" si="4"/>
        <v>5028.2929999999997</v>
      </c>
      <c r="E32" s="62">
        <f t="shared" si="4"/>
        <v>5297.8410000000003</v>
      </c>
      <c r="F32" s="62">
        <f t="shared" si="4"/>
        <v>5229.2039999999997</v>
      </c>
      <c r="G32" s="62">
        <f t="shared" si="4"/>
        <v>5323.098</v>
      </c>
      <c r="H32" s="62">
        <f t="shared" si="4"/>
        <v>5668.7889999999998</v>
      </c>
      <c r="I32" s="62">
        <f t="shared" si="4"/>
        <v>7026.2719999999999</v>
      </c>
      <c r="J32" s="62">
        <f t="shared" si="4"/>
        <v>8454.9699999999993</v>
      </c>
      <c r="K32" s="62">
        <f t="shared" si="4"/>
        <v>8126.4110000000001</v>
      </c>
      <c r="L32" s="62">
        <f t="shared" si="4"/>
        <v>8597.7669999999998</v>
      </c>
      <c r="M32" s="62">
        <f t="shared" si="4"/>
        <v>9092.1359999999986</v>
      </c>
      <c r="N32" s="62">
        <f t="shared" si="4"/>
        <v>9285.2530000000006</v>
      </c>
      <c r="O32" s="62">
        <f t="shared" si="4"/>
        <v>9081.5210000000006</v>
      </c>
      <c r="P32" s="62">
        <f t="shared" si="4"/>
        <v>8827.1620000000003</v>
      </c>
      <c r="Q32" s="62">
        <f t="shared" si="4"/>
        <v>8728.9789999999994</v>
      </c>
      <c r="R32" s="62">
        <f t="shared" si="4"/>
        <v>8110.3189999999995</v>
      </c>
      <c r="S32" s="62">
        <f t="shared" si="4"/>
        <v>7173.8810000000003</v>
      </c>
      <c r="T32" s="62">
        <f t="shared" si="4"/>
        <v>7020.48</v>
      </c>
      <c r="U32" s="62">
        <f t="shared" si="4"/>
        <v>7571.7809999999999</v>
      </c>
      <c r="V32" s="62">
        <f t="shared" si="4"/>
        <v>7384.817</v>
      </c>
      <c r="W32" s="62">
        <f t="shared" si="4"/>
        <v>6265.2449999999999</v>
      </c>
      <c r="X32" s="62">
        <f t="shared" si="4"/>
        <v>5541.82</v>
      </c>
      <c r="Y32" s="62">
        <f t="shared" si="4"/>
        <v>5077.8519999999999</v>
      </c>
      <c r="Z32" s="63" t="str">
        <f t="shared" si="4"/>
        <v/>
      </c>
      <c r="AA32" s="64">
        <f>SUM(AA29:AA31)</f>
        <v>168187.8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>
        <v>13</v>
      </c>
      <c r="D35" s="95"/>
      <c r="E35" s="95">
        <v>9</v>
      </c>
      <c r="F35" s="95">
        <v>13</v>
      </c>
      <c r="G35" s="95">
        <v>10</v>
      </c>
      <c r="H35" s="95">
        <v>64</v>
      </c>
      <c r="I35" s="95">
        <v>40</v>
      </c>
      <c r="J35" s="95"/>
      <c r="K35" s="95"/>
      <c r="L35" s="95"/>
      <c r="M35" s="95"/>
      <c r="N35" s="95"/>
      <c r="O35" s="95"/>
      <c r="P35" s="95"/>
      <c r="Q35" s="95"/>
      <c r="R35" s="95"/>
      <c r="S35" s="95">
        <v>47</v>
      </c>
      <c r="T35" s="95">
        <v>171</v>
      </c>
      <c r="U35" s="95">
        <v>243</v>
      </c>
      <c r="V35" s="95">
        <v>193</v>
      </c>
      <c r="W35" s="95">
        <v>188</v>
      </c>
      <c r="X35" s="95">
        <v>135</v>
      </c>
      <c r="Y35" s="95">
        <v>114</v>
      </c>
      <c r="Z35" s="96"/>
      <c r="AA35" s="74">
        <f t="shared" ref="AA35:AA40" si="5">SUM(B35:Z35)</f>
        <v>1240</v>
      </c>
    </row>
    <row r="36" spans="1:27" ht="24.95" customHeight="1" x14ac:dyDescent="0.2">
      <c r="A36" s="97" t="s">
        <v>29</v>
      </c>
      <c r="B36" s="98">
        <v>155</v>
      </c>
      <c r="C36" s="99">
        <v>163</v>
      </c>
      <c r="D36" s="99">
        <v>153</v>
      </c>
      <c r="E36" s="99">
        <v>143</v>
      </c>
      <c r="F36" s="99">
        <v>118</v>
      </c>
      <c r="G36" s="99">
        <v>83</v>
      </c>
      <c r="H36" s="99">
        <v>8</v>
      </c>
      <c r="I36" s="99">
        <v>38</v>
      </c>
      <c r="J36" s="99"/>
      <c r="K36" s="99">
        <v>7</v>
      </c>
      <c r="L36" s="99">
        <v>4</v>
      </c>
      <c r="M36" s="99">
        <v>25</v>
      </c>
      <c r="N36" s="99">
        <v>16</v>
      </c>
      <c r="O36" s="99">
        <v>7</v>
      </c>
      <c r="P36" s="99"/>
      <c r="Q36" s="99"/>
      <c r="R36" s="99"/>
      <c r="S36" s="99">
        <v>25</v>
      </c>
      <c r="T36" s="99">
        <v>35</v>
      </c>
      <c r="U36" s="99">
        <v>25</v>
      </c>
      <c r="V36" s="99">
        <v>30</v>
      </c>
      <c r="W36" s="99">
        <v>35</v>
      </c>
      <c r="X36" s="99">
        <v>95</v>
      </c>
      <c r="Y36" s="99">
        <v>147</v>
      </c>
      <c r="Z36" s="100"/>
      <c r="AA36" s="79">
        <f t="shared" si="5"/>
        <v>1312</v>
      </c>
    </row>
    <row r="37" spans="1:27" ht="24.95" customHeight="1" x14ac:dyDescent="0.2">
      <c r="A37" s="97" t="s">
        <v>30</v>
      </c>
      <c r="B37" s="98">
        <v>663.9</v>
      </c>
      <c r="C37" s="99">
        <v>754.6</v>
      </c>
      <c r="D37" s="99">
        <v>590.5</v>
      </c>
      <c r="E37" s="99">
        <v>261.89999999999998</v>
      </c>
      <c r="F37" s="99">
        <v>369.8</v>
      </c>
      <c r="G37" s="99">
        <v>612.1</v>
      </c>
      <c r="H37" s="99">
        <v>761.7</v>
      </c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756.5</v>
      </c>
      <c r="T37" s="99">
        <v>809.5</v>
      </c>
      <c r="U37" s="99">
        <v>397.2</v>
      </c>
      <c r="V37" s="99">
        <v>426.2</v>
      </c>
      <c r="W37" s="99">
        <v>882.1</v>
      </c>
      <c r="X37" s="99">
        <v>1175</v>
      </c>
      <c r="Y37" s="99">
        <v>1254</v>
      </c>
      <c r="Z37" s="100"/>
      <c r="AA37" s="79">
        <f t="shared" si="5"/>
        <v>9715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25</v>
      </c>
      <c r="L38" s="99">
        <v>38</v>
      </c>
      <c r="M38" s="99"/>
      <c r="N38" s="99">
        <v>21</v>
      </c>
      <c r="O38" s="99"/>
      <c r="P38" s="99">
        <v>14</v>
      </c>
      <c r="Q38" s="99">
        <v>50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998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868.9</v>
      </c>
      <c r="C40" s="88">
        <f t="shared" si="6"/>
        <v>980.6</v>
      </c>
      <c r="D40" s="88">
        <f t="shared" si="6"/>
        <v>793.5</v>
      </c>
      <c r="E40" s="88">
        <f t="shared" si="6"/>
        <v>463.9</v>
      </c>
      <c r="F40" s="88">
        <f t="shared" si="6"/>
        <v>550.79999999999995</v>
      </c>
      <c r="G40" s="88">
        <f t="shared" si="6"/>
        <v>755.1</v>
      </c>
      <c r="H40" s="88">
        <f t="shared" si="6"/>
        <v>883.7</v>
      </c>
      <c r="I40" s="88">
        <f t="shared" si="6"/>
        <v>128</v>
      </c>
      <c r="J40" s="88">
        <f t="shared" si="6"/>
        <v>50</v>
      </c>
      <c r="K40" s="88">
        <f t="shared" si="6"/>
        <v>32</v>
      </c>
      <c r="L40" s="88">
        <f t="shared" si="6"/>
        <v>42</v>
      </c>
      <c r="M40" s="88">
        <f t="shared" si="6"/>
        <v>25</v>
      </c>
      <c r="N40" s="88">
        <f t="shared" si="6"/>
        <v>37</v>
      </c>
      <c r="O40" s="88">
        <f t="shared" si="6"/>
        <v>7</v>
      </c>
      <c r="P40" s="88">
        <f t="shared" si="6"/>
        <v>14</v>
      </c>
      <c r="Q40" s="88">
        <f t="shared" si="6"/>
        <v>50</v>
      </c>
      <c r="R40" s="88">
        <f t="shared" si="6"/>
        <v>50</v>
      </c>
      <c r="S40" s="88">
        <f t="shared" si="6"/>
        <v>878.5</v>
      </c>
      <c r="T40" s="88">
        <f t="shared" si="6"/>
        <v>1065.5</v>
      </c>
      <c r="U40" s="88">
        <f t="shared" si="6"/>
        <v>715.2</v>
      </c>
      <c r="V40" s="88">
        <f t="shared" si="6"/>
        <v>699.2</v>
      </c>
      <c r="W40" s="88">
        <f t="shared" si="6"/>
        <v>1155.0999999999999</v>
      </c>
      <c r="X40" s="88">
        <f t="shared" si="6"/>
        <v>1455</v>
      </c>
      <c r="Y40" s="88">
        <f t="shared" si="6"/>
        <v>1565</v>
      </c>
      <c r="Z40" s="89" t="str">
        <f t="shared" si="6"/>
        <v/>
      </c>
      <c r="AA40" s="90">
        <f t="shared" si="5"/>
        <v>13265.000000000002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663.9</v>
      </c>
      <c r="C45" s="99">
        <v>754.6</v>
      </c>
      <c r="D45" s="99">
        <v>590.5</v>
      </c>
      <c r="E45" s="99">
        <v>261.89999999999998</v>
      </c>
      <c r="F45" s="99">
        <v>369.8</v>
      </c>
      <c r="G45" s="99">
        <v>612.1</v>
      </c>
      <c r="H45" s="99">
        <v>761.7</v>
      </c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756.5</v>
      </c>
      <c r="T45" s="99">
        <v>809.5</v>
      </c>
      <c r="U45" s="99">
        <v>397.2</v>
      </c>
      <c r="V45" s="99">
        <v>426.2</v>
      </c>
      <c r="W45" s="99">
        <v>882.1</v>
      </c>
      <c r="X45" s="99">
        <v>1175</v>
      </c>
      <c r="Y45" s="99">
        <v>1254</v>
      </c>
      <c r="Z45" s="100"/>
      <c r="AA45" s="79">
        <f t="shared" si="7"/>
        <v>9715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663.9</v>
      </c>
      <c r="C49" s="88">
        <f t="shared" ref="C49:Z49" si="8">IF(LEN(C$2)&gt;0,SUM(C43:C48),"")</f>
        <v>754.6</v>
      </c>
      <c r="D49" s="88">
        <f t="shared" si="8"/>
        <v>590.5</v>
      </c>
      <c r="E49" s="88">
        <f t="shared" si="8"/>
        <v>261.89999999999998</v>
      </c>
      <c r="F49" s="88">
        <f t="shared" si="8"/>
        <v>369.8</v>
      </c>
      <c r="G49" s="88">
        <f t="shared" si="8"/>
        <v>612.1</v>
      </c>
      <c r="H49" s="88">
        <f t="shared" si="8"/>
        <v>761.7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756.5</v>
      </c>
      <c r="T49" s="88">
        <f t="shared" si="8"/>
        <v>809.5</v>
      </c>
      <c r="U49" s="88">
        <f t="shared" si="8"/>
        <v>397.2</v>
      </c>
      <c r="V49" s="88">
        <f t="shared" si="8"/>
        <v>426.2</v>
      </c>
      <c r="W49" s="88">
        <f t="shared" si="8"/>
        <v>882.1</v>
      </c>
      <c r="X49" s="88">
        <f t="shared" si="8"/>
        <v>1175</v>
      </c>
      <c r="Y49" s="88">
        <f t="shared" si="8"/>
        <v>1254</v>
      </c>
      <c r="Z49" s="89" t="str">
        <f t="shared" si="8"/>
        <v/>
      </c>
      <c r="AA49" s="90">
        <f t="shared" si="7"/>
        <v>9715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5943.2289999999994</v>
      </c>
      <c r="C52" s="88">
        <f t="shared" si="10"/>
        <v>5749.18</v>
      </c>
      <c r="D52" s="88">
        <f t="shared" si="10"/>
        <v>5618.7930000000006</v>
      </c>
      <c r="E52" s="88">
        <f t="shared" si="10"/>
        <v>5559.7409999999991</v>
      </c>
      <c r="F52" s="88">
        <f t="shared" si="10"/>
        <v>5599.0039999999999</v>
      </c>
      <c r="G52" s="88">
        <f t="shared" si="10"/>
        <v>5935.1980000000003</v>
      </c>
      <c r="H52" s="88">
        <f t="shared" si="10"/>
        <v>6430.4889999999996</v>
      </c>
      <c r="I52" s="88">
        <f t="shared" si="10"/>
        <v>7026.2720000000008</v>
      </c>
      <c r="J52" s="88">
        <f t="shared" si="10"/>
        <v>8454.9699999999993</v>
      </c>
      <c r="K52" s="88">
        <f t="shared" si="10"/>
        <v>8126.4110000000001</v>
      </c>
      <c r="L52" s="88">
        <f t="shared" si="10"/>
        <v>8597.7670000000016</v>
      </c>
      <c r="M52" s="88">
        <f t="shared" si="10"/>
        <v>9092.1360000000004</v>
      </c>
      <c r="N52" s="88">
        <f t="shared" si="10"/>
        <v>9285.2529999999988</v>
      </c>
      <c r="O52" s="88">
        <f t="shared" si="10"/>
        <v>9081.5210000000006</v>
      </c>
      <c r="P52" s="88">
        <f t="shared" si="10"/>
        <v>8827.1620000000003</v>
      </c>
      <c r="Q52" s="88">
        <f t="shared" si="10"/>
        <v>8728.9789999999994</v>
      </c>
      <c r="R52" s="88">
        <f t="shared" si="10"/>
        <v>8110.3190000000004</v>
      </c>
      <c r="S52" s="88">
        <f t="shared" si="10"/>
        <v>7930.3809999999994</v>
      </c>
      <c r="T52" s="88">
        <f t="shared" si="10"/>
        <v>7829.98</v>
      </c>
      <c r="U52" s="88">
        <f t="shared" si="10"/>
        <v>7968.9810000000007</v>
      </c>
      <c r="V52" s="88">
        <f t="shared" si="10"/>
        <v>7811.0169999999998</v>
      </c>
      <c r="W52" s="88">
        <f t="shared" si="10"/>
        <v>7147.3450000000012</v>
      </c>
      <c r="X52" s="88">
        <f t="shared" si="10"/>
        <v>6716.82</v>
      </c>
      <c r="Y52" s="88">
        <f t="shared" si="10"/>
        <v>6331.8519999999999</v>
      </c>
      <c r="Z52" s="89" t="str">
        <f t="shared" si="10"/>
        <v/>
      </c>
      <c r="AA52" s="104">
        <f>SUM(B52:Z52)</f>
        <v>177902.80000000005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45910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5943.2039999999997</v>
      </c>
      <c r="C4" s="18">
        <v>5749.2000000000007</v>
      </c>
      <c r="D4" s="18">
        <v>5618.76</v>
      </c>
      <c r="E4" s="18">
        <v>5559.719000000001</v>
      </c>
      <c r="F4" s="18">
        <v>5599.0209999999997</v>
      </c>
      <c r="G4" s="18">
        <v>5935.1710000000003</v>
      </c>
      <c r="H4" s="18">
        <v>6430.52</v>
      </c>
      <c r="I4" s="18">
        <v>7026.2479999999996</v>
      </c>
      <c r="J4" s="18">
        <v>8454.9379999999983</v>
      </c>
      <c r="K4" s="18">
        <v>8126.3810000000012</v>
      </c>
      <c r="L4" s="18">
        <v>8597.7670000000016</v>
      </c>
      <c r="M4" s="18">
        <v>9092.1450000000023</v>
      </c>
      <c r="N4" s="18">
        <v>9285.2530000000006</v>
      </c>
      <c r="O4" s="18">
        <v>9081.5560000000023</v>
      </c>
      <c r="P4" s="18">
        <v>8827.1539999999968</v>
      </c>
      <c r="Q4" s="18">
        <v>8728.9789999999975</v>
      </c>
      <c r="R4" s="18">
        <v>8110.3009999999995</v>
      </c>
      <c r="S4" s="18">
        <v>7930.3740000000016</v>
      </c>
      <c r="T4" s="18">
        <v>7829.9530000000004</v>
      </c>
      <c r="U4" s="18">
        <v>7968.9810000000025</v>
      </c>
      <c r="V4" s="18">
        <v>7811.0130000000008</v>
      </c>
      <c r="W4" s="18">
        <v>7147.3379999999997</v>
      </c>
      <c r="X4" s="18">
        <v>6716.82</v>
      </c>
      <c r="Y4" s="18">
        <v>6331.8520000000008</v>
      </c>
      <c r="Z4" s="19"/>
      <c r="AA4" s="20">
        <f>SUM(B4:Z4)</f>
        <v>177902.64800000002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100.11</v>
      </c>
      <c r="C7" s="28">
        <v>96.14</v>
      </c>
      <c r="D7" s="28">
        <v>94.18</v>
      </c>
      <c r="E7" s="28">
        <v>94.55</v>
      </c>
      <c r="F7" s="28">
        <v>93.78</v>
      </c>
      <c r="G7" s="28">
        <v>102.19</v>
      </c>
      <c r="H7" s="28">
        <v>130.4</v>
      </c>
      <c r="I7" s="28">
        <v>210.33</v>
      </c>
      <c r="J7" s="28">
        <v>100.95</v>
      </c>
      <c r="K7" s="28">
        <v>57.01</v>
      </c>
      <c r="L7" s="28">
        <v>67</v>
      </c>
      <c r="M7" s="28">
        <v>41</v>
      </c>
      <c r="N7" s="28">
        <v>51.69</v>
      </c>
      <c r="O7" s="28">
        <v>56.42</v>
      </c>
      <c r="P7" s="28">
        <v>56.68</v>
      </c>
      <c r="Q7" s="28">
        <v>93.77</v>
      </c>
      <c r="R7" s="28">
        <v>115.27</v>
      </c>
      <c r="S7" s="28">
        <v>145.01</v>
      </c>
      <c r="T7" s="28">
        <v>184.21</v>
      </c>
      <c r="U7" s="28">
        <v>272.86</v>
      </c>
      <c r="V7" s="28">
        <v>174.25</v>
      </c>
      <c r="W7" s="28">
        <v>134.85</v>
      </c>
      <c r="X7" s="28">
        <v>117.19</v>
      </c>
      <c r="Y7" s="28">
        <v>99.29</v>
      </c>
      <c r="Z7" s="29"/>
      <c r="AA7" s="30">
        <f>IF(SUM(B7:Z7)&lt;&gt;0,AVERAGEIF(B7:Z7,"&lt;&gt;"""),"")</f>
        <v>112.04708333333333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15</v>
      </c>
      <c r="C14" s="57">
        <v>15</v>
      </c>
      <c r="D14" s="57">
        <v>15</v>
      </c>
      <c r="E14" s="57">
        <v>15</v>
      </c>
      <c r="F14" s="57">
        <v>15</v>
      </c>
      <c r="G14" s="57">
        <v>15</v>
      </c>
      <c r="H14" s="57">
        <v>11.712</v>
      </c>
      <c r="I14" s="57">
        <v>5.15</v>
      </c>
      <c r="J14" s="57"/>
      <c r="K14" s="57"/>
      <c r="L14" s="57"/>
      <c r="M14" s="57"/>
      <c r="N14" s="57"/>
      <c r="O14" s="57"/>
      <c r="P14" s="57"/>
      <c r="Q14" s="57"/>
      <c r="R14" s="57"/>
      <c r="S14" s="57">
        <v>6.9029999999999996</v>
      </c>
      <c r="T14" s="57">
        <v>13.943</v>
      </c>
      <c r="U14" s="57">
        <v>15</v>
      </c>
      <c r="V14" s="57">
        <v>15</v>
      </c>
      <c r="W14" s="57">
        <v>15</v>
      </c>
      <c r="X14" s="57">
        <v>15</v>
      </c>
      <c r="Y14" s="57">
        <v>15</v>
      </c>
      <c r="Z14" s="58"/>
      <c r="AA14" s="59">
        <f t="shared" si="0"/>
        <v>202.70800000000003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15</v>
      </c>
      <c r="C16" s="62">
        <f t="shared" ref="C16:Z16" si="1">IF(LEN(C$2)&gt;0,SUM(C10:C15),"")</f>
        <v>15</v>
      </c>
      <c r="D16" s="62">
        <f t="shared" si="1"/>
        <v>15</v>
      </c>
      <c r="E16" s="62">
        <f t="shared" si="1"/>
        <v>15</v>
      </c>
      <c r="F16" s="62">
        <f t="shared" si="1"/>
        <v>15</v>
      </c>
      <c r="G16" s="62">
        <f t="shared" si="1"/>
        <v>15</v>
      </c>
      <c r="H16" s="62">
        <f t="shared" si="1"/>
        <v>11.712</v>
      </c>
      <c r="I16" s="62">
        <f t="shared" si="1"/>
        <v>5.15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6.9029999999999996</v>
      </c>
      <c r="T16" s="62">
        <f t="shared" si="1"/>
        <v>13.943</v>
      </c>
      <c r="U16" s="62">
        <f t="shared" si="1"/>
        <v>15</v>
      </c>
      <c r="V16" s="62">
        <f t="shared" si="1"/>
        <v>15</v>
      </c>
      <c r="W16" s="62">
        <f t="shared" si="1"/>
        <v>15</v>
      </c>
      <c r="X16" s="62">
        <f t="shared" si="1"/>
        <v>15</v>
      </c>
      <c r="Y16" s="62">
        <f t="shared" si="1"/>
        <v>15</v>
      </c>
      <c r="Z16" s="63" t="str">
        <f t="shared" si="1"/>
        <v/>
      </c>
      <c r="AA16" s="64">
        <f>SUM(AA10:AA15)</f>
        <v>202.70800000000003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680.66500000000008</v>
      </c>
      <c r="C19" s="72">
        <v>766.97099999999989</v>
      </c>
      <c r="D19" s="72">
        <v>776.56200000000001</v>
      </c>
      <c r="E19" s="72">
        <v>771.3309999999999</v>
      </c>
      <c r="F19" s="72">
        <v>737.899</v>
      </c>
      <c r="G19" s="72">
        <v>748.23599999999999</v>
      </c>
      <c r="H19" s="72">
        <v>740.65800000000002</v>
      </c>
      <c r="I19" s="72">
        <v>680.62099999999998</v>
      </c>
      <c r="J19" s="72">
        <v>722.35</v>
      </c>
      <c r="K19" s="72">
        <v>743.452</v>
      </c>
      <c r="L19" s="72">
        <v>775.29300000000001</v>
      </c>
      <c r="M19" s="72">
        <v>769.83200000000011</v>
      </c>
      <c r="N19" s="72">
        <v>766.43900000000008</v>
      </c>
      <c r="O19" s="72">
        <v>768.27300000000002</v>
      </c>
      <c r="P19" s="72">
        <v>766.92600000000004</v>
      </c>
      <c r="Q19" s="72">
        <v>780.84</v>
      </c>
      <c r="R19" s="72">
        <v>734.55400000000009</v>
      </c>
      <c r="S19" s="72">
        <v>704.13300000000004</v>
      </c>
      <c r="T19" s="72">
        <v>669.65300000000002</v>
      </c>
      <c r="U19" s="72">
        <v>672.30799999999999</v>
      </c>
      <c r="V19" s="72">
        <v>683.71600000000001</v>
      </c>
      <c r="W19" s="72">
        <v>673.99099999999999</v>
      </c>
      <c r="X19" s="72">
        <v>691.56</v>
      </c>
      <c r="Y19" s="72">
        <v>672.35100000000011</v>
      </c>
      <c r="Z19" s="73"/>
      <c r="AA19" s="74">
        <f t="shared" ref="AA19:AA25" si="2">SUM(B19:Z19)</f>
        <v>17498.613999999998</v>
      </c>
    </row>
    <row r="20" spans="1:27" ht="24.95" customHeight="1" x14ac:dyDescent="0.2">
      <c r="A20" s="75" t="s">
        <v>15</v>
      </c>
      <c r="B20" s="76">
        <v>1326.9360000000001</v>
      </c>
      <c r="C20" s="77">
        <v>1299.7669999999998</v>
      </c>
      <c r="D20" s="77">
        <v>1290.307</v>
      </c>
      <c r="E20" s="77">
        <v>1295.952</v>
      </c>
      <c r="F20" s="77">
        <v>1337.5429999999997</v>
      </c>
      <c r="G20" s="77">
        <v>1468.79</v>
      </c>
      <c r="H20" s="77">
        <v>1659.4550000000004</v>
      </c>
      <c r="I20" s="77">
        <v>1786.3530000000003</v>
      </c>
      <c r="J20" s="77">
        <v>1906.0930000000001</v>
      </c>
      <c r="K20" s="77">
        <v>1904.596</v>
      </c>
      <c r="L20" s="77">
        <v>1820.808</v>
      </c>
      <c r="M20" s="77">
        <v>1845.9930000000002</v>
      </c>
      <c r="N20" s="77">
        <v>1854.8080000000002</v>
      </c>
      <c r="O20" s="77">
        <v>1825.5890000000002</v>
      </c>
      <c r="P20" s="77">
        <v>1781.3060000000003</v>
      </c>
      <c r="Q20" s="77">
        <v>1755.7160000000001</v>
      </c>
      <c r="R20" s="77">
        <v>1814.2070000000001</v>
      </c>
      <c r="S20" s="77">
        <v>1809.1030000000001</v>
      </c>
      <c r="T20" s="77">
        <v>1774.6030000000003</v>
      </c>
      <c r="U20" s="77">
        <v>1740.9899999999998</v>
      </c>
      <c r="V20" s="77">
        <v>1628.7250000000001</v>
      </c>
      <c r="W20" s="77">
        <v>1462.6619999999998</v>
      </c>
      <c r="X20" s="77">
        <v>1395.1369999999999</v>
      </c>
      <c r="Y20" s="77">
        <v>1368.0820000000001</v>
      </c>
      <c r="Z20" s="78"/>
      <c r="AA20" s="79">
        <f t="shared" si="2"/>
        <v>39153.521000000001</v>
      </c>
    </row>
    <row r="21" spans="1:27" ht="24.95" customHeight="1" x14ac:dyDescent="0.2">
      <c r="A21" s="75" t="s">
        <v>16</v>
      </c>
      <c r="B21" s="80">
        <v>2985.1030000000001</v>
      </c>
      <c r="C21" s="81">
        <v>2780.962</v>
      </c>
      <c r="D21" s="81">
        <v>2654.8909999999996</v>
      </c>
      <c r="E21" s="81">
        <v>2596.4360000000001</v>
      </c>
      <c r="F21" s="81">
        <v>2621.0789999999997</v>
      </c>
      <c r="G21" s="81">
        <v>2746.1449999999995</v>
      </c>
      <c r="H21" s="81">
        <v>2936.1949999999997</v>
      </c>
      <c r="I21" s="81">
        <v>3381.2240000000002</v>
      </c>
      <c r="J21" s="81">
        <v>3910.8949999999995</v>
      </c>
      <c r="K21" s="81">
        <v>4193.433</v>
      </c>
      <c r="L21" s="81">
        <v>4367.2939999999999</v>
      </c>
      <c r="M21" s="81">
        <v>4568.326</v>
      </c>
      <c r="N21" s="81">
        <v>4667.9320000000007</v>
      </c>
      <c r="O21" s="81">
        <v>4575.1940000000004</v>
      </c>
      <c r="P21" s="81">
        <v>4389.8220000000001</v>
      </c>
      <c r="Q21" s="81">
        <v>4297.3229999999994</v>
      </c>
      <c r="R21" s="81">
        <v>4289.4399999999996</v>
      </c>
      <c r="S21" s="81">
        <v>4287.7349999999997</v>
      </c>
      <c r="T21" s="81">
        <v>4334.7539999999999</v>
      </c>
      <c r="U21" s="81">
        <v>4525.1830000000009</v>
      </c>
      <c r="V21" s="81">
        <v>4320.072000000001</v>
      </c>
      <c r="W21" s="81">
        <v>4004.6849999999995</v>
      </c>
      <c r="X21" s="81">
        <v>3683.123</v>
      </c>
      <c r="Y21" s="81">
        <v>3370.9189999999999</v>
      </c>
      <c r="Z21" s="78"/>
      <c r="AA21" s="79">
        <f t="shared" si="2"/>
        <v>90488.165000000008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13.571999999999999</v>
      </c>
      <c r="M22" s="81">
        <v>220</v>
      </c>
      <c r="N22" s="81">
        <v>220</v>
      </c>
      <c r="O22" s="81">
        <v>220</v>
      </c>
      <c r="P22" s="81">
        <v>220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893.572</v>
      </c>
    </row>
    <row r="23" spans="1:27" ht="24.95" customHeight="1" x14ac:dyDescent="0.2">
      <c r="A23" s="85" t="s">
        <v>18</v>
      </c>
      <c r="B23" s="77">
        <v>140.5</v>
      </c>
      <c r="C23" s="77">
        <v>129.5</v>
      </c>
      <c r="D23" s="77">
        <v>132</v>
      </c>
      <c r="E23" s="77">
        <v>134</v>
      </c>
      <c r="F23" s="77">
        <v>137.5</v>
      </c>
      <c r="G23" s="77">
        <v>143</v>
      </c>
      <c r="H23" s="77">
        <v>140.5</v>
      </c>
      <c r="I23" s="77">
        <v>133</v>
      </c>
      <c r="J23" s="77">
        <v>124.5</v>
      </c>
      <c r="K23" s="77">
        <v>117</v>
      </c>
      <c r="L23" s="77">
        <v>126</v>
      </c>
      <c r="M23" s="77">
        <v>136</v>
      </c>
      <c r="N23" s="77">
        <v>136.5</v>
      </c>
      <c r="O23" s="77">
        <v>137</v>
      </c>
      <c r="P23" s="77">
        <v>135</v>
      </c>
      <c r="Q23" s="77">
        <v>141.5</v>
      </c>
      <c r="R23" s="77">
        <v>130.5</v>
      </c>
      <c r="S23" s="77">
        <v>183.5</v>
      </c>
      <c r="T23" s="77">
        <v>205</v>
      </c>
      <c r="U23" s="77">
        <v>210.5</v>
      </c>
      <c r="V23" s="77">
        <v>194.5</v>
      </c>
      <c r="W23" s="77">
        <v>181</v>
      </c>
      <c r="X23" s="77">
        <v>165</v>
      </c>
      <c r="Y23" s="77">
        <v>147.5</v>
      </c>
      <c r="Z23" s="77"/>
      <c r="AA23" s="79">
        <f t="shared" si="2"/>
        <v>3561</v>
      </c>
    </row>
    <row r="24" spans="1:27" ht="24.95" customHeight="1" x14ac:dyDescent="0.2">
      <c r="A24" s="85" t="s">
        <v>19</v>
      </c>
      <c r="B24" s="77">
        <v>368</v>
      </c>
      <c r="C24" s="77">
        <v>352</v>
      </c>
      <c r="D24" s="77">
        <v>343.99999999999994</v>
      </c>
      <c r="E24" s="77">
        <v>340</v>
      </c>
      <c r="F24" s="77">
        <v>343.99999999999994</v>
      </c>
      <c r="G24" s="77">
        <v>361</v>
      </c>
      <c r="H24" s="77">
        <v>414.00000000000006</v>
      </c>
      <c r="I24" s="77">
        <v>475</v>
      </c>
      <c r="J24" s="77">
        <v>518</v>
      </c>
      <c r="K24" s="77">
        <v>538.99999999999989</v>
      </c>
      <c r="L24" s="77">
        <v>548.00000000000011</v>
      </c>
      <c r="M24" s="77">
        <v>551</v>
      </c>
      <c r="N24" s="77">
        <v>562.00000000000011</v>
      </c>
      <c r="O24" s="77">
        <v>560</v>
      </c>
      <c r="P24" s="77">
        <v>547</v>
      </c>
      <c r="Q24" s="77">
        <v>544</v>
      </c>
      <c r="R24" s="77">
        <v>549.00000000000011</v>
      </c>
      <c r="S24" s="77">
        <v>553.99999999999989</v>
      </c>
      <c r="T24" s="77">
        <v>561</v>
      </c>
      <c r="U24" s="77">
        <v>559</v>
      </c>
      <c r="V24" s="77">
        <v>538.99999999999989</v>
      </c>
      <c r="W24" s="77">
        <v>487</v>
      </c>
      <c r="X24" s="77">
        <v>447</v>
      </c>
      <c r="Y24" s="77">
        <v>405</v>
      </c>
      <c r="Z24" s="77"/>
      <c r="AA24" s="79">
        <f t="shared" si="2"/>
        <v>11468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5501.2039999999997</v>
      </c>
      <c r="C26" s="88">
        <f t="shared" ref="C26:Z26" si="3">IF(LEN(C$2)&gt;0,SUM(C19:C25),"")</f>
        <v>5329.2</v>
      </c>
      <c r="D26" s="88">
        <f t="shared" si="3"/>
        <v>5197.76</v>
      </c>
      <c r="E26" s="88">
        <f t="shared" si="3"/>
        <v>5137.7190000000001</v>
      </c>
      <c r="F26" s="88">
        <f t="shared" si="3"/>
        <v>5178.0209999999988</v>
      </c>
      <c r="G26" s="88">
        <f t="shared" si="3"/>
        <v>5467.1709999999994</v>
      </c>
      <c r="H26" s="88">
        <f t="shared" si="3"/>
        <v>5890.808</v>
      </c>
      <c r="I26" s="88">
        <f t="shared" si="3"/>
        <v>6456.1980000000003</v>
      </c>
      <c r="J26" s="88">
        <f t="shared" si="3"/>
        <v>7181.8379999999997</v>
      </c>
      <c r="K26" s="88">
        <f t="shared" si="3"/>
        <v>7497.4809999999998</v>
      </c>
      <c r="L26" s="88">
        <f t="shared" si="3"/>
        <v>7650.9670000000006</v>
      </c>
      <c r="M26" s="88">
        <f t="shared" si="3"/>
        <v>8091.1509999999998</v>
      </c>
      <c r="N26" s="88">
        <f t="shared" si="3"/>
        <v>8207.6790000000019</v>
      </c>
      <c r="O26" s="88">
        <f t="shared" si="3"/>
        <v>8086.0560000000005</v>
      </c>
      <c r="P26" s="88">
        <f t="shared" si="3"/>
        <v>7840.0540000000001</v>
      </c>
      <c r="Q26" s="88">
        <f t="shared" si="3"/>
        <v>7519.378999999999</v>
      </c>
      <c r="R26" s="88">
        <f t="shared" si="3"/>
        <v>7517.701</v>
      </c>
      <c r="S26" s="88">
        <f t="shared" si="3"/>
        <v>7538.4709999999995</v>
      </c>
      <c r="T26" s="88">
        <f t="shared" si="3"/>
        <v>7545.01</v>
      </c>
      <c r="U26" s="88">
        <f t="shared" si="3"/>
        <v>7707.9810000000007</v>
      </c>
      <c r="V26" s="88">
        <f t="shared" si="3"/>
        <v>7366.0130000000008</v>
      </c>
      <c r="W26" s="88">
        <f t="shared" si="3"/>
        <v>6809.3379999999997</v>
      </c>
      <c r="X26" s="88">
        <f t="shared" si="3"/>
        <v>6381.82</v>
      </c>
      <c r="Y26" s="88">
        <f t="shared" si="3"/>
        <v>5963.8519999999999</v>
      </c>
      <c r="Z26" s="89" t="str">
        <f t="shared" si="3"/>
        <v/>
      </c>
      <c r="AA26" s="90">
        <f>SUM(AA19:AA25)</f>
        <v>163062.87199999997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713.5</v>
      </c>
      <c r="C29" s="72">
        <v>686.5</v>
      </c>
      <c r="D29" s="72">
        <v>681</v>
      </c>
      <c r="E29" s="72">
        <v>679</v>
      </c>
      <c r="F29" s="72">
        <v>686.5</v>
      </c>
      <c r="G29" s="72">
        <v>719</v>
      </c>
      <c r="H29" s="72">
        <v>749.89</v>
      </c>
      <c r="I29" s="72">
        <v>877.2</v>
      </c>
      <c r="J29" s="72">
        <v>933.97</v>
      </c>
      <c r="K29" s="72">
        <v>1009.59</v>
      </c>
      <c r="L29" s="72">
        <v>1076.95</v>
      </c>
      <c r="M29" s="72">
        <v>1093.5899999999999</v>
      </c>
      <c r="N29" s="72">
        <v>1105.3</v>
      </c>
      <c r="O29" s="72">
        <v>1103.48</v>
      </c>
      <c r="P29" s="72">
        <v>1031.5899999999999</v>
      </c>
      <c r="Q29" s="72">
        <v>1008.57</v>
      </c>
      <c r="R29" s="72">
        <v>913.4</v>
      </c>
      <c r="S29" s="72">
        <v>919.21</v>
      </c>
      <c r="T29" s="72">
        <v>855.24</v>
      </c>
      <c r="U29" s="72">
        <v>858.5</v>
      </c>
      <c r="V29" s="72">
        <v>858.5</v>
      </c>
      <c r="W29" s="72">
        <v>793</v>
      </c>
      <c r="X29" s="72">
        <v>792</v>
      </c>
      <c r="Y29" s="72">
        <v>762.5</v>
      </c>
      <c r="Z29" s="73"/>
      <c r="AA29" s="74">
        <f>SUM(B29:Z29)</f>
        <v>20907.98</v>
      </c>
    </row>
    <row r="30" spans="1:27" ht="24.95" customHeight="1" x14ac:dyDescent="0.2">
      <c r="A30" s="75" t="s">
        <v>24</v>
      </c>
      <c r="B30" s="76">
        <v>5229.7039999999997</v>
      </c>
      <c r="C30" s="77">
        <v>5062.7</v>
      </c>
      <c r="D30" s="77">
        <v>4937.76</v>
      </c>
      <c r="E30" s="77">
        <v>4880.7190000000001</v>
      </c>
      <c r="F30" s="77">
        <v>4912.5209999999997</v>
      </c>
      <c r="G30" s="77">
        <v>5216.1710000000003</v>
      </c>
      <c r="H30" s="77">
        <v>5680.63</v>
      </c>
      <c r="I30" s="77">
        <v>6114.1480000000001</v>
      </c>
      <c r="J30" s="77">
        <v>6821.8680000000004</v>
      </c>
      <c r="K30" s="77">
        <v>7087.8909999999996</v>
      </c>
      <c r="L30" s="77">
        <v>7267.0169999999998</v>
      </c>
      <c r="M30" s="77">
        <v>7685.0550000000003</v>
      </c>
      <c r="N30" s="77">
        <v>7861.5529999999999</v>
      </c>
      <c r="O30" s="77">
        <v>7692.576</v>
      </c>
      <c r="P30" s="77">
        <v>7432.4639999999999</v>
      </c>
      <c r="Q30" s="77">
        <v>7085.8090000000002</v>
      </c>
      <c r="R30" s="77">
        <v>7186.3010000000004</v>
      </c>
      <c r="S30" s="77">
        <v>7011.1639999999998</v>
      </c>
      <c r="T30" s="77">
        <v>6974.7129999999997</v>
      </c>
      <c r="U30" s="77">
        <v>7110.4809999999998</v>
      </c>
      <c r="V30" s="77">
        <v>6952.5129999999999</v>
      </c>
      <c r="W30" s="77">
        <v>6354.3379999999997</v>
      </c>
      <c r="X30" s="77">
        <v>5924.82</v>
      </c>
      <c r="Y30" s="77">
        <v>5569.3519999999999</v>
      </c>
      <c r="Z30" s="78"/>
      <c r="AA30" s="79">
        <f>SUM(B30:Z30)</f>
        <v>154052.26800000001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5943.2039999999997</v>
      </c>
      <c r="C32" s="62">
        <f t="shared" ref="C32:Z32" si="4">IF(LEN(C$2)&gt;0,SUM(C29:C31),"")</f>
        <v>5749.2</v>
      </c>
      <c r="D32" s="62">
        <f t="shared" si="4"/>
        <v>5618.76</v>
      </c>
      <c r="E32" s="62">
        <f t="shared" si="4"/>
        <v>5559.7190000000001</v>
      </c>
      <c r="F32" s="62">
        <f t="shared" si="4"/>
        <v>5599.0209999999997</v>
      </c>
      <c r="G32" s="62">
        <f t="shared" si="4"/>
        <v>5935.1710000000003</v>
      </c>
      <c r="H32" s="62">
        <f t="shared" si="4"/>
        <v>6430.52</v>
      </c>
      <c r="I32" s="62">
        <f t="shared" si="4"/>
        <v>6991.348</v>
      </c>
      <c r="J32" s="62">
        <f t="shared" si="4"/>
        <v>7755.8380000000006</v>
      </c>
      <c r="K32" s="62">
        <f t="shared" si="4"/>
        <v>8097.4809999999998</v>
      </c>
      <c r="L32" s="62">
        <f t="shared" si="4"/>
        <v>8343.9670000000006</v>
      </c>
      <c r="M32" s="62">
        <f t="shared" si="4"/>
        <v>8778.6450000000004</v>
      </c>
      <c r="N32" s="62">
        <f t="shared" si="4"/>
        <v>8966.8529999999992</v>
      </c>
      <c r="O32" s="62">
        <f t="shared" si="4"/>
        <v>8796.0560000000005</v>
      </c>
      <c r="P32" s="62">
        <f t="shared" si="4"/>
        <v>8464.0540000000001</v>
      </c>
      <c r="Q32" s="62">
        <f t="shared" si="4"/>
        <v>8094.3789999999999</v>
      </c>
      <c r="R32" s="62">
        <f t="shared" si="4"/>
        <v>8099.701</v>
      </c>
      <c r="S32" s="62">
        <f t="shared" si="4"/>
        <v>7930.3739999999998</v>
      </c>
      <c r="T32" s="62">
        <f t="shared" si="4"/>
        <v>7829.9529999999995</v>
      </c>
      <c r="U32" s="62">
        <f t="shared" si="4"/>
        <v>7968.9809999999998</v>
      </c>
      <c r="V32" s="62">
        <f t="shared" si="4"/>
        <v>7811.0129999999999</v>
      </c>
      <c r="W32" s="62">
        <f t="shared" si="4"/>
        <v>7147.3379999999997</v>
      </c>
      <c r="X32" s="62">
        <f t="shared" si="4"/>
        <v>6716.82</v>
      </c>
      <c r="Y32" s="62">
        <f t="shared" si="4"/>
        <v>6331.8519999999999</v>
      </c>
      <c r="Z32" s="63" t="str">
        <f t="shared" si="4"/>
        <v/>
      </c>
      <c r="AA32" s="64">
        <f>SUM(AA29:AA31)</f>
        <v>174960.24800000002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200</v>
      </c>
      <c r="C35" s="95">
        <v>200</v>
      </c>
      <c r="D35" s="95">
        <v>200</v>
      </c>
      <c r="E35" s="95">
        <v>200</v>
      </c>
      <c r="F35" s="95">
        <v>200</v>
      </c>
      <c r="G35" s="95">
        <v>195</v>
      </c>
      <c r="H35" s="95">
        <v>125</v>
      </c>
      <c r="I35" s="95">
        <v>207</v>
      </c>
      <c r="J35" s="95">
        <v>198</v>
      </c>
      <c r="K35" s="95">
        <v>200</v>
      </c>
      <c r="L35" s="95">
        <v>200</v>
      </c>
      <c r="M35" s="95">
        <v>200</v>
      </c>
      <c r="N35" s="95">
        <v>200</v>
      </c>
      <c r="O35" s="95">
        <v>200</v>
      </c>
      <c r="P35" s="95">
        <v>200</v>
      </c>
      <c r="Q35" s="95">
        <v>200</v>
      </c>
      <c r="R35" s="95">
        <v>200</v>
      </c>
      <c r="S35" s="95">
        <v>114</v>
      </c>
      <c r="T35" s="95">
        <v>95</v>
      </c>
      <c r="U35" s="95">
        <v>71</v>
      </c>
      <c r="V35" s="95">
        <v>113</v>
      </c>
      <c r="W35" s="95">
        <v>143</v>
      </c>
      <c r="X35" s="95">
        <v>147</v>
      </c>
      <c r="Y35" s="95">
        <v>164</v>
      </c>
      <c r="Z35" s="96"/>
      <c r="AA35" s="74">
        <f t="shared" ref="AA35:AA40" si="5">SUM(B35:Z35)</f>
        <v>4172</v>
      </c>
    </row>
    <row r="36" spans="1:27" ht="24.95" customHeight="1" x14ac:dyDescent="0.2">
      <c r="A36" s="97" t="s">
        <v>42</v>
      </c>
      <c r="B36" s="98">
        <v>227</v>
      </c>
      <c r="C36" s="99">
        <v>205</v>
      </c>
      <c r="D36" s="99">
        <v>206</v>
      </c>
      <c r="E36" s="99">
        <v>207</v>
      </c>
      <c r="F36" s="99">
        <v>206</v>
      </c>
      <c r="G36" s="99">
        <v>258</v>
      </c>
      <c r="H36" s="99">
        <v>403</v>
      </c>
      <c r="I36" s="99">
        <v>323</v>
      </c>
      <c r="J36" s="99">
        <v>376</v>
      </c>
      <c r="K36" s="99">
        <v>400</v>
      </c>
      <c r="L36" s="99">
        <v>395</v>
      </c>
      <c r="M36" s="99">
        <v>399</v>
      </c>
      <c r="N36" s="99">
        <v>400</v>
      </c>
      <c r="O36" s="99">
        <v>400</v>
      </c>
      <c r="P36" s="99">
        <v>399</v>
      </c>
      <c r="Q36" s="99">
        <v>375</v>
      </c>
      <c r="R36" s="99">
        <v>382</v>
      </c>
      <c r="S36" s="99">
        <v>271</v>
      </c>
      <c r="T36" s="99">
        <v>176</v>
      </c>
      <c r="U36" s="99">
        <v>175</v>
      </c>
      <c r="V36" s="99">
        <v>317</v>
      </c>
      <c r="W36" s="99">
        <v>180</v>
      </c>
      <c r="X36" s="99">
        <v>173</v>
      </c>
      <c r="Y36" s="99">
        <v>189</v>
      </c>
      <c r="Z36" s="100"/>
      <c r="AA36" s="79">
        <f t="shared" si="5"/>
        <v>7042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>
        <v>34.9</v>
      </c>
      <c r="J37" s="99">
        <v>699.1</v>
      </c>
      <c r="K37" s="99">
        <v>28.9</v>
      </c>
      <c r="L37" s="99">
        <v>253.8</v>
      </c>
      <c r="M37" s="99">
        <v>313.5</v>
      </c>
      <c r="N37" s="99">
        <v>318.39999999999998</v>
      </c>
      <c r="O37" s="99">
        <v>285.5</v>
      </c>
      <c r="P37" s="99">
        <v>363.1</v>
      </c>
      <c r="Q37" s="99">
        <v>634.6</v>
      </c>
      <c r="R37" s="99">
        <v>10.6</v>
      </c>
      <c r="S37" s="99"/>
      <c r="T37" s="99"/>
      <c r="U37" s="99"/>
      <c r="V37" s="99"/>
      <c r="W37" s="99"/>
      <c r="X37" s="99"/>
      <c r="Y37" s="99"/>
      <c r="Z37" s="100"/>
      <c r="AA37" s="79">
        <f t="shared" si="5"/>
        <v>2942.3999999999996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>
        <v>98</v>
      </c>
      <c r="M38" s="99">
        <v>88.494</v>
      </c>
      <c r="N38" s="99">
        <v>159.17400000000001</v>
      </c>
      <c r="O38" s="99">
        <v>110</v>
      </c>
      <c r="P38" s="99">
        <v>25</v>
      </c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480.66800000000001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427</v>
      </c>
      <c r="C40" s="88">
        <f t="shared" ref="C40:Z40" si="6">IF(LEN(C$2)&gt;0,SUM(C35:C39),"")</f>
        <v>405</v>
      </c>
      <c r="D40" s="88">
        <f t="shared" si="6"/>
        <v>406</v>
      </c>
      <c r="E40" s="88">
        <f t="shared" si="6"/>
        <v>407</v>
      </c>
      <c r="F40" s="88">
        <f t="shared" si="6"/>
        <v>406</v>
      </c>
      <c r="G40" s="88">
        <f t="shared" si="6"/>
        <v>453</v>
      </c>
      <c r="H40" s="88">
        <f t="shared" si="6"/>
        <v>528</v>
      </c>
      <c r="I40" s="88">
        <f t="shared" si="6"/>
        <v>564.9</v>
      </c>
      <c r="J40" s="88">
        <f t="shared" si="6"/>
        <v>1273.0999999999999</v>
      </c>
      <c r="K40" s="88">
        <f t="shared" si="6"/>
        <v>628.9</v>
      </c>
      <c r="L40" s="88">
        <f t="shared" si="6"/>
        <v>946.8</v>
      </c>
      <c r="M40" s="88">
        <f t="shared" si="6"/>
        <v>1000.994</v>
      </c>
      <c r="N40" s="88">
        <f t="shared" si="6"/>
        <v>1077.5740000000001</v>
      </c>
      <c r="O40" s="88">
        <f t="shared" si="6"/>
        <v>995.5</v>
      </c>
      <c r="P40" s="88">
        <f t="shared" si="6"/>
        <v>987.1</v>
      </c>
      <c r="Q40" s="88">
        <f t="shared" si="6"/>
        <v>1209.5999999999999</v>
      </c>
      <c r="R40" s="88">
        <f t="shared" si="6"/>
        <v>592.6</v>
      </c>
      <c r="S40" s="88">
        <f t="shared" si="6"/>
        <v>385</v>
      </c>
      <c r="T40" s="88">
        <f t="shared" si="6"/>
        <v>271</v>
      </c>
      <c r="U40" s="88">
        <f t="shared" si="6"/>
        <v>246</v>
      </c>
      <c r="V40" s="88">
        <f t="shared" si="6"/>
        <v>430</v>
      </c>
      <c r="W40" s="88">
        <f t="shared" si="6"/>
        <v>323</v>
      </c>
      <c r="X40" s="88">
        <f t="shared" si="6"/>
        <v>320</v>
      </c>
      <c r="Y40" s="88">
        <f t="shared" si="6"/>
        <v>353</v>
      </c>
      <c r="Z40" s="89" t="str">
        <f t="shared" si="6"/>
        <v/>
      </c>
      <c r="AA40" s="90">
        <f t="shared" si="5"/>
        <v>14637.068000000001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>
        <v>34.9</v>
      </c>
      <c r="J45" s="99">
        <v>699.1</v>
      </c>
      <c r="K45" s="99">
        <v>28.9</v>
      </c>
      <c r="L45" s="99">
        <v>253.8</v>
      </c>
      <c r="M45" s="99">
        <v>313.5</v>
      </c>
      <c r="N45" s="99">
        <v>318.39999999999998</v>
      </c>
      <c r="O45" s="99">
        <v>285.5</v>
      </c>
      <c r="P45" s="99">
        <v>363.1</v>
      </c>
      <c r="Q45" s="99">
        <v>634.6</v>
      </c>
      <c r="R45" s="99">
        <v>10.6</v>
      </c>
      <c r="S45" s="99"/>
      <c r="T45" s="99"/>
      <c r="U45" s="99"/>
      <c r="V45" s="99"/>
      <c r="W45" s="99"/>
      <c r="X45" s="99"/>
      <c r="Y45" s="99"/>
      <c r="Z45" s="100"/>
      <c r="AA45" s="79">
        <f t="shared" si="7"/>
        <v>2942.3999999999996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122</v>
      </c>
      <c r="C48" s="99">
        <v>113</v>
      </c>
      <c r="D48" s="99">
        <v>105</v>
      </c>
      <c r="E48" s="99">
        <v>102</v>
      </c>
      <c r="F48" s="99">
        <v>108</v>
      </c>
      <c r="G48" s="99">
        <v>121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3371</v>
      </c>
    </row>
    <row r="49" spans="1:27" ht="30" customHeight="1" thickBot="1" x14ac:dyDescent="0.25">
      <c r="A49" s="86" t="s">
        <v>49</v>
      </c>
      <c r="B49" s="87">
        <f>IF(LEN(B$2)&gt;0,SUM(B43:B48),"")</f>
        <v>122</v>
      </c>
      <c r="C49" s="88">
        <f t="shared" ref="C49:Z49" si="8">IF(LEN(C$2)&gt;0,SUM(C43:C48),"")</f>
        <v>113</v>
      </c>
      <c r="D49" s="88">
        <f t="shared" si="8"/>
        <v>105</v>
      </c>
      <c r="E49" s="88">
        <f t="shared" si="8"/>
        <v>102</v>
      </c>
      <c r="F49" s="88">
        <f t="shared" si="8"/>
        <v>108</v>
      </c>
      <c r="G49" s="88">
        <f t="shared" si="8"/>
        <v>121</v>
      </c>
      <c r="H49" s="88">
        <f t="shared" si="8"/>
        <v>150</v>
      </c>
      <c r="I49" s="88">
        <f t="shared" si="8"/>
        <v>184.9</v>
      </c>
      <c r="J49" s="88">
        <f t="shared" si="8"/>
        <v>849.1</v>
      </c>
      <c r="K49" s="88">
        <f t="shared" si="8"/>
        <v>178.9</v>
      </c>
      <c r="L49" s="88">
        <f t="shared" si="8"/>
        <v>403.8</v>
      </c>
      <c r="M49" s="88">
        <f t="shared" si="8"/>
        <v>463.5</v>
      </c>
      <c r="N49" s="88">
        <f t="shared" si="8"/>
        <v>468.4</v>
      </c>
      <c r="O49" s="88">
        <f t="shared" si="8"/>
        <v>435.5</v>
      </c>
      <c r="P49" s="88">
        <f t="shared" si="8"/>
        <v>513.1</v>
      </c>
      <c r="Q49" s="88">
        <f t="shared" si="8"/>
        <v>784.6</v>
      </c>
      <c r="R49" s="88">
        <f t="shared" si="8"/>
        <v>160.6</v>
      </c>
      <c r="S49" s="88">
        <f t="shared" si="8"/>
        <v>150</v>
      </c>
      <c r="T49" s="88">
        <f t="shared" si="8"/>
        <v>150</v>
      </c>
      <c r="U49" s="88">
        <f t="shared" si="8"/>
        <v>150</v>
      </c>
      <c r="V49" s="88">
        <f t="shared" si="8"/>
        <v>150</v>
      </c>
      <c r="W49" s="88">
        <f t="shared" si="8"/>
        <v>150</v>
      </c>
      <c r="X49" s="88">
        <f t="shared" si="8"/>
        <v>150</v>
      </c>
      <c r="Y49" s="88">
        <f t="shared" si="8"/>
        <v>150</v>
      </c>
      <c r="Z49" s="89" t="str">
        <f t="shared" si="8"/>
        <v/>
      </c>
      <c r="AA49" s="90">
        <f t="shared" si="7"/>
        <v>6313.4000000000015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5943.2039999999997</v>
      </c>
      <c r="C52" s="88">
        <f t="shared" ref="C52:Z52" si="10">IF(LEN(C$2)&gt;0,SUM(C10:C15)+C26+C40,"")</f>
        <v>5749.2</v>
      </c>
      <c r="D52" s="88">
        <f t="shared" si="10"/>
        <v>5618.76</v>
      </c>
      <c r="E52" s="88">
        <f t="shared" si="10"/>
        <v>5559.7190000000001</v>
      </c>
      <c r="F52" s="88">
        <f t="shared" si="10"/>
        <v>5599.0209999999988</v>
      </c>
      <c r="G52" s="88">
        <f t="shared" si="10"/>
        <v>5935.1709999999994</v>
      </c>
      <c r="H52" s="88">
        <f t="shared" si="10"/>
        <v>6430.52</v>
      </c>
      <c r="I52" s="88">
        <f t="shared" si="10"/>
        <v>7026.2479999999996</v>
      </c>
      <c r="J52" s="88">
        <f t="shared" si="10"/>
        <v>8454.9380000000001</v>
      </c>
      <c r="K52" s="88">
        <f t="shared" si="10"/>
        <v>8126.3809999999994</v>
      </c>
      <c r="L52" s="88">
        <f t="shared" si="10"/>
        <v>8597.7669999999998</v>
      </c>
      <c r="M52" s="88">
        <f t="shared" si="10"/>
        <v>9092.1450000000004</v>
      </c>
      <c r="N52" s="88">
        <f t="shared" si="10"/>
        <v>9285.2530000000024</v>
      </c>
      <c r="O52" s="88">
        <f t="shared" si="10"/>
        <v>9081.5560000000005</v>
      </c>
      <c r="P52" s="88">
        <f t="shared" si="10"/>
        <v>8827.1540000000005</v>
      </c>
      <c r="Q52" s="88">
        <f t="shared" si="10"/>
        <v>8728.9789999999994</v>
      </c>
      <c r="R52" s="88">
        <f t="shared" si="10"/>
        <v>8110.3010000000004</v>
      </c>
      <c r="S52" s="88">
        <f t="shared" si="10"/>
        <v>7930.3739999999998</v>
      </c>
      <c r="T52" s="88">
        <f t="shared" si="10"/>
        <v>7829.9530000000004</v>
      </c>
      <c r="U52" s="88">
        <f t="shared" si="10"/>
        <v>7968.9810000000007</v>
      </c>
      <c r="V52" s="88">
        <f t="shared" si="10"/>
        <v>7811.0130000000008</v>
      </c>
      <c r="W52" s="88">
        <f t="shared" si="10"/>
        <v>7147.3379999999997</v>
      </c>
      <c r="X52" s="88">
        <f t="shared" si="10"/>
        <v>6716.82</v>
      </c>
      <c r="Y52" s="88">
        <f t="shared" si="10"/>
        <v>6331.8519999999999</v>
      </c>
      <c r="Z52" s="89" t="str">
        <f t="shared" si="10"/>
        <v/>
      </c>
      <c r="AA52" s="104">
        <f>SUM(B52:Z52)</f>
        <v>177902.64800000004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45910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-663.9</v>
      </c>
      <c r="C4" s="18">
        <v>-754.6</v>
      </c>
      <c r="D4" s="18">
        <v>-590.5</v>
      </c>
      <c r="E4" s="18">
        <v>-261.89999999999998</v>
      </c>
      <c r="F4" s="18">
        <v>-369.8</v>
      </c>
      <c r="G4" s="18">
        <v>-612.1</v>
      </c>
      <c r="H4" s="18">
        <v>-761.7</v>
      </c>
      <c r="I4" s="18">
        <v>34.9</v>
      </c>
      <c r="J4" s="18">
        <v>699.1</v>
      </c>
      <c r="K4" s="18">
        <v>28.9</v>
      </c>
      <c r="L4" s="18">
        <v>253.8</v>
      </c>
      <c r="M4" s="18">
        <v>313.5</v>
      </c>
      <c r="N4" s="18">
        <v>318.39999999999998</v>
      </c>
      <c r="O4" s="18">
        <v>285.5</v>
      </c>
      <c r="P4" s="18">
        <v>363.1</v>
      </c>
      <c r="Q4" s="18">
        <v>634.6</v>
      </c>
      <c r="R4" s="18">
        <v>10.6</v>
      </c>
      <c r="S4" s="18">
        <v>-756.5</v>
      </c>
      <c r="T4" s="18">
        <v>-809.5</v>
      </c>
      <c r="U4" s="18">
        <v>-397.2</v>
      </c>
      <c r="V4" s="18">
        <v>-426.2</v>
      </c>
      <c r="W4" s="18">
        <v>-882.1</v>
      </c>
      <c r="X4" s="18">
        <v>-1175</v>
      </c>
      <c r="Y4" s="18">
        <v>-1254</v>
      </c>
      <c r="Z4" s="19"/>
      <c r="AA4" s="111">
        <f>SUM(B4:Z4)</f>
        <v>-6772.5999999999995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100.11</v>
      </c>
      <c r="C7" s="117">
        <v>96.14</v>
      </c>
      <c r="D7" s="117">
        <v>94.18</v>
      </c>
      <c r="E7" s="117">
        <v>94.55</v>
      </c>
      <c r="F7" s="117">
        <v>93.78</v>
      </c>
      <c r="G7" s="117">
        <v>102.19</v>
      </c>
      <c r="H7" s="117">
        <v>130.4</v>
      </c>
      <c r="I7" s="117">
        <v>210.33</v>
      </c>
      <c r="J7" s="117">
        <v>100.95</v>
      </c>
      <c r="K7" s="117">
        <v>57.01</v>
      </c>
      <c r="L7" s="117">
        <v>67</v>
      </c>
      <c r="M7" s="117">
        <v>41</v>
      </c>
      <c r="N7" s="117">
        <v>51.69</v>
      </c>
      <c r="O7" s="117">
        <v>56.42</v>
      </c>
      <c r="P7" s="117">
        <v>56.68</v>
      </c>
      <c r="Q7" s="117">
        <v>93.77</v>
      </c>
      <c r="R7" s="117">
        <v>115.27</v>
      </c>
      <c r="S7" s="117">
        <v>145.01</v>
      </c>
      <c r="T7" s="117">
        <v>184.21</v>
      </c>
      <c r="U7" s="117">
        <v>272.86</v>
      </c>
      <c r="V7" s="117">
        <v>174.25</v>
      </c>
      <c r="W7" s="117">
        <v>134.85</v>
      </c>
      <c r="X7" s="117">
        <v>117.19</v>
      </c>
      <c r="Y7" s="117">
        <v>99.29</v>
      </c>
      <c r="Z7" s="118"/>
      <c r="AA7" s="119">
        <f>IF(SUM(B7:Z7)&lt;&gt;0,AVERAGEIF(B7:Z7,"&lt;&gt;"""),"")</f>
        <v>112.04708333333333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663.9</v>
      </c>
      <c r="C13" s="129">
        <v>754.6</v>
      </c>
      <c r="D13" s="129">
        <v>590.5</v>
      </c>
      <c r="E13" s="129">
        <v>261.89999999999998</v>
      </c>
      <c r="F13" s="129">
        <v>369.8</v>
      </c>
      <c r="G13" s="129">
        <v>612.1</v>
      </c>
      <c r="H13" s="129">
        <v>761.7</v>
      </c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>
        <v>756.5</v>
      </c>
      <c r="T13" s="129">
        <v>809.5</v>
      </c>
      <c r="U13" s="129">
        <v>397.2</v>
      </c>
      <c r="V13" s="129">
        <v>426.2</v>
      </c>
      <c r="W13" s="129">
        <v>882.1</v>
      </c>
      <c r="X13" s="129">
        <v>1175</v>
      </c>
      <c r="Y13" s="130">
        <v>1254</v>
      </c>
      <c r="Z13" s="131"/>
      <c r="AA13" s="132">
        <f t="shared" si="0"/>
        <v>9715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663.9</v>
      </c>
      <c r="C16" s="135">
        <f t="shared" si="1"/>
        <v>754.6</v>
      </c>
      <c r="D16" s="135">
        <f t="shared" si="1"/>
        <v>590.5</v>
      </c>
      <c r="E16" s="135">
        <f t="shared" si="1"/>
        <v>261.89999999999998</v>
      </c>
      <c r="F16" s="135">
        <f t="shared" si="1"/>
        <v>369.8</v>
      </c>
      <c r="G16" s="135">
        <f t="shared" si="1"/>
        <v>612.1</v>
      </c>
      <c r="H16" s="135">
        <f t="shared" si="1"/>
        <v>761.7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756.5</v>
      </c>
      <c r="T16" s="135">
        <f t="shared" si="1"/>
        <v>809.5</v>
      </c>
      <c r="U16" s="135">
        <f t="shared" si="1"/>
        <v>397.2</v>
      </c>
      <c r="V16" s="135">
        <f t="shared" si="1"/>
        <v>426.2</v>
      </c>
      <c r="W16" s="135">
        <f t="shared" si="1"/>
        <v>882.1</v>
      </c>
      <c r="X16" s="135">
        <f t="shared" si="1"/>
        <v>1175</v>
      </c>
      <c r="Y16" s="135">
        <f t="shared" si="1"/>
        <v>1254</v>
      </c>
      <c r="Z16" s="136" t="str">
        <f t="shared" si="1"/>
        <v/>
      </c>
      <c r="AA16" s="90">
        <f t="shared" si="0"/>
        <v>9715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>
        <v>34.9</v>
      </c>
      <c r="J21" s="129">
        <v>699.1</v>
      </c>
      <c r="K21" s="129">
        <v>28.9</v>
      </c>
      <c r="L21" s="129">
        <v>253.8</v>
      </c>
      <c r="M21" s="129">
        <v>313.5</v>
      </c>
      <c r="N21" s="129">
        <v>318.39999999999998</v>
      </c>
      <c r="O21" s="129">
        <v>285.5</v>
      </c>
      <c r="P21" s="129">
        <v>363.1</v>
      </c>
      <c r="Q21" s="129">
        <v>634.6</v>
      </c>
      <c r="R21" s="129">
        <v>10.6</v>
      </c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2942.3999999999996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34.9</v>
      </c>
      <c r="J24" s="135">
        <f t="shared" si="3"/>
        <v>699.1</v>
      </c>
      <c r="K24" s="135">
        <f t="shared" si="3"/>
        <v>28.9</v>
      </c>
      <c r="L24" s="135">
        <f t="shared" si="3"/>
        <v>253.8</v>
      </c>
      <c r="M24" s="135">
        <f t="shared" si="3"/>
        <v>313.5</v>
      </c>
      <c r="N24" s="135">
        <f t="shared" si="3"/>
        <v>318.39999999999998</v>
      </c>
      <c r="O24" s="135">
        <f t="shared" si="3"/>
        <v>285.5</v>
      </c>
      <c r="P24" s="135">
        <f t="shared" si="3"/>
        <v>363.1</v>
      </c>
      <c r="Q24" s="135">
        <f t="shared" si="3"/>
        <v>634.6</v>
      </c>
      <c r="R24" s="135">
        <f t="shared" si="3"/>
        <v>10.6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2942.3999999999996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2025-09-09T11:09:21Z</dcterms:created>
  <dcterms:modified xsi:type="dcterms:W3CDTF">2025-09-09T11:09:23Z</dcterms:modified>
</cp:coreProperties>
</file>