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19200" windowHeight="705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<sst xmlns="http://schemas.openxmlformats.org/spreadsheetml/2006/main" count="124" uniqueCount="57">
  <si>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13/04/2026 23:25:32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</si>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</sst>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526-4464-8C45-167AC7526AD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6">
                  <c:v>6</c:v>
                </c:pt>
                <c:pt idx="37">
                  <c:v>4</c:v>
                </c:pt>
                <c:pt idx="40">
                  <c:v>7.6</c:v>
                </c:pt>
                <c:pt idx="41">
                  <c:v>7.6</c:v>
                </c:pt>
                <c:pt idx="42">
                  <c:v>7.6</c:v>
                </c:pt>
                <c:pt idx="43">
                  <c:v>7.6</c:v>
                </c:pt>
                <c:pt idx="44">
                  <c:v>9.6</c:v>
                </c:pt>
                <c:pt idx="45">
                  <c:v>9.8000000000000007</c:v>
                </c:pt>
                <c:pt idx="46">
                  <c:v>13.6</c:v>
                </c:pt>
                <c:pt idx="47">
                  <c:v>6</c:v>
                </c:pt>
                <c:pt idx="51">
                  <c:v>1.4</c:v>
                </c:pt>
                <c:pt idx="52">
                  <c:v>6</c:v>
                </c:pt>
                <c:pt idx="55">
                  <c:v>1.4</c:v>
                </c:pt>
                <c:pt idx="56">
                  <c:v>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26-4464-8C45-167AC7526AD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8">
                  <c:v>1.2E-2</c:v>
                </c:pt>
                <c:pt idx="32">
                  <c:v>3.5999999999999997E-2</c:v>
                </c:pt>
                <c:pt idx="49">
                  <c:v>4.0000000000000001E-3</c:v>
                </c:pt>
                <c:pt idx="59">
                  <c:v>0.02</c:v>
                </c:pt>
                <c:pt idx="81">
                  <c:v>2.4E-2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526-4464-8C45-167AC7526AD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0.78100000000000003</c:v>
                </c:pt>
                <c:pt idx="1">
                  <c:v>1.621</c:v>
                </c:pt>
                <c:pt idx="28">
                  <c:v>4.8000000000000001E-2</c:v>
                </c:pt>
                <c:pt idx="39">
                  <c:v>12.1</c:v>
                </c:pt>
                <c:pt idx="40">
                  <c:v>15.9</c:v>
                </c:pt>
                <c:pt idx="44">
                  <c:v>12.4</c:v>
                </c:pt>
                <c:pt idx="51">
                  <c:v>1.2E-2</c:v>
                </c:pt>
                <c:pt idx="53">
                  <c:v>34.159999999999997</c:v>
                </c:pt>
                <c:pt idx="58">
                  <c:v>50.8</c:v>
                </c:pt>
                <c:pt idx="71">
                  <c:v>1.4379999999999999</c:v>
                </c:pt>
                <c:pt idx="72">
                  <c:v>3.036</c:v>
                </c:pt>
                <c:pt idx="74">
                  <c:v>7.17</c:v>
                </c:pt>
                <c:pt idx="75">
                  <c:v>11.9</c:v>
                </c:pt>
                <c:pt idx="76">
                  <c:v>38</c:v>
                </c:pt>
                <c:pt idx="77">
                  <c:v>23.3</c:v>
                </c:pt>
                <c:pt idx="78">
                  <c:v>26</c:v>
                </c:pt>
                <c:pt idx="79">
                  <c:v>27.5</c:v>
                </c:pt>
                <c:pt idx="82">
                  <c:v>1</c:v>
                </c:pt>
                <c:pt idx="83">
                  <c:v>21.82</c:v>
                </c:pt>
                <c:pt idx="84">
                  <c:v>27.2</c:v>
                </c:pt>
                <c:pt idx="85">
                  <c:v>26.7</c:v>
                </c:pt>
                <c:pt idx="86">
                  <c:v>37.01</c:v>
                </c:pt>
                <c:pt idx="87">
                  <c:v>24.617000000000001</c:v>
                </c:pt>
                <c:pt idx="88">
                  <c:v>19.158999999999999</c:v>
                </c:pt>
                <c:pt idx="89">
                  <c:v>11.416</c:v>
                </c:pt>
                <c:pt idx="90">
                  <c:v>41.024000000000001</c:v>
                </c:pt>
                <c:pt idx="91">
                  <c:v>54.84</c:v>
                </c:pt>
                <c:pt idx="92">
                  <c:v>86.730999999999995</c:v>
                </c:pt>
                <c:pt idx="95">
                  <c:v>177.5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526-4464-8C45-167AC7526AD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526-4464-8C45-167AC7526AD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526-4464-8C45-167AC7526AD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  <c:pt idx="60">
                  <c:v>33.5</c:v>
                </c:pt>
                <c:pt idx="61">
                  <c:v>32</c:v>
                </c:pt>
                <c:pt idx="62">
                  <c:v>16.399999999999999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526-4464-8C45-167AC7526AD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526-4464-8C45-167AC7526AD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526-4464-8C45-167AC7526AD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9</c:v>
                </c:pt>
                <c:pt idx="1">
                  <c:v>11.728999999999999</c:v>
                </c:pt>
                <c:pt idx="2">
                  <c:v>96.537000000000006</c:v>
                </c:pt>
                <c:pt idx="3">
                  <c:v>78.207999999999998</c:v>
                </c:pt>
                <c:pt idx="11">
                  <c:v>16.059999999999999</c:v>
                </c:pt>
                <c:pt idx="23">
                  <c:v>49.173000000000002</c:v>
                </c:pt>
                <c:pt idx="24">
                  <c:v>8</c:v>
                </c:pt>
                <c:pt idx="25">
                  <c:v>7</c:v>
                </c:pt>
                <c:pt idx="26">
                  <c:v>6</c:v>
                </c:pt>
                <c:pt idx="27">
                  <c:v>8</c:v>
                </c:pt>
                <c:pt idx="28">
                  <c:v>5</c:v>
                </c:pt>
                <c:pt idx="29">
                  <c:v>5.0430000000000001</c:v>
                </c:pt>
                <c:pt idx="30">
                  <c:v>7</c:v>
                </c:pt>
                <c:pt idx="31">
                  <c:v>6</c:v>
                </c:pt>
                <c:pt idx="34">
                  <c:v>5</c:v>
                </c:pt>
                <c:pt idx="35">
                  <c:v>5</c:v>
                </c:pt>
                <c:pt idx="36">
                  <c:v>18</c:v>
                </c:pt>
                <c:pt idx="37">
                  <c:v>82.795000000000002</c:v>
                </c:pt>
                <c:pt idx="63">
                  <c:v>42.728999999999999</c:v>
                </c:pt>
                <c:pt idx="64">
                  <c:v>79.632000000000005</c:v>
                </c:pt>
                <c:pt idx="65">
                  <c:v>59.521999999999998</c:v>
                </c:pt>
                <c:pt idx="70">
                  <c:v>5.76</c:v>
                </c:pt>
                <c:pt idx="71">
                  <c:v>6</c:v>
                </c:pt>
                <c:pt idx="75">
                  <c:v>8</c:v>
                </c:pt>
                <c:pt idx="76">
                  <c:v>9.2919999999999998</c:v>
                </c:pt>
                <c:pt idx="77">
                  <c:v>10</c:v>
                </c:pt>
                <c:pt idx="78">
                  <c:v>10</c:v>
                </c:pt>
                <c:pt idx="79">
                  <c:v>9</c:v>
                </c:pt>
                <c:pt idx="83">
                  <c:v>8</c:v>
                </c:pt>
                <c:pt idx="84">
                  <c:v>5</c:v>
                </c:pt>
                <c:pt idx="85">
                  <c:v>5</c:v>
                </c:pt>
                <c:pt idx="88">
                  <c:v>5</c:v>
                </c:pt>
                <c:pt idx="91">
                  <c:v>61.637</c:v>
                </c:pt>
                <c:pt idx="92">
                  <c:v>1.2E-2</c:v>
                </c:pt>
                <c:pt idx="94">
                  <c:v>30.742999999999999</c:v>
                </c:pt>
                <c:pt idx="95">
                  <c:v>48.656999999999996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526-4464-8C45-167AC7526AD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18.2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5.8</c:v>
                </c:pt>
                <c:pt idx="5">
                  <c:v>35.799999999999997</c:v>
                </c:pt>
                <c:pt idx="6">
                  <c:v>28.6</c:v>
                </c:pt>
                <c:pt idx="7">
                  <c:v>19</c:v>
                </c:pt>
                <c:pt idx="8">
                  <c:v>28.3</c:v>
                </c:pt>
                <c:pt idx="9">
                  <c:v>26.9</c:v>
                </c:pt>
                <c:pt idx="10">
                  <c:v>46.9</c:v>
                </c:pt>
                <c:pt idx="11">
                  <c:v>8.1</c:v>
                </c:pt>
                <c:pt idx="12">
                  <c:v>23.5</c:v>
                </c:pt>
                <c:pt idx="13">
                  <c:v>42</c:v>
                </c:pt>
                <c:pt idx="14">
                  <c:v>32.799999999999997</c:v>
                </c:pt>
                <c:pt idx="15">
                  <c:v>21</c:v>
                </c:pt>
                <c:pt idx="16">
                  <c:v>22.5</c:v>
                </c:pt>
                <c:pt idx="17">
                  <c:v>55.5</c:v>
                </c:pt>
                <c:pt idx="18">
                  <c:v>57.3</c:v>
                </c:pt>
                <c:pt idx="19">
                  <c:v>43.5</c:v>
                </c:pt>
                <c:pt idx="20">
                  <c:v>5</c:v>
                </c:pt>
                <c:pt idx="21">
                  <c:v>13.9</c:v>
                </c:pt>
                <c:pt idx="22">
                  <c:v>15.4</c:v>
                </c:pt>
                <c:pt idx="23">
                  <c:v>0</c:v>
                </c:pt>
                <c:pt idx="24">
                  <c:v>0</c:v>
                </c:pt>
                <c:pt idx="25">
                  <c:v>17.7</c:v>
                </c:pt>
                <c:pt idx="26">
                  <c:v>11.2</c:v>
                </c:pt>
                <c:pt idx="27">
                  <c:v>19.399999999999999</c:v>
                </c:pt>
                <c:pt idx="28">
                  <c:v>9.6999999999999993</c:v>
                </c:pt>
                <c:pt idx="29">
                  <c:v>48.3</c:v>
                </c:pt>
                <c:pt idx="30">
                  <c:v>66</c:v>
                </c:pt>
                <c:pt idx="31">
                  <c:v>52.9</c:v>
                </c:pt>
                <c:pt idx="32">
                  <c:v>61.5</c:v>
                </c:pt>
                <c:pt idx="33">
                  <c:v>75.2</c:v>
                </c:pt>
                <c:pt idx="34">
                  <c:v>33.299999999999997</c:v>
                </c:pt>
                <c:pt idx="35">
                  <c:v>61.7</c:v>
                </c:pt>
                <c:pt idx="36">
                  <c:v>0</c:v>
                </c:pt>
                <c:pt idx="37">
                  <c:v>0</c:v>
                </c:pt>
                <c:pt idx="38">
                  <c:v>5.3</c:v>
                </c:pt>
                <c:pt idx="39">
                  <c:v>10.4</c:v>
                </c:pt>
                <c:pt idx="40">
                  <c:v>40</c:v>
                </c:pt>
                <c:pt idx="41">
                  <c:v>53.7</c:v>
                </c:pt>
                <c:pt idx="42">
                  <c:v>40</c:v>
                </c:pt>
                <c:pt idx="43">
                  <c:v>86.9</c:v>
                </c:pt>
                <c:pt idx="44">
                  <c:v>93</c:v>
                </c:pt>
                <c:pt idx="45">
                  <c:v>138.1</c:v>
                </c:pt>
                <c:pt idx="46">
                  <c:v>97.3</c:v>
                </c:pt>
                <c:pt idx="47">
                  <c:v>113.2</c:v>
                </c:pt>
                <c:pt idx="48">
                  <c:v>94.2</c:v>
                </c:pt>
                <c:pt idx="49">
                  <c:v>75.099999999999994</c:v>
                </c:pt>
                <c:pt idx="50">
                  <c:v>32.6</c:v>
                </c:pt>
                <c:pt idx="51">
                  <c:v>9.3000000000000007</c:v>
                </c:pt>
                <c:pt idx="52">
                  <c:v>22.6</c:v>
                </c:pt>
                <c:pt idx="53">
                  <c:v>2</c:v>
                </c:pt>
                <c:pt idx="54">
                  <c:v>18.2</c:v>
                </c:pt>
                <c:pt idx="55">
                  <c:v>18</c:v>
                </c:pt>
                <c:pt idx="56">
                  <c:v>0</c:v>
                </c:pt>
                <c:pt idx="57">
                  <c:v>1.6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9.5</c:v>
                </c:pt>
                <c:pt idx="63">
                  <c:v>5.6</c:v>
                </c:pt>
                <c:pt idx="64">
                  <c:v>13.8</c:v>
                </c:pt>
                <c:pt idx="65">
                  <c:v>37.4</c:v>
                </c:pt>
                <c:pt idx="66">
                  <c:v>132.19999999999999</c:v>
                </c:pt>
                <c:pt idx="67">
                  <c:v>125.7</c:v>
                </c:pt>
                <c:pt idx="68">
                  <c:v>42.6</c:v>
                </c:pt>
                <c:pt idx="69">
                  <c:v>45.3</c:v>
                </c:pt>
                <c:pt idx="70">
                  <c:v>5.4</c:v>
                </c:pt>
                <c:pt idx="71">
                  <c:v>3.8</c:v>
                </c:pt>
                <c:pt idx="72">
                  <c:v>45.8</c:v>
                </c:pt>
                <c:pt idx="73">
                  <c:v>69.400000000000006</c:v>
                </c:pt>
                <c:pt idx="74">
                  <c:v>78.900000000000006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2.2000000000000002</c:v>
                </c:pt>
                <c:pt idx="81">
                  <c:v>2.2000000000000002</c:v>
                </c:pt>
                <c:pt idx="82">
                  <c:v>2.2000000000000002</c:v>
                </c:pt>
                <c:pt idx="83">
                  <c:v>2.2000000000000002</c:v>
                </c:pt>
                <c:pt idx="84">
                  <c:v>52.3</c:v>
                </c:pt>
                <c:pt idx="85">
                  <c:v>43.3</c:v>
                </c:pt>
                <c:pt idx="86">
                  <c:v>29.8</c:v>
                </c:pt>
                <c:pt idx="87">
                  <c:v>38.299999999999997</c:v>
                </c:pt>
                <c:pt idx="88">
                  <c:v>87.1</c:v>
                </c:pt>
                <c:pt idx="89">
                  <c:v>97.1</c:v>
                </c:pt>
                <c:pt idx="90">
                  <c:v>69.3</c:v>
                </c:pt>
                <c:pt idx="91">
                  <c:v>18.3</c:v>
                </c:pt>
                <c:pt idx="92">
                  <c:v>0</c:v>
                </c:pt>
                <c:pt idx="93">
                  <c:v>44.7</c:v>
                </c:pt>
                <c:pt idx="94">
                  <c:v>26.2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526-4464-8C45-167AC7526AD7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1526-4464-8C45-167AC7526AD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1E-3</c:v>
                </c:pt>
                <c:pt idx="1">
                  <c:v>1E-3</c:v>
                </c:pt>
                <c:pt idx="2">
                  <c:v>2E-3</c:v>
                </c:pt>
                <c:pt idx="3">
                  <c:v>2E-3</c:v>
                </c:pt>
                <c:pt idx="4">
                  <c:v>1.0109999999999999</c:v>
                </c:pt>
                <c:pt idx="5">
                  <c:v>1.341</c:v>
                </c:pt>
                <c:pt idx="6">
                  <c:v>1.0009999999999999</c:v>
                </c:pt>
                <c:pt idx="7">
                  <c:v>1.2629999999999999</c:v>
                </c:pt>
                <c:pt idx="8">
                  <c:v>1.732</c:v>
                </c:pt>
                <c:pt idx="9">
                  <c:v>1.0429999999999999</c:v>
                </c:pt>
                <c:pt idx="10">
                  <c:v>2.181</c:v>
                </c:pt>
                <c:pt idx="11">
                  <c:v>2.9489999999999998</c:v>
                </c:pt>
                <c:pt idx="12">
                  <c:v>5.4950000000000001</c:v>
                </c:pt>
                <c:pt idx="13">
                  <c:v>4.8810000000000002</c:v>
                </c:pt>
                <c:pt idx="14">
                  <c:v>6.2009999999999996</c:v>
                </c:pt>
                <c:pt idx="15">
                  <c:v>5.9260000000000002</c:v>
                </c:pt>
                <c:pt idx="16">
                  <c:v>6.5010000000000003</c:v>
                </c:pt>
                <c:pt idx="17">
                  <c:v>5.5410000000000004</c:v>
                </c:pt>
                <c:pt idx="18">
                  <c:v>6.5810000000000004</c:v>
                </c:pt>
                <c:pt idx="19">
                  <c:v>7.47</c:v>
                </c:pt>
                <c:pt idx="20">
                  <c:v>10.484999999999999</c:v>
                </c:pt>
                <c:pt idx="21">
                  <c:v>14.503</c:v>
                </c:pt>
                <c:pt idx="22">
                  <c:v>6.577</c:v>
                </c:pt>
                <c:pt idx="23">
                  <c:v>3.851</c:v>
                </c:pt>
                <c:pt idx="24">
                  <c:v>18.803000000000001</c:v>
                </c:pt>
                <c:pt idx="25">
                  <c:v>0.39500000000000002</c:v>
                </c:pt>
                <c:pt idx="26">
                  <c:v>4.7619999999999996</c:v>
                </c:pt>
                <c:pt idx="27">
                  <c:v>0.3</c:v>
                </c:pt>
                <c:pt idx="28">
                  <c:v>0.67600000000000005</c:v>
                </c:pt>
                <c:pt idx="29">
                  <c:v>0.1</c:v>
                </c:pt>
                <c:pt idx="31">
                  <c:v>1.51</c:v>
                </c:pt>
                <c:pt idx="32">
                  <c:v>5.9249999999999998</c:v>
                </c:pt>
                <c:pt idx="33">
                  <c:v>1.7490000000000001</c:v>
                </c:pt>
                <c:pt idx="34">
                  <c:v>17.263999999999999</c:v>
                </c:pt>
                <c:pt idx="35">
                  <c:v>9.8710000000000004</c:v>
                </c:pt>
                <c:pt idx="36">
                  <c:v>10.314</c:v>
                </c:pt>
                <c:pt idx="37">
                  <c:v>1.504</c:v>
                </c:pt>
                <c:pt idx="38">
                  <c:v>37.515999999999998</c:v>
                </c:pt>
                <c:pt idx="39">
                  <c:v>35.268000000000001</c:v>
                </c:pt>
                <c:pt idx="40">
                  <c:v>19.37</c:v>
                </c:pt>
                <c:pt idx="41">
                  <c:v>46.070999999999998</c:v>
                </c:pt>
                <c:pt idx="42">
                  <c:v>19.71</c:v>
                </c:pt>
                <c:pt idx="43">
                  <c:v>34.219000000000001</c:v>
                </c:pt>
                <c:pt idx="44">
                  <c:v>30.920999999999999</c:v>
                </c:pt>
                <c:pt idx="45">
                  <c:v>9.3629999999999995</c:v>
                </c:pt>
                <c:pt idx="46">
                  <c:v>16.132000000000001</c:v>
                </c:pt>
                <c:pt idx="47">
                  <c:v>1.758</c:v>
                </c:pt>
                <c:pt idx="48">
                  <c:v>1</c:v>
                </c:pt>
                <c:pt idx="49">
                  <c:v>1.623</c:v>
                </c:pt>
                <c:pt idx="50">
                  <c:v>8.7100000000000009</c:v>
                </c:pt>
                <c:pt idx="51">
                  <c:v>14.066000000000001</c:v>
                </c:pt>
                <c:pt idx="52">
                  <c:v>1</c:v>
                </c:pt>
                <c:pt idx="53">
                  <c:v>0.17199999999999999</c:v>
                </c:pt>
                <c:pt idx="54">
                  <c:v>7.3079999999999998</c:v>
                </c:pt>
                <c:pt idx="55">
                  <c:v>17.52</c:v>
                </c:pt>
                <c:pt idx="56">
                  <c:v>24.634</c:v>
                </c:pt>
                <c:pt idx="57">
                  <c:v>21.295000000000002</c:v>
                </c:pt>
                <c:pt idx="58">
                  <c:v>6.734</c:v>
                </c:pt>
                <c:pt idx="59">
                  <c:v>48.569000000000003</c:v>
                </c:pt>
                <c:pt idx="60">
                  <c:v>36.353999999999999</c:v>
                </c:pt>
                <c:pt idx="61">
                  <c:v>31.056999999999999</c:v>
                </c:pt>
                <c:pt idx="62">
                  <c:v>5.6130000000000004</c:v>
                </c:pt>
                <c:pt idx="63">
                  <c:v>0.312</c:v>
                </c:pt>
                <c:pt idx="70">
                  <c:v>11.32</c:v>
                </c:pt>
                <c:pt idx="71">
                  <c:v>3.5030000000000001</c:v>
                </c:pt>
                <c:pt idx="72">
                  <c:v>0.35299999999999998</c:v>
                </c:pt>
                <c:pt idx="74">
                  <c:v>1.5</c:v>
                </c:pt>
                <c:pt idx="75">
                  <c:v>3.2370000000000001</c:v>
                </c:pt>
                <c:pt idx="76">
                  <c:v>1E-3</c:v>
                </c:pt>
                <c:pt idx="79">
                  <c:v>2.4E-2</c:v>
                </c:pt>
                <c:pt idx="80">
                  <c:v>7.6769999999999996</c:v>
                </c:pt>
                <c:pt idx="81">
                  <c:v>7.468</c:v>
                </c:pt>
                <c:pt idx="82">
                  <c:v>1.5309999999999999</c:v>
                </c:pt>
                <c:pt idx="83">
                  <c:v>1</c:v>
                </c:pt>
                <c:pt idx="93">
                  <c:v>1E-3</c:v>
                </c:pt>
                <c:pt idx="95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526-4464-8C45-167AC7526AD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526-4464-8C45-167AC7526AD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1526-4464-8C45-167AC7526A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126.5</c:v>
                </c:pt>
                <c:pt idx="1">
                  <c:v>123.49</c:v>
                </c:pt>
                <c:pt idx="2">
                  <c:v>111.83</c:v>
                </c:pt>
                <c:pt idx="3">
                  <c:v>109.23</c:v>
                </c:pt>
                <c:pt idx="4">
                  <c:v>120.24</c:v>
                </c:pt>
                <c:pt idx="5">
                  <c:v>119.96</c:v>
                </c:pt>
                <c:pt idx="6">
                  <c:v>123.54</c:v>
                </c:pt>
                <c:pt idx="7">
                  <c:v>123.87</c:v>
                </c:pt>
                <c:pt idx="8">
                  <c:v>123.73</c:v>
                </c:pt>
                <c:pt idx="9">
                  <c:v>124.56</c:v>
                </c:pt>
                <c:pt idx="10">
                  <c:v>122.51</c:v>
                </c:pt>
                <c:pt idx="11">
                  <c:v>126</c:v>
                </c:pt>
                <c:pt idx="12">
                  <c:v>123.35</c:v>
                </c:pt>
                <c:pt idx="13">
                  <c:v>122.51</c:v>
                </c:pt>
                <c:pt idx="14">
                  <c:v>123.54</c:v>
                </c:pt>
                <c:pt idx="15">
                  <c:v>123.93</c:v>
                </c:pt>
                <c:pt idx="16">
                  <c:v>124.21</c:v>
                </c:pt>
                <c:pt idx="17">
                  <c:v>114.01</c:v>
                </c:pt>
                <c:pt idx="18">
                  <c:v>115.24</c:v>
                </c:pt>
                <c:pt idx="19">
                  <c:v>121.06</c:v>
                </c:pt>
                <c:pt idx="20">
                  <c:v>124.39</c:v>
                </c:pt>
                <c:pt idx="21">
                  <c:v>138.47</c:v>
                </c:pt>
                <c:pt idx="22">
                  <c:v>140.06</c:v>
                </c:pt>
                <c:pt idx="23">
                  <c:v>140.1</c:v>
                </c:pt>
                <c:pt idx="24">
                  <c:v>155.35</c:v>
                </c:pt>
                <c:pt idx="25">
                  <c:v>148.06</c:v>
                </c:pt>
                <c:pt idx="26">
                  <c:v>160.03</c:v>
                </c:pt>
                <c:pt idx="27">
                  <c:v>166.2</c:v>
                </c:pt>
                <c:pt idx="28">
                  <c:v>160.56</c:v>
                </c:pt>
                <c:pt idx="29">
                  <c:v>165.01</c:v>
                </c:pt>
                <c:pt idx="30">
                  <c:v>168.1</c:v>
                </c:pt>
                <c:pt idx="31">
                  <c:v>160</c:v>
                </c:pt>
                <c:pt idx="32">
                  <c:v>193.18</c:v>
                </c:pt>
                <c:pt idx="33">
                  <c:v>179.86</c:v>
                </c:pt>
                <c:pt idx="34">
                  <c:v>155.36000000000001</c:v>
                </c:pt>
                <c:pt idx="35">
                  <c:v>139.80000000000001</c:v>
                </c:pt>
                <c:pt idx="36">
                  <c:v>135.65</c:v>
                </c:pt>
                <c:pt idx="37">
                  <c:v>111.5</c:v>
                </c:pt>
                <c:pt idx="38">
                  <c:v>131.38</c:v>
                </c:pt>
                <c:pt idx="39">
                  <c:v>112.49</c:v>
                </c:pt>
                <c:pt idx="40">
                  <c:v>87.88</c:v>
                </c:pt>
                <c:pt idx="41">
                  <c:v>115.88</c:v>
                </c:pt>
                <c:pt idx="42">
                  <c:v>86.61</c:v>
                </c:pt>
                <c:pt idx="43">
                  <c:v>111.33</c:v>
                </c:pt>
                <c:pt idx="44">
                  <c:v>111.26</c:v>
                </c:pt>
                <c:pt idx="45">
                  <c:v>130.84</c:v>
                </c:pt>
                <c:pt idx="46">
                  <c:v>128.94999999999999</c:v>
                </c:pt>
                <c:pt idx="47">
                  <c:v>131.4</c:v>
                </c:pt>
                <c:pt idx="48">
                  <c:v>122.03</c:v>
                </c:pt>
                <c:pt idx="49">
                  <c:v>119.76</c:v>
                </c:pt>
                <c:pt idx="50">
                  <c:v>115.57</c:v>
                </c:pt>
                <c:pt idx="51">
                  <c:v>118.59</c:v>
                </c:pt>
                <c:pt idx="52">
                  <c:v>125.92</c:v>
                </c:pt>
                <c:pt idx="53">
                  <c:v>117.31</c:v>
                </c:pt>
                <c:pt idx="54">
                  <c:v>121.18</c:v>
                </c:pt>
                <c:pt idx="55">
                  <c:v>99.9</c:v>
                </c:pt>
                <c:pt idx="56">
                  <c:v>108.5</c:v>
                </c:pt>
                <c:pt idx="57">
                  <c:v>121.86</c:v>
                </c:pt>
                <c:pt idx="58">
                  <c:v>109.38</c:v>
                </c:pt>
                <c:pt idx="59">
                  <c:v>114.38</c:v>
                </c:pt>
                <c:pt idx="60">
                  <c:v>111.1</c:v>
                </c:pt>
                <c:pt idx="61">
                  <c:v>117.25</c:v>
                </c:pt>
                <c:pt idx="62">
                  <c:v>124.32</c:v>
                </c:pt>
                <c:pt idx="63">
                  <c:v>127.33</c:v>
                </c:pt>
                <c:pt idx="64">
                  <c:v>116.38</c:v>
                </c:pt>
                <c:pt idx="65">
                  <c:v>119.71</c:v>
                </c:pt>
                <c:pt idx="66">
                  <c:v>128.59</c:v>
                </c:pt>
                <c:pt idx="67">
                  <c:v>140.72999999999999</c:v>
                </c:pt>
                <c:pt idx="68">
                  <c:v>119.99</c:v>
                </c:pt>
                <c:pt idx="69">
                  <c:v>136.01</c:v>
                </c:pt>
                <c:pt idx="70">
                  <c:v>151.19999999999999</c:v>
                </c:pt>
                <c:pt idx="71">
                  <c:v>158.13999999999999</c:v>
                </c:pt>
                <c:pt idx="72">
                  <c:v>136.44999999999999</c:v>
                </c:pt>
                <c:pt idx="73">
                  <c:v>146.71</c:v>
                </c:pt>
                <c:pt idx="74">
                  <c:v>189.02</c:v>
                </c:pt>
                <c:pt idx="75">
                  <c:v>210.53</c:v>
                </c:pt>
                <c:pt idx="76">
                  <c:v>162.37</c:v>
                </c:pt>
                <c:pt idx="77">
                  <c:v>190.07</c:v>
                </c:pt>
                <c:pt idx="78">
                  <c:v>205.56</c:v>
                </c:pt>
                <c:pt idx="79">
                  <c:v>247.16</c:v>
                </c:pt>
                <c:pt idx="80">
                  <c:v>261.33</c:v>
                </c:pt>
                <c:pt idx="81">
                  <c:v>213.73</c:v>
                </c:pt>
                <c:pt idx="82">
                  <c:v>187.67</c:v>
                </c:pt>
                <c:pt idx="83">
                  <c:v>149.75</c:v>
                </c:pt>
                <c:pt idx="84">
                  <c:v>184</c:v>
                </c:pt>
                <c:pt idx="85">
                  <c:v>167.75</c:v>
                </c:pt>
                <c:pt idx="86">
                  <c:v>148.18</c:v>
                </c:pt>
                <c:pt idx="87">
                  <c:v>141.74</c:v>
                </c:pt>
                <c:pt idx="88">
                  <c:v>156.22</c:v>
                </c:pt>
                <c:pt idx="89">
                  <c:v>147.99</c:v>
                </c:pt>
                <c:pt idx="90">
                  <c:v>142</c:v>
                </c:pt>
                <c:pt idx="91">
                  <c:v>134.41</c:v>
                </c:pt>
                <c:pt idx="92">
                  <c:v>147.49</c:v>
                </c:pt>
                <c:pt idx="93">
                  <c:v>132.52000000000001</c:v>
                </c:pt>
                <c:pt idx="94">
                  <c:v>128.04</c:v>
                </c:pt>
                <c:pt idx="95">
                  <c:v>115.9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526-4464-8C45-167AC7526A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D41-4E00-9121-F74144715D7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D41-4E00-9121-F74144715D7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2.8</c:v>
                </c:pt>
                <c:pt idx="17">
                  <c:v>1.6</c:v>
                </c:pt>
                <c:pt idx="18">
                  <c:v>1.6</c:v>
                </c:pt>
                <c:pt idx="26">
                  <c:v>0.436</c:v>
                </c:pt>
                <c:pt idx="29">
                  <c:v>7.44</c:v>
                </c:pt>
                <c:pt idx="30">
                  <c:v>7.2</c:v>
                </c:pt>
                <c:pt idx="58">
                  <c:v>13.6</c:v>
                </c:pt>
                <c:pt idx="63">
                  <c:v>2.52</c:v>
                </c:pt>
                <c:pt idx="66">
                  <c:v>13.2</c:v>
                </c:pt>
                <c:pt idx="67">
                  <c:v>13.2</c:v>
                </c:pt>
                <c:pt idx="69">
                  <c:v>4.8</c:v>
                </c:pt>
                <c:pt idx="70">
                  <c:v>2.88</c:v>
                </c:pt>
                <c:pt idx="71">
                  <c:v>1.1000000000000001</c:v>
                </c:pt>
                <c:pt idx="74">
                  <c:v>11.88</c:v>
                </c:pt>
                <c:pt idx="80">
                  <c:v>4.4820000000000002</c:v>
                </c:pt>
                <c:pt idx="81">
                  <c:v>4.4480000000000004</c:v>
                </c:pt>
                <c:pt idx="83">
                  <c:v>0.84</c:v>
                </c:pt>
                <c:pt idx="84">
                  <c:v>3.36</c:v>
                </c:pt>
                <c:pt idx="85">
                  <c:v>1.2</c:v>
                </c:pt>
                <c:pt idx="88">
                  <c:v>1.44</c:v>
                </c:pt>
                <c:pt idx="90">
                  <c:v>1.2</c:v>
                </c:pt>
                <c:pt idx="91">
                  <c:v>0.91200000000000003</c:v>
                </c:pt>
                <c:pt idx="92">
                  <c:v>4.68</c:v>
                </c:pt>
                <c:pt idx="93">
                  <c:v>1.8</c:v>
                </c:pt>
                <c:pt idx="94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D41-4E00-9121-F74144715D7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12.4</c:v>
                </c:pt>
                <c:pt idx="2">
                  <c:v>22.4</c:v>
                </c:pt>
                <c:pt idx="3">
                  <c:v>6</c:v>
                </c:pt>
                <c:pt idx="4">
                  <c:v>0.90700000000000003</c:v>
                </c:pt>
                <c:pt idx="5">
                  <c:v>20.507000000000001</c:v>
                </c:pt>
                <c:pt idx="6">
                  <c:v>16.846</c:v>
                </c:pt>
                <c:pt idx="7">
                  <c:v>12.845000000000001</c:v>
                </c:pt>
                <c:pt idx="8">
                  <c:v>15.817</c:v>
                </c:pt>
                <c:pt idx="9">
                  <c:v>15.301</c:v>
                </c:pt>
                <c:pt idx="10">
                  <c:v>30.687999999999999</c:v>
                </c:pt>
                <c:pt idx="11">
                  <c:v>13.964</c:v>
                </c:pt>
                <c:pt idx="12">
                  <c:v>17.161000000000001</c:v>
                </c:pt>
                <c:pt idx="13">
                  <c:v>27.2</c:v>
                </c:pt>
                <c:pt idx="14">
                  <c:v>26</c:v>
                </c:pt>
                <c:pt idx="15">
                  <c:v>18.018999999999998</c:v>
                </c:pt>
                <c:pt idx="16">
                  <c:v>16.786000000000001</c:v>
                </c:pt>
                <c:pt idx="17">
                  <c:v>34.1</c:v>
                </c:pt>
                <c:pt idx="18">
                  <c:v>34.9</c:v>
                </c:pt>
                <c:pt idx="19">
                  <c:v>32.32</c:v>
                </c:pt>
                <c:pt idx="20">
                  <c:v>7.5110000000000001</c:v>
                </c:pt>
                <c:pt idx="21">
                  <c:v>21.677</c:v>
                </c:pt>
                <c:pt idx="22">
                  <c:v>17.747</c:v>
                </c:pt>
                <c:pt idx="23">
                  <c:v>17.367999999999999</c:v>
                </c:pt>
                <c:pt idx="24">
                  <c:v>0.5</c:v>
                </c:pt>
                <c:pt idx="25">
                  <c:v>1</c:v>
                </c:pt>
                <c:pt idx="26">
                  <c:v>0.80700000000000005</c:v>
                </c:pt>
                <c:pt idx="28">
                  <c:v>1.609</c:v>
                </c:pt>
                <c:pt idx="29">
                  <c:v>8.4</c:v>
                </c:pt>
                <c:pt idx="30">
                  <c:v>10.685</c:v>
                </c:pt>
                <c:pt idx="31">
                  <c:v>1.0960000000000001</c:v>
                </c:pt>
                <c:pt idx="32">
                  <c:v>2.431</c:v>
                </c:pt>
                <c:pt idx="33">
                  <c:v>1.367</c:v>
                </c:pt>
                <c:pt idx="35">
                  <c:v>0.59599999999999997</c:v>
                </c:pt>
                <c:pt idx="38">
                  <c:v>0.376</c:v>
                </c:pt>
                <c:pt idx="40">
                  <c:v>25.97</c:v>
                </c:pt>
                <c:pt idx="41">
                  <c:v>51.831000000000003</c:v>
                </c:pt>
                <c:pt idx="42">
                  <c:v>1.7290000000000001</c:v>
                </c:pt>
                <c:pt idx="43">
                  <c:v>79.064999999999998</c:v>
                </c:pt>
                <c:pt idx="44">
                  <c:v>97.835999999999999</c:v>
                </c:pt>
                <c:pt idx="45">
                  <c:v>131.054</c:v>
                </c:pt>
                <c:pt idx="46">
                  <c:v>100.178</c:v>
                </c:pt>
                <c:pt idx="47">
                  <c:v>61.515999999999998</c:v>
                </c:pt>
                <c:pt idx="48">
                  <c:v>57.7</c:v>
                </c:pt>
                <c:pt idx="49">
                  <c:v>30.5</c:v>
                </c:pt>
                <c:pt idx="50">
                  <c:v>13.1</c:v>
                </c:pt>
                <c:pt idx="51">
                  <c:v>1.6</c:v>
                </c:pt>
                <c:pt idx="58">
                  <c:v>14.3</c:v>
                </c:pt>
                <c:pt idx="59">
                  <c:v>10.5</c:v>
                </c:pt>
                <c:pt idx="60">
                  <c:v>33.5</c:v>
                </c:pt>
                <c:pt idx="61">
                  <c:v>39.93</c:v>
                </c:pt>
                <c:pt idx="62">
                  <c:v>26.577000000000002</c:v>
                </c:pt>
                <c:pt idx="63">
                  <c:v>34.56</c:v>
                </c:pt>
                <c:pt idx="64">
                  <c:v>55.4</c:v>
                </c:pt>
                <c:pt idx="65">
                  <c:v>59.5</c:v>
                </c:pt>
                <c:pt idx="66">
                  <c:v>73.7</c:v>
                </c:pt>
                <c:pt idx="67">
                  <c:v>72.099999999999994</c:v>
                </c:pt>
                <c:pt idx="68">
                  <c:v>27.9</c:v>
                </c:pt>
                <c:pt idx="69">
                  <c:v>29.972999999999999</c:v>
                </c:pt>
                <c:pt idx="70">
                  <c:v>13.763999999999999</c:v>
                </c:pt>
                <c:pt idx="71">
                  <c:v>4.8280000000000003</c:v>
                </c:pt>
                <c:pt idx="72">
                  <c:v>11.766999999999999</c:v>
                </c:pt>
                <c:pt idx="73">
                  <c:v>20.209</c:v>
                </c:pt>
                <c:pt idx="74">
                  <c:v>36.847999999999999</c:v>
                </c:pt>
                <c:pt idx="76">
                  <c:v>16.186</c:v>
                </c:pt>
                <c:pt idx="77">
                  <c:v>7.45</c:v>
                </c:pt>
                <c:pt idx="78">
                  <c:v>1.909</c:v>
                </c:pt>
                <c:pt idx="79">
                  <c:v>2.673</c:v>
                </c:pt>
                <c:pt idx="80">
                  <c:v>5.4390000000000001</c:v>
                </c:pt>
                <c:pt idx="81">
                  <c:v>5.2880000000000003</c:v>
                </c:pt>
                <c:pt idx="83">
                  <c:v>0.83599999999999997</c:v>
                </c:pt>
                <c:pt idx="84">
                  <c:v>6</c:v>
                </c:pt>
                <c:pt idx="85">
                  <c:v>1.599</c:v>
                </c:pt>
                <c:pt idx="86">
                  <c:v>2</c:v>
                </c:pt>
                <c:pt idx="87">
                  <c:v>0.10299999999999999</c:v>
                </c:pt>
                <c:pt idx="90">
                  <c:v>4</c:v>
                </c:pt>
                <c:pt idx="91">
                  <c:v>26.675999999999998</c:v>
                </c:pt>
                <c:pt idx="92">
                  <c:v>17</c:v>
                </c:pt>
                <c:pt idx="93">
                  <c:v>16.097000000000001</c:v>
                </c:pt>
                <c:pt idx="94">
                  <c:v>28.195</c:v>
                </c:pt>
                <c:pt idx="95">
                  <c:v>16.097000000000001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D41-4E00-9121-F74144715D7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D41-4E00-9121-F74144715D7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D41-4E00-9121-F74144715D74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D41-4E00-9121-F74144715D74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D41-4E00-9121-F74144715D74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D41-4E00-9121-F74144715D74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2D41-4E00-9121-F74144715D74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2D41-4E00-9121-F74144715D74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2.2999999999999998</c:v>
                </c:pt>
                <c:pt idx="2">
                  <c:v>24.3</c:v>
                </c:pt>
                <c:pt idx="3">
                  <c:v>25.2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31.9</c:v>
                </c:pt>
                <c:pt idx="24">
                  <c:v>26.3</c:v>
                </c:pt>
                <c:pt idx="25">
                  <c:v>13.9</c:v>
                </c:pt>
                <c:pt idx="26">
                  <c:v>13.9</c:v>
                </c:pt>
                <c:pt idx="27">
                  <c:v>13.9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1.5</c:v>
                </c:pt>
                <c:pt idx="61">
                  <c:v>1.5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22.8</c:v>
                </c:pt>
                <c:pt idx="73">
                  <c:v>22.8</c:v>
                </c:pt>
                <c:pt idx="74">
                  <c:v>22.8</c:v>
                </c:pt>
                <c:pt idx="75">
                  <c:v>22.8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38.299999999999997</c:v>
                </c:pt>
                <c:pt idx="85">
                  <c:v>38.299999999999997</c:v>
                </c:pt>
                <c:pt idx="86">
                  <c:v>38.299999999999997</c:v>
                </c:pt>
                <c:pt idx="87">
                  <c:v>38.299999999999997</c:v>
                </c:pt>
                <c:pt idx="88">
                  <c:v>90.1</c:v>
                </c:pt>
                <c:pt idx="89">
                  <c:v>90.1</c:v>
                </c:pt>
                <c:pt idx="90">
                  <c:v>90.1</c:v>
                </c:pt>
                <c:pt idx="91">
                  <c:v>90.1</c:v>
                </c:pt>
                <c:pt idx="92">
                  <c:v>48</c:v>
                </c:pt>
                <c:pt idx="93">
                  <c:v>0</c:v>
                </c:pt>
                <c:pt idx="94">
                  <c:v>0</c:v>
                </c:pt>
                <c:pt idx="95">
                  <c:v>199.2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D41-4E00-9121-F74144715D7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12.776</c:v>
                </c:pt>
                <c:pt idx="1">
                  <c:v>11.03</c:v>
                </c:pt>
                <c:pt idx="2">
                  <c:v>49.792000000000002</c:v>
                </c:pt>
                <c:pt idx="3">
                  <c:v>47.058999999999997</c:v>
                </c:pt>
                <c:pt idx="4">
                  <c:v>5.9</c:v>
                </c:pt>
                <c:pt idx="5">
                  <c:v>16.617000000000001</c:v>
                </c:pt>
                <c:pt idx="6">
                  <c:v>12.771000000000001</c:v>
                </c:pt>
                <c:pt idx="7">
                  <c:v>7.4080000000000004</c:v>
                </c:pt>
                <c:pt idx="8">
                  <c:v>14.23</c:v>
                </c:pt>
                <c:pt idx="9">
                  <c:v>12.661</c:v>
                </c:pt>
                <c:pt idx="10">
                  <c:v>18.440999999999999</c:v>
                </c:pt>
                <c:pt idx="11">
                  <c:v>13.185</c:v>
                </c:pt>
                <c:pt idx="12">
                  <c:v>11.805999999999999</c:v>
                </c:pt>
                <c:pt idx="13">
                  <c:v>19.645</c:v>
                </c:pt>
                <c:pt idx="14">
                  <c:v>13.029</c:v>
                </c:pt>
                <c:pt idx="15">
                  <c:v>8.9339999999999993</c:v>
                </c:pt>
                <c:pt idx="16">
                  <c:v>12.215999999999999</c:v>
                </c:pt>
                <c:pt idx="17">
                  <c:v>25.353999999999999</c:v>
                </c:pt>
                <c:pt idx="18">
                  <c:v>27.356999999999999</c:v>
                </c:pt>
                <c:pt idx="19">
                  <c:v>18.658999999999999</c:v>
                </c:pt>
                <c:pt idx="20">
                  <c:v>7.9420000000000002</c:v>
                </c:pt>
                <c:pt idx="21">
                  <c:v>6.734</c:v>
                </c:pt>
                <c:pt idx="22">
                  <c:v>4.2649999999999997</c:v>
                </c:pt>
                <c:pt idx="23">
                  <c:v>3.7290000000000001</c:v>
                </c:pt>
                <c:pt idx="24">
                  <c:v>1.7000000000000001E-2</c:v>
                </c:pt>
                <c:pt idx="25">
                  <c:v>10.226000000000001</c:v>
                </c:pt>
                <c:pt idx="26">
                  <c:v>6.8319999999999999</c:v>
                </c:pt>
                <c:pt idx="27">
                  <c:v>13.811</c:v>
                </c:pt>
                <c:pt idx="28">
                  <c:v>13.792999999999999</c:v>
                </c:pt>
                <c:pt idx="29">
                  <c:v>37.627000000000002</c:v>
                </c:pt>
                <c:pt idx="30">
                  <c:v>55.137</c:v>
                </c:pt>
                <c:pt idx="31">
                  <c:v>59.302</c:v>
                </c:pt>
                <c:pt idx="32">
                  <c:v>64.986000000000004</c:v>
                </c:pt>
                <c:pt idx="33">
                  <c:v>75.540999999999997</c:v>
                </c:pt>
                <c:pt idx="34">
                  <c:v>55.600999999999999</c:v>
                </c:pt>
                <c:pt idx="35">
                  <c:v>75.992000000000004</c:v>
                </c:pt>
                <c:pt idx="36">
                  <c:v>34.314</c:v>
                </c:pt>
                <c:pt idx="37">
                  <c:v>88.299000000000007</c:v>
                </c:pt>
                <c:pt idx="38">
                  <c:v>42.438000000000002</c:v>
                </c:pt>
                <c:pt idx="39">
                  <c:v>57.8</c:v>
                </c:pt>
                <c:pt idx="40">
                  <c:v>56.9</c:v>
                </c:pt>
                <c:pt idx="41">
                  <c:v>55.5</c:v>
                </c:pt>
                <c:pt idx="42">
                  <c:v>65.581000000000003</c:v>
                </c:pt>
                <c:pt idx="43">
                  <c:v>49.7</c:v>
                </c:pt>
                <c:pt idx="44">
                  <c:v>48.1</c:v>
                </c:pt>
                <c:pt idx="45">
                  <c:v>26.209</c:v>
                </c:pt>
                <c:pt idx="46">
                  <c:v>26.902999999999999</c:v>
                </c:pt>
                <c:pt idx="47">
                  <c:v>59.442</c:v>
                </c:pt>
                <c:pt idx="48">
                  <c:v>37.493000000000002</c:v>
                </c:pt>
                <c:pt idx="49">
                  <c:v>46.246000000000002</c:v>
                </c:pt>
                <c:pt idx="50">
                  <c:v>28.204000000000001</c:v>
                </c:pt>
                <c:pt idx="51">
                  <c:v>23.138999999999999</c:v>
                </c:pt>
                <c:pt idx="52">
                  <c:v>29.646000000000001</c:v>
                </c:pt>
                <c:pt idx="53">
                  <c:v>36.317</c:v>
                </c:pt>
                <c:pt idx="54">
                  <c:v>25.547000000000001</c:v>
                </c:pt>
                <c:pt idx="55">
                  <c:v>36.92</c:v>
                </c:pt>
                <c:pt idx="56">
                  <c:v>28.434000000000001</c:v>
                </c:pt>
                <c:pt idx="57">
                  <c:v>22.907</c:v>
                </c:pt>
                <c:pt idx="58">
                  <c:v>29.634</c:v>
                </c:pt>
                <c:pt idx="59">
                  <c:v>38.088999999999999</c:v>
                </c:pt>
                <c:pt idx="60">
                  <c:v>34.902999999999999</c:v>
                </c:pt>
                <c:pt idx="61">
                  <c:v>21.675999999999998</c:v>
                </c:pt>
                <c:pt idx="62">
                  <c:v>4.9560000000000004</c:v>
                </c:pt>
                <c:pt idx="63">
                  <c:v>11.597</c:v>
                </c:pt>
                <c:pt idx="64">
                  <c:v>38.06</c:v>
                </c:pt>
                <c:pt idx="65">
                  <c:v>37.383000000000003</c:v>
                </c:pt>
                <c:pt idx="66">
                  <c:v>45.3</c:v>
                </c:pt>
                <c:pt idx="67">
                  <c:v>40.384999999999998</c:v>
                </c:pt>
                <c:pt idx="68">
                  <c:v>14.651999999999999</c:v>
                </c:pt>
                <c:pt idx="69">
                  <c:v>10.571999999999999</c:v>
                </c:pt>
                <c:pt idx="70">
                  <c:v>5.8579999999999997</c:v>
                </c:pt>
                <c:pt idx="71">
                  <c:v>8.8030000000000008</c:v>
                </c:pt>
                <c:pt idx="72">
                  <c:v>14.548</c:v>
                </c:pt>
                <c:pt idx="73">
                  <c:v>26.3</c:v>
                </c:pt>
                <c:pt idx="74">
                  <c:v>15.96</c:v>
                </c:pt>
                <c:pt idx="75">
                  <c:v>0.29299999999999998</c:v>
                </c:pt>
                <c:pt idx="76">
                  <c:v>31.106999999999999</c:v>
                </c:pt>
                <c:pt idx="77">
                  <c:v>25.85</c:v>
                </c:pt>
                <c:pt idx="78">
                  <c:v>34.091000000000001</c:v>
                </c:pt>
                <c:pt idx="79">
                  <c:v>33.850999999999999</c:v>
                </c:pt>
                <c:pt idx="80">
                  <c:v>2E-3</c:v>
                </c:pt>
                <c:pt idx="81">
                  <c:v>2E-3</c:v>
                </c:pt>
                <c:pt idx="82">
                  <c:v>4.7770000000000001</c:v>
                </c:pt>
                <c:pt idx="83">
                  <c:v>31.39</c:v>
                </c:pt>
                <c:pt idx="84">
                  <c:v>36.805</c:v>
                </c:pt>
                <c:pt idx="85">
                  <c:v>33.901000000000003</c:v>
                </c:pt>
                <c:pt idx="86">
                  <c:v>26.501999999999999</c:v>
                </c:pt>
                <c:pt idx="87">
                  <c:v>24.477</c:v>
                </c:pt>
                <c:pt idx="88">
                  <c:v>19.768000000000001</c:v>
                </c:pt>
                <c:pt idx="89">
                  <c:v>18.405999999999999</c:v>
                </c:pt>
                <c:pt idx="90">
                  <c:v>15.007999999999999</c:v>
                </c:pt>
                <c:pt idx="91">
                  <c:v>17.129000000000001</c:v>
                </c:pt>
                <c:pt idx="92">
                  <c:v>17.071000000000002</c:v>
                </c:pt>
                <c:pt idx="93">
                  <c:v>26.756</c:v>
                </c:pt>
                <c:pt idx="94">
                  <c:v>25.178999999999998</c:v>
                </c:pt>
                <c:pt idx="95">
                  <c:v>11.066000000000001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D41-4E00-9121-F74144715D7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D41-4E00-9121-F74144715D7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2D41-4E00-9121-F74144715D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126.5</c:v>
                </c:pt>
                <c:pt idx="1">
                  <c:v>123.49</c:v>
                </c:pt>
                <c:pt idx="2">
                  <c:v>111.83</c:v>
                </c:pt>
                <c:pt idx="3">
                  <c:v>109.23</c:v>
                </c:pt>
                <c:pt idx="4">
                  <c:v>120.24</c:v>
                </c:pt>
                <c:pt idx="5">
                  <c:v>119.96</c:v>
                </c:pt>
                <c:pt idx="6">
                  <c:v>123.54</c:v>
                </c:pt>
                <c:pt idx="7">
                  <c:v>123.87</c:v>
                </c:pt>
                <c:pt idx="8">
                  <c:v>123.73</c:v>
                </c:pt>
                <c:pt idx="9">
                  <c:v>124.56</c:v>
                </c:pt>
                <c:pt idx="10">
                  <c:v>122.51</c:v>
                </c:pt>
                <c:pt idx="11">
                  <c:v>126</c:v>
                </c:pt>
                <c:pt idx="12">
                  <c:v>123.35</c:v>
                </c:pt>
                <c:pt idx="13">
                  <c:v>122.51</c:v>
                </c:pt>
                <c:pt idx="14">
                  <c:v>123.54</c:v>
                </c:pt>
                <c:pt idx="15">
                  <c:v>123.93</c:v>
                </c:pt>
                <c:pt idx="16">
                  <c:v>124.21</c:v>
                </c:pt>
                <c:pt idx="17">
                  <c:v>114.01</c:v>
                </c:pt>
                <c:pt idx="18">
                  <c:v>115.24</c:v>
                </c:pt>
                <c:pt idx="19">
                  <c:v>121.06</c:v>
                </c:pt>
                <c:pt idx="20">
                  <c:v>124.39</c:v>
                </c:pt>
                <c:pt idx="21">
                  <c:v>138.47</c:v>
                </c:pt>
                <c:pt idx="22">
                  <c:v>140.06</c:v>
                </c:pt>
                <c:pt idx="23">
                  <c:v>140.1</c:v>
                </c:pt>
                <c:pt idx="24">
                  <c:v>155.35</c:v>
                </c:pt>
                <c:pt idx="25">
                  <c:v>148.06</c:v>
                </c:pt>
                <c:pt idx="26">
                  <c:v>160.03</c:v>
                </c:pt>
                <c:pt idx="27">
                  <c:v>166.2</c:v>
                </c:pt>
                <c:pt idx="28">
                  <c:v>160.56</c:v>
                </c:pt>
                <c:pt idx="29">
                  <c:v>165.01</c:v>
                </c:pt>
                <c:pt idx="30">
                  <c:v>168.1</c:v>
                </c:pt>
                <c:pt idx="31">
                  <c:v>160</c:v>
                </c:pt>
                <c:pt idx="32">
                  <c:v>193.18</c:v>
                </c:pt>
                <c:pt idx="33">
                  <c:v>179.86</c:v>
                </c:pt>
                <c:pt idx="34">
                  <c:v>155.36000000000001</c:v>
                </c:pt>
                <c:pt idx="35">
                  <c:v>139.80000000000001</c:v>
                </c:pt>
                <c:pt idx="36">
                  <c:v>135.65</c:v>
                </c:pt>
                <c:pt idx="37">
                  <c:v>111.5</c:v>
                </c:pt>
                <c:pt idx="38">
                  <c:v>131.38</c:v>
                </c:pt>
                <c:pt idx="39">
                  <c:v>112.49</c:v>
                </c:pt>
                <c:pt idx="40">
                  <c:v>87.88</c:v>
                </c:pt>
                <c:pt idx="41">
                  <c:v>115.88</c:v>
                </c:pt>
                <c:pt idx="42">
                  <c:v>86.61</c:v>
                </c:pt>
                <c:pt idx="43">
                  <c:v>111.33</c:v>
                </c:pt>
                <c:pt idx="44">
                  <c:v>111.26</c:v>
                </c:pt>
                <c:pt idx="45">
                  <c:v>130.84</c:v>
                </c:pt>
                <c:pt idx="46">
                  <c:v>128.94999999999999</c:v>
                </c:pt>
                <c:pt idx="47">
                  <c:v>131.4</c:v>
                </c:pt>
                <c:pt idx="48">
                  <c:v>122.03</c:v>
                </c:pt>
                <c:pt idx="49">
                  <c:v>119.76</c:v>
                </c:pt>
                <c:pt idx="50">
                  <c:v>115.57</c:v>
                </c:pt>
                <c:pt idx="51">
                  <c:v>118.59</c:v>
                </c:pt>
                <c:pt idx="52">
                  <c:v>125.92</c:v>
                </c:pt>
                <c:pt idx="53">
                  <c:v>117.31</c:v>
                </c:pt>
                <c:pt idx="54">
                  <c:v>121.18</c:v>
                </c:pt>
                <c:pt idx="55">
                  <c:v>99.9</c:v>
                </c:pt>
                <c:pt idx="56">
                  <c:v>108.5</c:v>
                </c:pt>
                <c:pt idx="57">
                  <c:v>121.86</c:v>
                </c:pt>
                <c:pt idx="58">
                  <c:v>109.38</c:v>
                </c:pt>
                <c:pt idx="59">
                  <c:v>114.38</c:v>
                </c:pt>
                <c:pt idx="60">
                  <c:v>111.1</c:v>
                </c:pt>
                <c:pt idx="61">
                  <c:v>117.25</c:v>
                </c:pt>
                <c:pt idx="62">
                  <c:v>124.32</c:v>
                </c:pt>
                <c:pt idx="63">
                  <c:v>127.33</c:v>
                </c:pt>
                <c:pt idx="64">
                  <c:v>116.38</c:v>
                </c:pt>
                <c:pt idx="65">
                  <c:v>119.71</c:v>
                </c:pt>
                <c:pt idx="66">
                  <c:v>128.59</c:v>
                </c:pt>
                <c:pt idx="67">
                  <c:v>140.72999999999999</c:v>
                </c:pt>
                <c:pt idx="68">
                  <c:v>119.99</c:v>
                </c:pt>
                <c:pt idx="69">
                  <c:v>136.01</c:v>
                </c:pt>
                <c:pt idx="70">
                  <c:v>151.19999999999999</c:v>
                </c:pt>
                <c:pt idx="71">
                  <c:v>158.13999999999999</c:v>
                </c:pt>
                <c:pt idx="72">
                  <c:v>136.44999999999999</c:v>
                </c:pt>
                <c:pt idx="73">
                  <c:v>146.71</c:v>
                </c:pt>
                <c:pt idx="74">
                  <c:v>189.02</c:v>
                </c:pt>
                <c:pt idx="75">
                  <c:v>210.53</c:v>
                </c:pt>
                <c:pt idx="76">
                  <c:v>162.37</c:v>
                </c:pt>
                <c:pt idx="77">
                  <c:v>190.07</c:v>
                </c:pt>
                <c:pt idx="78">
                  <c:v>205.56</c:v>
                </c:pt>
                <c:pt idx="79">
                  <c:v>247.16</c:v>
                </c:pt>
                <c:pt idx="80">
                  <c:v>261.33</c:v>
                </c:pt>
                <c:pt idx="81">
                  <c:v>213.73</c:v>
                </c:pt>
                <c:pt idx="82">
                  <c:v>187.67</c:v>
                </c:pt>
                <c:pt idx="83">
                  <c:v>149.75</c:v>
                </c:pt>
                <c:pt idx="84">
                  <c:v>184</c:v>
                </c:pt>
                <c:pt idx="85">
                  <c:v>167.75</c:v>
                </c:pt>
                <c:pt idx="86">
                  <c:v>148.18</c:v>
                </c:pt>
                <c:pt idx="87">
                  <c:v>141.74</c:v>
                </c:pt>
                <c:pt idx="88">
                  <c:v>156.22</c:v>
                </c:pt>
                <c:pt idx="89">
                  <c:v>147.99</c:v>
                </c:pt>
                <c:pt idx="90">
                  <c:v>142</c:v>
                </c:pt>
                <c:pt idx="91">
                  <c:v>134.41</c:v>
                </c:pt>
                <c:pt idx="92">
                  <c:v>147.49</c:v>
                </c:pt>
                <c:pt idx="93">
                  <c:v>132.52000000000001</c:v>
                </c:pt>
                <c:pt idx="94">
                  <c:v>128.04</c:v>
                </c:pt>
                <c:pt idx="95">
                  <c:v>115.9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2D41-4E00-9121-F74144715D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796875" defaultRowHeight="16" customHeight="1" x14ac:dyDescent="0.3"/>
  <cols>
    <col min="1" max="1" width="42.1796875" style="5" customWidth="1"/>
    <col min="2" max="97" width="8.6328125" style="5" customWidth="1"/>
    <col min="98" max="101" width="8.7265625" style="5" hidden="1" customWidth="1"/>
    <col min="102" max="102" width="18.7265625" style="5" customWidth="1"/>
    <col min="103" max="16384" width="9.1796875" style="5"/>
  </cols>
  <sheetData>
    <row r="1" spans="1:102" ht="40" customHeight="1" thickBot="1" x14ac:dyDescent="0.3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3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5">
      <c r="A3" s="10">
        <v>46126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5" customHeight="1" x14ac:dyDescent="0.3">
      <c r="A5" s="23" t="s">
        <v>3</v>
      </c>
      <c r="B5" s="24">
        <v>27.981999999999999</v>
      </c>
      <c r="C5" s="25">
        <v>13.351000000000001</v>
      </c>
      <c r="D5" s="25">
        <v>96.539000000000001</v>
      </c>
      <c r="E5" s="25">
        <v>78.209999999999994</v>
      </c>
      <c r="F5" s="25">
        <v>6.8109999999999999</v>
      </c>
      <c r="G5" s="25">
        <v>37.140999999999998</v>
      </c>
      <c r="H5" s="25">
        <v>29.600999999999999</v>
      </c>
      <c r="I5" s="25">
        <v>20.263000000000002</v>
      </c>
      <c r="J5" s="25">
        <v>30.032</v>
      </c>
      <c r="K5" s="25">
        <v>27.943000000000001</v>
      </c>
      <c r="L5" s="25">
        <v>49.081000000000003</v>
      </c>
      <c r="M5" s="25">
        <v>27.109000000000002</v>
      </c>
      <c r="N5" s="25">
        <v>28.995000000000001</v>
      </c>
      <c r="O5" s="25">
        <v>46.881</v>
      </c>
      <c r="P5" s="25">
        <v>39.000999999999998</v>
      </c>
      <c r="Q5" s="25">
        <v>26.925999999999998</v>
      </c>
      <c r="R5" s="25">
        <v>29.001000000000001</v>
      </c>
      <c r="S5" s="25">
        <v>61.040999999999997</v>
      </c>
      <c r="T5" s="25">
        <v>63.881</v>
      </c>
      <c r="U5" s="25">
        <v>50.97</v>
      </c>
      <c r="V5" s="25">
        <v>15.484999999999999</v>
      </c>
      <c r="W5" s="25">
        <v>28.402999999999999</v>
      </c>
      <c r="X5" s="25">
        <v>21.977</v>
      </c>
      <c r="Y5" s="25">
        <v>53.024000000000001</v>
      </c>
      <c r="Z5" s="25">
        <v>26.803000000000001</v>
      </c>
      <c r="AA5" s="25">
        <v>25.094999999999999</v>
      </c>
      <c r="AB5" s="25">
        <v>21.962</v>
      </c>
      <c r="AC5" s="25">
        <v>27.7</v>
      </c>
      <c r="AD5" s="25">
        <v>15.436</v>
      </c>
      <c r="AE5" s="25">
        <v>53.442999999999998</v>
      </c>
      <c r="AF5" s="25">
        <v>73</v>
      </c>
      <c r="AG5" s="25">
        <v>60.41</v>
      </c>
      <c r="AH5" s="25">
        <v>67.460999999999999</v>
      </c>
      <c r="AI5" s="25">
        <v>76.948999999999998</v>
      </c>
      <c r="AJ5" s="25">
        <v>55.564</v>
      </c>
      <c r="AK5" s="25">
        <v>76.570999999999998</v>
      </c>
      <c r="AL5" s="25">
        <v>34.314</v>
      </c>
      <c r="AM5" s="25">
        <v>88.299000000000007</v>
      </c>
      <c r="AN5" s="25">
        <v>42.816000000000003</v>
      </c>
      <c r="AO5" s="25">
        <v>57.768000000000001</v>
      </c>
      <c r="AP5" s="25">
        <v>82.87</v>
      </c>
      <c r="AQ5" s="25">
        <v>107.371</v>
      </c>
      <c r="AR5" s="25">
        <v>67.31</v>
      </c>
      <c r="AS5" s="25">
        <v>128.71899999999999</v>
      </c>
      <c r="AT5" s="25">
        <v>145.92099999999999</v>
      </c>
      <c r="AU5" s="25">
        <v>157.26300000000001</v>
      </c>
      <c r="AV5" s="25">
        <v>127.032</v>
      </c>
      <c r="AW5" s="25">
        <v>120.958</v>
      </c>
      <c r="AX5" s="25">
        <v>95.2</v>
      </c>
      <c r="AY5" s="25">
        <v>76.727000000000004</v>
      </c>
      <c r="AZ5" s="25">
        <v>41.31</v>
      </c>
      <c r="BA5" s="25">
        <v>24.777999999999999</v>
      </c>
      <c r="BB5" s="25">
        <v>29.6</v>
      </c>
      <c r="BC5" s="25">
        <v>36.332000000000001</v>
      </c>
      <c r="BD5" s="25">
        <v>25.507999999999999</v>
      </c>
      <c r="BE5" s="25">
        <v>36.92</v>
      </c>
      <c r="BF5" s="25">
        <v>28.434000000000001</v>
      </c>
      <c r="BG5" s="25">
        <v>22.895</v>
      </c>
      <c r="BH5" s="25">
        <v>57.533999999999999</v>
      </c>
      <c r="BI5" s="25">
        <v>48.588999999999999</v>
      </c>
      <c r="BJ5" s="25">
        <v>69.853999999999999</v>
      </c>
      <c r="BK5" s="25">
        <v>63.057000000000002</v>
      </c>
      <c r="BL5" s="25">
        <v>31.513000000000002</v>
      </c>
      <c r="BM5" s="25">
        <v>48.640999999999998</v>
      </c>
      <c r="BN5" s="25">
        <v>93.432000000000002</v>
      </c>
      <c r="BO5" s="25">
        <v>96.921999999999997</v>
      </c>
      <c r="BP5" s="25">
        <v>132.19999999999999</v>
      </c>
      <c r="BQ5" s="25">
        <v>125.7</v>
      </c>
      <c r="BR5" s="25">
        <v>42.6</v>
      </c>
      <c r="BS5" s="25">
        <v>45.3</v>
      </c>
      <c r="BT5" s="25">
        <v>22.48</v>
      </c>
      <c r="BU5" s="25">
        <v>14.741</v>
      </c>
      <c r="BV5" s="25">
        <v>49.189</v>
      </c>
      <c r="BW5" s="25">
        <v>69.400000000000006</v>
      </c>
      <c r="BX5" s="25">
        <v>87.57</v>
      </c>
      <c r="BY5" s="25">
        <v>23.137</v>
      </c>
      <c r="BZ5" s="25">
        <v>47.292999999999999</v>
      </c>
      <c r="CA5" s="25">
        <v>33.299999999999997</v>
      </c>
      <c r="CB5" s="25">
        <v>36</v>
      </c>
      <c r="CC5" s="25">
        <v>36.524000000000001</v>
      </c>
      <c r="CD5" s="25">
        <v>9.8770000000000007</v>
      </c>
      <c r="CE5" s="25">
        <v>9.6920000000000002</v>
      </c>
      <c r="CF5" s="25">
        <v>4.7309999999999999</v>
      </c>
      <c r="CG5" s="25">
        <v>33.020000000000003</v>
      </c>
      <c r="CH5" s="25">
        <v>84.5</v>
      </c>
      <c r="CI5" s="25">
        <v>75</v>
      </c>
      <c r="CJ5" s="25">
        <v>66.81</v>
      </c>
      <c r="CK5" s="25">
        <v>62.917000000000002</v>
      </c>
      <c r="CL5" s="25">
        <v>111.259</v>
      </c>
      <c r="CM5" s="25">
        <v>108.51600000000001</v>
      </c>
      <c r="CN5" s="25">
        <v>110.324</v>
      </c>
      <c r="CO5" s="25">
        <v>134.77699999999999</v>
      </c>
      <c r="CP5" s="25">
        <v>86.742999999999995</v>
      </c>
      <c r="CQ5" s="25">
        <v>44.701000000000001</v>
      </c>
      <c r="CR5" s="25">
        <v>56.942999999999998</v>
      </c>
      <c r="CS5" s="25">
        <v>226.357</v>
      </c>
      <c r="CT5" s="26"/>
      <c r="CU5" s="26"/>
      <c r="CV5" s="26"/>
      <c r="CW5" s="27"/>
      <c r="CX5" s="28">
        <f t="array" ref="CX5">SUMPRODUCT(B5:CW5*0.25)</f>
        <v>1392.3824999999999</v>
      </c>
    </row>
    <row r="6" spans="1:102" ht="25" customHeight="1" thickBot="1" x14ac:dyDescent="0.3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5" customHeight="1" x14ac:dyDescent="0.3">
      <c r="A8" s="35" t="s">
        <v>5</v>
      </c>
      <c r="B8" s="36">
        <v>126.5</v>
      </c>
      <c r="C8" s="37">
        <v>123.49</v>
      </c>
      <c r="D8" s="37">
        <v>111.83</v>
      </c>
      <c r="E8" s="37">
        <v>109.23</v>
      </c>
      <c r="F8" s="37">
        <v>120.24</v>
      </c>
      <c r="G8" s="37">
        <v>119.96</v>
      </c>
      <c r="H8" s="37">
        <v>123.54</v>
      </c>
      <c r="I8" s="37">
        <v>123.87</v>
      </c>
      <c r="J8" s="37">
        <v>123.73</v>
      </c>
      <c r="K8" s="37">
        <v>124.56</v>
      </c>
      <c r="L8" s="37">
        <v>122.51</v>
      </c>
      <c r="M8" s="37">
        <v>126</v>
      </c>
      <c r="N8" s="37">
        <v>123.35</v>
      </c>
      <c r="O8" s="37">
        <v>122.51</v>
      </c>
      <c r="P8" s="37">
        <v>123.54</v>
      </c>
      <c r="Q8" s="37">
        <v>123.93</v>
      </c>
      <c r="R8" s="37">
        <v>124.21</v>
      </c>
      <c r="S8" s="37">
        <v>114.01</v>
      </c>
      <c r="T8" s="37">
        <v>115.24</v>
      </c>
      <c r="U8" s="37">
        <v>121.06</v>
      </c>
      <c r="V8" s="37">
        <v>124.39</v>
      </c>
      <c r="W8" s="37">
        <v>138.47</v>
      </c>
      <c r="X8" s="37">
        <v>140.06</v>
      </c>
      <c r="Y8" s="37">
        <v>140.1</v>
      </c>
      <c r="Z8" s="37">
        <v>155.35</v>
      </c>
      <c r="AA8" s="37">
        <v>148.06</v>
      </c>
      <c r="AB8" s="37">
        <v>160.03</v>
      </c>
      <c r="AC8" s="37">
        <v>166.2</v>
      </c>
      <c r="AD8" s="37">
        <v>160.56</v>
      </c>
      <c r="AE8" s="37">
        <v>165.01</v>
      </c>
      <c r="AF8" s="37">
        <v>168.1</v>
      </c>
      <c r="AG8" s="37">
        <v>160</v>
      </c>
      <c r="AH8" s="37">
        <v>193.18</v>
      </c>
      <c r="AI8" s="37">
        <v>179.86</v>
      </c>
      <c r="AJ8" s="37">
        <v>155.36000000000001</v>
      </c>
      <c r="AK8" s="37">
        <v>139.80000000000001</v>
      </c>
      <c r="AL8" s="37">
        <v>135.65</v>
      </c>
      <c r="AM8" s="37">
        <v>111.5</v>
      </c>
      <c r="AN8" s="37">
        <v>131.38</v>
      </c>
      <c r="AO8" s="37">
        <v>112.49</v>
      </c>
      <c r="AP8" s="37">
        <v>87.88</v>
      </c>
      <c r="AQ8" s="37">
        <v>115.88</v>
      </c>
      <c r="AR8" s="37">
        <v>86.61</v>
      </c>
      <c r="AS8" s="37">
        <v>111.33</v>
      </c>
      <c r="AT8" s="37">
        <v>111.26</v>
      </c>
      <c r="AU8" s="37">
        <v>130.84</v>
      </c>
      <c r="AV8" s="37">
        <v>128.94999999999999</v>
      </c>
      <c r="AW8" s="37">
        <v>131.4</v>
      </c>
      <c r="AX8" s="37">
        <v>122.03</v>
      </c>
      <c r="AY8" s="37">
        <v>119.76</v>
      </c>
      <c r="AZ8" s="37">
        <v>115.57</v>
      </c>
      <c r="BA8" s="37">
        <v>118.59</v>
      </c>
      <c r="BB8" s="37">
        <v>125.92</v>
      </c>
      <c r="BC8" s="37">
        <v>117.31</v>
      </c>
      <c r="BD8" s="37">
        <v>121.18</v>
      </c>
      <c r="BE8" s="37">
        <v>99.9</v>
      </c>
      <c r="BF8" s="37">
        <v>108.5</v>
      </c>
      <c r="BG8" s="37">
        <v>121.86</v>
      </c>
      <c r="BH8" s="37">
        <v>109.38</v>
      </c>
      <c r="BI8" s="37">
        <v>114.38</v>
      </c>
      <c r="BJ8" s="37">
        <v>111.1</v>
      </c>
      <c r="BK8" s="37">
        <v>117.25</v>
      </c>
      <c r="BL8" s="37">
        <v>124.32</v>
      </c>
      <c r="BM8" s="37">
        <v>127.33</v>
      </c>
      <c r="BN8" s="37">
        <v>116.38</v>
      </c>
      <c r="BO8" s="37">
        <v>119.71</v>
      </c>
      <c r="BP8" s="37">
        <v>128.59</v>
      </c>
      <c r="BQ8" s="37">
        <v>140.72999999999999</v>
      </c>
      <c r="BR8" s="37">
        <v>119.99</v>
      </c>
      <c r="BS8" s="37">
        <v>136.01</v>
      </c>
      <c r="BT8" s="37">
        <v>151.19999999999999</v>
      </c>
      <c r="BU8" s="37">
        <v>158.13999999999999</v>
      </c>
      <c r="BV8" s="37">
        <v>136.44999999999999</v>
      </c>
      <c r="BW8" s="37">
        <v>146.71</v>
      </c>
      <c r="BX8" s="37">
        <v>189.02</v>
      </c>
      <c r="BY8" s="37">
        <v>210.53</v>
      </c>
      <c r="BZ8" s="37">
        <v>162.37</v>
      </c>
      <c r="CA8" s="37">
        <v>190.07</v>
      </c>
      <c r="CB8" s="37">
        <v>205.56</v>
      </c>
      <c r="CC8" s="37">
        <v>247.16</v>
      </c>
      <c r="CD8" s="37">
        <v>261.33</v>
      </c>
      <c r="CE8" s="37">
        <v>213.73</v>
      </c>
      <c r="CF8" s="37">
        <v>187.67</v>
      </c>
      <c r="CG8" s="37">
        <v>149.75</v>
      </c>
      <c r="CH8" s="37">
        <v>184</v>
      </c>
      <c r="CI8" s="37">
        <v>167.75</v>
      </c>
      <c r="CJ8" s="37">
        <v>148.18</v>
      </c>
      <c r="CK8" s="37">
        <v>141.74</v>
      </c>
      <c r="CL8" s="37">
        <v>156.22</v>
      </c>
      <c r="CM8" s="37">
        <v>147.99</v>
      </c>
      <c r="CN8" s="37">
        <v>142</v>
      </c>
      <c r="CO8" s="37">
        <v>134.41</v>
      </c>
      <c r="CP8" s="37">
        <v>147.49</v>
      </c>
      <c r="CQ8" s="37">
        <v>132.52000000000001</v>
      </c>
      <c r="CR8" s="37">
        <v>128.04</v>
      </c>
      <c r="CS8" s="37">
        <v>115.9</v>
      </c>
      <c r="CT8" s="38"/>
      <c r="CU8" s="38"/>
      <c r="CV8" s="38"/>
      <c r="CW8" s="39"/>
      <c r="CX8" s="40">
        <f>IF(SUM(B8:CW8)&lt;&gt;0,AVERAGEIF(B8:CW8,"&lt;&gt;"""),"")</f>
        <v>138.59093749999997</v>
      </c>
    </row>
    <row r="9" spans="1:102" ht="25" customHeight="1" thickBot="1" x14ac:dyDescent="0.35">
      <c r="A9" s="41" t="s">
        <v>6</v>
      </c>
      <c r="B9" s="42">
        <v>117.7625</v>
      </c>
      <c r="C9" s="43">
        <v>117.7625</v>
      </c>
      <c r="D9" s="43">
        <v>117.7625</v>
      </c>
      <c r="E9" s="43">
        <v>117.7625</v>
      </c>
      <c r="F9" s="43">
        <v>121.9025</v>
      </c>
      <c r="G9" s="43">
        <v>121.9025</v>
      </c>
      <c r="H9" s="43">
        <v>121.9025</v>
      </c>
      <c r="I9" s="43">
        <v>121.9025</v>
      </c>
      <c r="J9" s="43">
        <v>124.2</v>
      </c>
      <c r="K9" s="43">
        <v>124.2</v>
      </c>
      <c r="L9" s="43">
        <v>124.2</v>
      </c>
      <c r="M9" s="43">
        <v>124.2</v>
      </c>
      <c r="N9" s="43">
        <v>123.3325</v>
      </c>
      <c r="O9" s="43">
        <v>123.3325</v>
      </c>
      <c r="P9" s="43">
        <v>123.3325</v>
      </c>
      <c r="Q9" s="43">
        <v>123.3325</v>
      </c>
      <c r="R9" s="43">
        <v>118.63</v>
      </c>
      <c r="S9" s="43">
        <v>118.63</v>
      </c>
      <c r="T9" s="43">
        <v>118.63</v>
      </c>
      <c r="U9" s="43">
        <v>118.63</v>
      </c>
      <c r="V9" s="43">
        <v>135.755</v>
      </c>
      <c r="W9" s="43">
        <v>135.755</v>
      </c>
      <c r="X9" s="43">
        <v>135.755</v>
      </c>
      <c r="Y9" s="43">
        <v>135.755</v>
      </c>
      <c r="Z9" s="43">
        <v>157.41</v>
      </c>
      <c r="AA9" s="43">
        <v>157.41</v>
      </c>
      <c r="AB9" s="43">
        <v>157.41</v>
      </c>
      <c r="AC9" s="43">
        <v>157.41</v>
      </c>
      <c r="AD9" s="43">
        <v>163.41749999999999</v>
      </c>
      <c r="AE9" s="43">
        <v>163.41749999999999</v>
      </c>
      <c r="AF9" s="43">
        <v>163.41749999999999</v>
      </c>
      <c r="AG9" s="43">
        <v>163.41749999999999</v>
      </c>
      <c r="AH9" s="43">
        <v>167.05</v>
      </c>
      <c r="AI9" s="43">
        <v>167.05</v>
      </c>
      <c r="AJ9" s="43">
        <v>167.05</v>
      </c>
      <c r="AK9" s="43">
        <v>167.05</v>
      </c>
      <c r="AL9" s="43">
        <v>122.755</v>
      </c>
      <c r="AM9" s="43">
        <v>122.755</v>
      </c>
      <c r="AN9" s="43">
        <v>122.755</v>
      </c>
      <c r="AO9" s="43">
        <v>122.755</v>
      </c>
      <c r="AP9" s="43">
        <v>100.425</v>
      </c>
      <c r="AQ9" s="43">
        <v>100.425</v>
      </c>
      <c r="AR9" s="43">
        <v>100.425</v>
      </c>
      <c r="AS9" s="43">
        <v>100.425</v>
      </c>
      <c r="AT9" s="43">
        <v>125.6125</v>
      </c>
      <c r="AU9" s="43">
        <v>125.6125</v>
      </c>
      <c r="AV9" s="43">
        <v>125.6125</v>
      </c>
      <c r="AW9" s="43">
        <v>125.6125</v>
      </c>
      <c r="AX9" s="43">
        <v>118.9875</v>
      </c>
      <c r="AY9" s="43">
        <v>118.9875</v>
      </c>
      <c r="AZ9" s="43">
        <v>118.9875</v>
      </c>
      <c r="BA9" s="43">
        <v>118.9875</v>
      </c>
      <c r="BB9" s="43">
        <v>116.0775</v>
      </c>
      <c r="BC9" s="43">
        <v>116.0775</v>
      </c>
      <c r="BD9" s="43">
        <v>116.0775</v>
      </c>
      <c r="BE9" s="43">
        <v>116.0775</v>
      </c>
      <c r="BF9" s="43">
        <v>113.53</v>
      </c>
      <c r="BG9" s="43">
        <v>113.53</v>
      </c>
      <c r="BH9" s="43">
        <v>113.53</v>
      </c>
      <c r="BI9" s="43">
        <v>113.53</v>
      </c>
      <c r="BJ9" s="43">
        <v>120</v>
      </c>
      <c r="BK9" s="43">
        <v>120</v>
      </c>
      <c r="BL9" s="43">
        <v>120</v>
      </c>
      <c r="BM9" s="43">
        <v>120</v>
      </c>
      <c r="BN9" s="43">
        <v>126.35250000000001</v>
      </c>
      <c r="BO9" s="43">
        <v>126.35250000000001</v>
      </c>
      <c r="BP9" s="43">
        <v>126.35250000000001</v>
      </c>
      <c r="BQ9" s="43">
        <v>126.35250000000001</v>
      </c>
      <c r="BR9" s="43">
        <v>141.33500000000001</v>
      </c>
      <c r="BS9" s="43">
        <v>141.33500000000001</v>
      </c>
      <c r="BT9" s="43">
        <v>141.33500000000001</v>
      </c>
      <c r="BU9" s="43">
        <v>141.33500000000001</v>
      </c>
      <c r="BV9" s="43">
        <v>170.67750000000001</v>
      </c>
      <c r="BW9" s="43">
        <v>170.67750000000001</v>
      </c>
      <c r="BX9" s="43">
        <v>170.67750000000001</v>
      </c>
      <c r="BY9" s="43">
        <v>170.67750000000001</v>
      </c>
      <c r="BZ9" s="43">
        <v>201.29</v>
      </c>
      <c r="CA9" s="43">
        <v>201.29</v>
      </c>
      <c r="CB9" s="43">
        <v>201.29</v>
      </c>
      <c r="CC9" s="43">
        <v>201.29</v>
      </c>
      <c r="CD9" s="43">
        <v>203.12</v>
      </c>
      <c r="CE9" s="43">
        <v>203.12</v>
      </c>
      <c r="CF9" s="43">
        <v>203.12</v>
      </c>
      <c r="CG9" s="43">
        <v>203.12</v>
      </c>
      <c r="CH9" s="43">
        <v>160.41749999999999</v>
      </c>
      <c r="CI9" s="43">
        <v>160.41749999999999</v>
      </c>
      <c r="CJ9" s="43">
        <v>160.41749999999999</v>
      </c>
      <c r="CK9" s="43">
        <v>160.41749999999999</v>
      </c>
      <c r="CL9" s="43">
        <v>145.155</v>
      </c>
      <c r="CM9" s="43">
        <v>145.155</v>
      </c>
      <c r="CN9" s="43">
        <v>145.155</v>
      </c>
      <c r="CO9" s="43">
        <v>145.155</v>
      </c>
      <c r="CP9" s="43">
        <v>130.98750000000001</v>
      </c>
      <c r="CQ9" s="43">
        <v>130.98750000000001</v>
      </c>
      <c r="CR9" s="43">
        <v>130.98750000000001</v>
      </c>
      <c r="CS9" s="43">
        <v>130.98750000000001</v>
      </c>
      <c r="CT9" s="44"/>
      <c r="CU9" s="44"/>
      <c r="CV9" s="44"/>
      <c r="CW9" s="45"/>
      <c r="CX9" s="46">
        <f>IF(SUM(B9:CW9)&lt;&gt;0,AVERAGEIF(B9:CW9,"&lt;&gt;"""),"")</f>
        <v>138.59093750000008</v>
      </c>
    </row>
    <row r="10" spans="1:102" ht="30" customHeight="1" thickBot="1" x14ac:dyDescent="0.3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5" customHeight="1" x14ac:dyDescent="0.3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5" customHeight="1" x14ac:dyDescent="0.3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5" customHeight="1" x14ac:dyDescent="0.3">
      <c r="A13" s="63" t="s">
        <v>10</v>
      </c>
      <c r="B13" s="64">
        <v>9</v>
      </c>
      <c r="C13" s="65">
        <v>11.728999999999999</v>
      </c>
      <c r="D13" s="65">
        <v>96.537000000000006</v>
      </c>
      <c r="E13" s="65">
        <v>78.207999999999998</v>
      </c>
      <c r="F13" s="65"/>
      <c r="G13" s="65"/>
      <c r="H13" s="65"/>
      <c r="I13" s="65"/>
      <c r="J13" s="65"/>
      <c r="K13" s="65"/>
      <c r="L13" s="65"/>
      <c r="M13" s="65">
        <v>16.059999999999999</v>
      </c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>
        <v>49.173000000000002</v>
      </c>
      <c r="Z13" s="65">
        <v>8</v>
      </c>
      <c r="AA13" s="65">
        <v>7</v>
      </c>
      <c r="AB13" s="65">
        <v>6</v>
      </c>
      <c r="AC13" s="65">
        <v>8</v>
      </c>
      <c r="AD13" s="65">
        <v>5</v>
      </c>
      <c r="AE13" s="65">
        <v>5.0430000000000001</v>
      </c>
      <c r="AF13" s="65">
        <v>7</v>
      </c>
      <c r="AG13" s="65">
        <v>6</v>
      </c>
      <c r="AH13" s="65"/>
      <c r="AI13" s="65"/>
      <c r="AJ13" s="65">
        <v>5</v>
      </c>
      <c r="AK13" s="65">
        <v>5</v>
      </c>
      <c r="AL13" s="65">
        <v>18</v>
      </c>
      <c r="AM13" s="65">
        <v>82.795000000000002</v>
      </c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>
        <v>42.728999999999999</v>
      </c>
      <c r="BN13" s="65">
        <v>79.632000000000005</v>
      </c>
      <c r="BO13" s="65">
        <v>59.521999999999998</v>
      </c>
      <c r="BP13" s="65"/>
      <c r="BQ13" s="65"/>
      <c r="BR13" s="65"/>
      <c r="BS13" s="65"/>
      <c r="BT13" s="65">
        <v>5.76</v>
      </c>
      <c r="BU13" s="65">
        <v>6</v>
      </c>
      <c r="BV13" s="65"/>
      <c r="BW13" s="65"/>
      <c r="BX13" s="65"/>
      <c r="BY13" s="65">
        <v>8</v>
      </c>
      <c r="BZ13" s="65">
        <v>9.2919999999999998</v>
      </c>
      <c r="CA13" s="65">
        <v>10</v>
      </c>
      <c r="CB13" s="65">
        <v>10</v>
      </c>
      <c r="CC13" s="65">
        <v>9</v>
      </c>
      <c r="CD13" s="65"/>
      <c r="CE13" s="65"/>
      <c r="CF13" s="65"/>
      <c r="CG13" s="65">
        <v>8</v>
      </c>
      <c r="CH13" s="65">
        <v>5</v>
      </c>
      <c r="CI13" s="65">
        <v>5</v>
      </c>
      <c r="CJ13" s="65"/>
      <c r="CK13" s="65"/>
      <c r="CL13" s="65">
        <v>5</v>
      </c>
      <c r="CM13" s="65"/>
      <c r="CN13" s="65"/>
      <c r="CO13" s="65">
        <v>61.637</v>
      </c>
      <c r="CP13" s="65">
        <v>1.2E-2</v>
      </c>
      <c r="CQ13" s="65"/>
      <c r="CR13" s="65">
        <v>30.742999999999999</v>
      </c>
      <c r="CS13" s="65">
        <v>48.656999999999996</v>
      </c>
      <c r="CT13" s="66"/>
      <c r="CU13" s="66"/>
      <c r="CV13" s="66"/>
      <c r="CW13" s="67"/>
      <c r="CX13" s="68">
        <f t="array" ref="CX13">SUMPRODUCT(B13:CW13*0.25)</f>
        <v>206.88225</v>
      </c>
    </row>
    <row r="14" spans="1:102" ht="25" customHeight="1" x14ac:dyDescent="0.3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5" customHeight="1" x14ac:dyDescent="0.3">
      <c r="A15" s="69" t="s">
        <v>12</v>
      </c>
      <c r="B15" s="70">
        <v>1E-3</v>
      </c>
      <c r="C15" s="71">
        <v>1E-3</v>
      </c>
      <c r="D15" s="71">
        <v>2E-3</v>
      </c>
      <c r="E15" s="71">
        <v>2E-3</v>
      </c>
      <c r="F15" s="71">
        <v>1.0109999999999999</v>
      </c>
      <c r="G15" s="71">
        <v>1.341</v>
      </c>
      <c r="H15" s="71">
        <v>1.0009999999999999</v>
      </c>
      <c r="I15" s="71">
        <v>1.2629999999999999</v>
      </c>
      <c r="J15" s="71">
        <v>1.732</v>
      </c>
      <c r="K15" s="71">
        <v>1.0429999999999999</v>
      </c>
      <c r="L15" s="71">
        <v>2.181</v>
      </c>
      <c r="M15" s="71">
        <v>2.9489999999999998</v>
      </c>
      <c r="N15" s="71">
        <v>5.4950000000000001</v>
      </c>
      <c r="O15" s="71">
        <v>4.8810000000000002</v>
      </c>
      <c r="P15" s="71">
        <v>6.2009999999999996</v>
      </c>
      <c r="Q15" s="71">
        <v>5.9260000000000002</v>
      </c>
      <c r="R15" s="71">
        <v>6.5010000000000003</v>
      </c>
      <c r="S15" s="71">
        <v>5.5410000000000004</v>
      </c>
      <c r="T15" s="71">
        <v>6.5810000000000004</v>
      </c>
      <c r="U15" s="71">
        <v>7.47</v>
      </c>
      <c r="V15" s="71">
        <v>10.484999999999999</v>
      </c>
      <c r="W15" s="71">
        <v>14.503</v>
      </c>
      <c r="X15" s="71">
        <v>6.577</v>
      </c>
      <c r="Y15" s="71">
        <v>3.851</v>
      </c>
      <c r="Z15" s="71">
        <v>18.803000000000001</v>
      </c>
      <c r="AA15" s="71">
        <v>0.39500000000000002</v>
      </c>
      <c r="AB15" s="71">
        <v>4.7619999999999996</v>
      </c>
      <c r="AC15" s="71">
        <v>0.3</v>
      </c>
      <c r="AD15" s="71">
        <v>0.67600000000000005</v>
      </c>
      <c r="AE15" s="71">
        <v>0.1</v>
      </c>
      <c r="AF15" s="71"/>
      <c r="AG15" s="71">
        <v>1.51</v>
      </c>
      <c r="AH15" s="71">
        <v>5.9249999999999998</v>
      </c>
      <c r="AI15" s="71">
        <v>1.7490000000000001</v>
      </c>
      <c r="AJ15" s="71">
        <v>17.263999999999999</v>
      </c>
      <c r="AK15" s="71">
        <v>9.8710000000000004</v>
      </c>
      <c r="AL15" s="71">
        <v>10.314</v>
      </c>
      <c r="AM15" s="71">
        <v>1.504</v>
      </c>
      <c r="AN15" s="71">
        <v>37.515999999999998</v>
      </c>
      <c r="AO15" s="71">
        <v>35.268000000000001</v>
      </c>
      <c r="AP15" s="71">
        <v>19.37</v>
      </c>
      <c r="AQ15" s="71">
        <v>46.070999999999998</v>
      </c>
      <c r="AR15" s="71">
        <v>19.71</v>
      </c>
      <c r="AS15" s="71">
        <v>34.219000000000001</v>
      </c>
      <c r="AT15" s="71">
        <v>30.920999999999999</v>
      </c>
      <c r="AU15" s="71">
        <v>9.3629999999999995</v>
      </c>
      <c r="AV15" s="71">
        <v>16.132000000000001</v>
      </c>
      <c r="AW15" s="71">
        <v>1.758</v>
      </c>
      <c r="AX15" s="71">
        <v>1</v>
      </c>
      <c r="AY15" s="71">
        <v>1.623</v>
      </c>
      <c r="AZ15" s="71">
        <v>8.7100000000000009</v>
      </c>
      <c r="BA15" s="71">
        <v>14.066000000000001</v>
      </c>
      <c r="BB15" s="71">
        <v>1</v>
      </c>
      <c r="BC15" s="71">
        <v>0.17199999999999999</v>
      </c>
      <c r="BD15" s="71">
        <v>7.3079999999999998</v>
      </c>
      <c r="BE15" s="71">
        <v>17.52</v>
      </c>
      <c r="BF15" s="71">
        <v>24.634</v>
      </c>
      <c r="BG15" s="71">
        <v>21.295000000000002</v>
      </c>
      <c r="BH15" s="71">
        <v>6.734</v>
      </c>
      <c r="BI15" s="71">
        <v>48.569000000000003</v>
      </c>
      <c r="BJ15" s="71">
        <v>36.353999999999999</v>
      </c>
      <c r="BK15" s="71">
        <v>31.056999999999999</v>
      </c>
      <c r="BL15" s="71">
        <v>5.6130000000000004</v>
      </c>
      <c r="BM15" s="71">
        <v>0.312</v>
      </c>
      <c r="BN15" s="71"/>
      <c r="BO15" s="71"/>
      <c r="BP15" s="71"/>
      <c r="BQ15" s="71"/>
      <c r="BR15" s="71"/>
      <c r="BS15" s="71"/>
      <c r="BT15" s="71">
        <v>11.32</v>
      </c>
      <c r="BU15" s="71">
        <v>3.5030000000000001</v>
      </c>
      <c r="BV15" s="71">
        <v>0.35299999999999998</v>
      </c>
      <c r="BW15" s="71"/>
      <c r="BX15" s="71">
        <v>1.5</v>
      </c>
      <c r="BY15" s="71">
        <v>3.2370000000000001</v>
      </c>
      <c r="BZ15" s="71">
        <v>1E-3</v>
      </c>
      <c r="CA15" s="71"/>
      <c r="CB15" s="71"/>
      <c r="CC15" s="71">
        <v>2.4E-2</v>
      </c>
      <c r="CD15" s="71">
        <v>7.6769999999999996</v>
      </c>
      <c r="CE15" s="71">
        <v>7.468</v>
      </c>
      <c r="CF15" s="71">
        <v>1.5309999999999999</v>
      </c>
      <c r="CG15" s="71">
        <v>1</v>
      </c>
      <c r="CH15" s="71"/>
      <c r="CI15" s="71"/>
      <c r="CJ15" s="71"/>
      <c r="CK15" s="71"/>
      <c r="CL15" s="71"/>
      <c r="CM15" s="71"/>
      <c r="CN15" s="71"/>
      <c r="CO15" s="71"/>
      <c r="CP15" s="71"/>
      <c r="CQ15" s="71">
        <v>1E-3</v>
      </c>
      <c r="CR15" s="71"/>
      <c r="CS15" s="71">
        <v>0.2</v>
      </c>
      <c r="CT15" s="72"/>
      <c r="CU15" s="72"/>
      <c r="CV15" s="72"/>
      <c r="CW15" s="73"/>
      <c r="CX15" s="74">
        <f t="array" ref="CX15">SUMPRODUCT(B15:CW15*0.25)</f>
        <v>170.9555</v>
      </c>
    </row>
    <row r="16" spans="1:102" ht="25" customHeight="1" x14ac:dyDescent="0.3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5" customHeight="1" x14ac:dyDescent="0.3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35">
      <c r="A18" s="75" t="s">
        <v>15</v>
      </c>
      <c r="B18" s="76">
        <f>SUM(B11:B17)</f>
        <v>9.0009999999999994</v>
      </c>
      <c r="C18" s="77">
        <f t="shared" ref="C18:BN18" si="0">SUM(C11:C17)</f>
        <v>11.729999999999999</v>
      </c>
      <c r="D18" s="77">
        <f t="shared" si="0"/>
        <v>96.539000000000001</v>
      </c>
      <c r="E18" s="77">
        <f t="shared" si="0"/>
        <v>78.209999999999994</v>
      </c>
      <c r="F18" s="77">
        <f t="shared" si="0"/>
        <v>1.0109999999999999</v>
      </c>
      <c r="G18" s="77">
        <f t="shared" si="0"/>
        <v>1.341</v>
      </c>
      <c r="H18" s="77">
        <f t="shared" si="0"/>
        <v>1.0009999999999999</v>
      </c>
      <c r="I18" s="77">
        <f t="shared" si="0"/>
        <v>1.2629999999999999</v>
      </c>
      <c r="J18" s="77">
        <f t="shared" si="0"/>
        <v>1.732</v>
      </c>
      <c r="K18" s="77">
        <f t="shared" si="0"/>
        <v>1.0429999999999999</v>
      </c>
      <c r="L18" s="77">
        <f t="shared" si="0"/>
        <v>2.181</v>
      </c>
      <c r="M18" s="77">
        <f t="shared" si="0"/>
        <v>19.009</v>
      </c>
      <c r="N18" s="77">
        <f t="shared" si="0"/>
        <v>5.4950000000000001</v>
      </c>
      <c r="O18" s="77">
        <f t="shared" si="0"/>
        <v>4.8810000000000002</v>
      </c>
      <c r="P18" s="77">
        <f t="shared" si="0"/>
        <v>6.2009999999999996</v>
      </c>
      <c r="Q18" s="77">
        <f t="shared" si="0"/>
        <v>5.9260000000000002</v>
      </c>
      <c r="R18" s="77">
        <f t="shared" si="0"/>
        <v>6.5010000000000003</v>
      </c>
      <c r="S18" s="77">
        <f t="shared" si="0"/>
        <v>5.5410000000000004</v>
      </c>
      <c r="T18" s="77">
        <f t="shared" si="0"/>
        <v>6.5810000000000004</v>
      </c>
      <c r="U18" s="77">
        <f t="shared" si="0"/>
        <v>7.47</v>
      </c>
      <c r="V18" s="77">
        <f t="shared" si="0"/>
        <v>10.484999999999999</v>
      </c>
      <c r="W18" s="77">
        <f t="shared" si="0"/>
        <v>14.503</v>
      </c>
      <c r="X18" s="77">
        <f t="shared" si="0"/>
        <v>6.577</v>
      </c>
      <c r="Y18" s="77">
        <f t="shared" si="0"/>
        <v>53.024000000000001</v>
      </c>
      <c r="Z18" s="77">
        <f t="shared" si="0"/>
        <v>26.803000000000001</v>
      </c>
      <c r="AA18" s="77">
        <f t="shared" si="0"/>
        <v>7.3949999999999996</v>
      </c>
      <c r="AB18" s="77">
        <f t="shared" si="0"/>
        <v>10.762</v>
      </c>
      <c r="AC18" s="77">
        <f t="shared" si="0"/>
        <v>8.3000000000000007</v>
      </c>
      <c r="AD18" s="77">
        <f t="shared" si="0"/>
        <v>5.6760000000000002</v>
      </c>
      <c r="AE18" s="77">
        <f t="shared" si="0"/>
        <v>5.1429999999999998</v>
      </c>
      <c r="AF18" s="77">
        <f t="shared" si="0"/>
        <v>7</v>
      </c>
      <c r="AG18" s="77">
        <f t="shared" si="0"/>
        <v>7.51</v>
      </c>
      <c r="AH18" s="77">
        <f t="shared" si="0"/>
        <v>5.9249999999999998</v>
      </c>
      <c r="AI18" s="77">
        <f t="shared" si="0"/>
        <v>1.7490000000000001</v>
      </c>
      <c r="AJ18" s="77">
        <f t="shared" si="0"/>
        <v>22.263999999999999</v>
      </c>
      <c r="AK18" s="77">
        <f t="shared" si="0"/>
        <v>14.871</v>
      </c>
      <c r="AL18" s="77">
        <f t="shared" si="0"/>
        <v>28.314</v>
      </c>
      <c r="AM18" s="77">
        <f t="shared" si="0"/>
        <v>84.299000000000007</v>
      </c>
      <c r="AN18" s="77">
        <f t="shared" si="0"/>
        <v>37.515999999999998</v>
      </c>
      <c r="AO18" s="77">
        <f t="shared" si="0"/>
        <v>35.268000000000001</v>
      </c>
      <c r="AP18" s="77">
        <f t="shared" si="0"/>
        <v>19.37</v>
      </c>
      <c r="AQ18" s="77">
        <f t="shared" si="0"/>
        <v>46.070999999999998</v>
      </c>
      <c r="AR18" s="77">
        <f t="shared" si="0"/>
        <v>19.71</v>
      </c>
      <c r="AS18" s="77">
        <f t="shared" si="0"/>
        <v>34.219000000000001</v>
      </c>
      <c r="AT18" s="77">
        <f t="shared" si="0"/>
        <v>30.920999999999999</v>
      </c>
      <c r="AU18" s="77">
        <f t="shared" si="0"/>
        <v>9.3629999999999995</v>
      </c>
      <c r="AV18" s="77">
        <f t="shared" si="0"/>
        <v>16.132000000000001</v>
      </c>
      <c r="AW18" s="77">
        <f t="shared" si="0"/>
        <v>1.758</v>
      </c>
      <c r="AX18" s="77">
        <f t="shared" si="0"/>
        <v>1</v>
      </c>
      <c r="AY18" s="77">
        <f t="shared" si="0"/>
        <v>1.623</v>
      </c>
      <c r="AZ18" s="77">
        <f t="shared" si="0"/>
        <v>8.7100000000000009</v>
      </c>
      <c r="BA18" s="77">
        <f t="shared" si="0"/>
        <v>14.066000000000001</v>
      </c>
      <c r="BB18" s="77">
        <f t="shared" si="0"/>
        <v>1</v>
      </c>
      <c r="BC18" s="77">
        <f t="shared" si="0"/>
        <v>0.17199999999999999</v>
      </c>
      <c r="BD18" s="77">
        <f t="shared" si="0"/>
        <v>7.3079999999999998</v>
      </c>
      <c r="BE18" s="77">
        <f t="shared" si="0"/>
        <v>17.52</v>
      </c>
      <c r="BF18" s="77">
        <f t="shared" si="0"/>
        <v>24.634</v>
      </c>
      <c r="BG18" s="77">
        <f t="shared" si="0"/>
        <v>21.295000000000002</v>
      </c>
      <c r="BH18" s="77">
        <f t="shared" si="0"/>
        <v>6.734</v>
      </c>
      <c r="BI18" s="77">
        <f t="shared" si="0"/>
        <v>48.569000000000003</v>
      </c>
      <c r="BJ18" s="77">
        <f t="shared" si="0"/>
        <v>36.353999999999999</v>
      </c>
      <c r="BK18" s="77">
        <f t="shared" si="0"/>
        <v>31.056999999999999</v>
      </c>
      <c r="BL18" s="77">
        <f t="shared" si="0"/>
        <v>5.6130000000000004</v>
      </c>
      <c r="BM18" s="77">
        <f t="shared" si="0"/>
        <v>43.040999999999997</v>
      </c>
      <c r="BN18" s="77">
        <f t="shared" si="0"/>
        <v>79.632000000000005</v>
      </c>
      <c r="BO18" s="77">
        <f t="shared" ref="BO18:CW18" si="1">SUM(BO11:BO17)</f>
        <v>59.521999999999998</v>
      </c>
      <c r="BP18" s="77">
        <f t="shared" si="1"/>
        <v>0</v>
      </c>
      <c r="BQ18" s="77">
        <f t="shared" si="1"/>
        <v>0</v>
      </c>
      <c r="BR18" s="77">
        <f t="shared" si="1"/>
        <v>0</v>
      </c>
      <c r="BS18" s="77">
        <f t="shared" si="1"/>
        <v>0</v>
      </c>
      <c r="BT18" s="77">
        <f t="shared" si="1"/>
        <v>17.079999999999998</v>
      </c>
      <c r="BU18" s="77">
        <f t="shared" si="1"/>
        <v>9.5030000000000001</v>
      </c>
      <c r="BV18" s="77">
        <f t="shared" si="1"/>
        <v>0.35299999999999998</v>
      </c>
      <c r="BW18" s="77">
        <f t="shared" si="1"/>
        <v>0</v>
      </c>
      <c r="BX18" s="77">
        <f t="shared" si="1"/>
        <v>1.5</v>
      </c>
      <c r="BY18" s="77">
        <f t="shared" si="1"/>
        <v>11.237</v>
      </c>
      <c r="BZ18" s="77">
        <f t="shared" si="1"/>
        <v>9.2929999999999993</v>
      </c>
      <c r="CA18" s="77">
        <f t="shared" si="1"/>
        <v>10</v>
      </c>
      <c r="CB18" s="77">
        <f t="shared" si="1"/>
        <v>10</v>
      </c>
      <c r="CC18" s="77">
        <f t="shared" si="1"/>
        <v>9.0239999999999991</v>
      </c>
      <c r="CD18" s="77">
        <f t="shared" si="1"/>
        <v>7.6769999999999996</v>
      </c>
      <c r="CE18" s="77">
        <f t="shared" si="1"/>
        <v>7.468</v>
      </c>
      <c r="CF18" s="77">
        <f t="shared" si="1"/>
        <v>1.5309999999999999</v>
      </c>
      <c r="CG18" s="77">
        <f t="shared" si="1"/>
        <v>9</v>
      </c>
      <c r="CH18" s="77">
        <f t="shared" si="1"/>
        <v>5</v>
      </c>
      <c r="CI18" s="77">
        <f t="shared" si="1"/>
        <v>5</v>
      </c>
      <c r="CJ18" s="77">
        <f t="shared" si="1"/>
        <v>0</v>
      </c>
      <c r="CK18" s="77">
        <f t="shared" si="1"/>
        <v>0</v>
      </c>
      <c r="CL18" s="77">
        <f t="shared" si="1"/>
        <v>5</v>
      </c>
      <c r="CM18" s="77">
        <f t="shared" si="1"/>
        <v>0</v>
      </c>
      <c r="CN18" s="77">
        <f t="shared" si="1"/>
        <v>0</v>
      </c>
      <c r="CO18" s="77">
        <f t="shared" si="1"/>
        <v>61.637</v>
      </c>
      <c r="CP18" s="77">
        <f t="shared" si="1"/>
        <v>1.2E-2</v>
      </c>
      <c r="CQ18" s="77">
        <f t="shared" si="1"/>
        <v>1E-3</v>
      </c>
      <c r="CR18" s="77">
        <f t="shared" si="1"/>
        <v>30.742999999999999</v>
      </c>
      <c r="CS18" s="77">
        <f t="shared" si="1"/>
        <v>48.856999999999999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377.83775000000003</v>
      </c>
    </row>
    <row r="19" spans="1:102" ht="18" customHeight="1" thickBot="1" x14ac:dyDescent="0.3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5" customHeight="1" x14ac:dyDescent="0.3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>
        <v>6</v>
      </c>
      <c r="AM21" s="88">
        <v>4</v>
      </c>
      <c r="AN21" s="88"/>
      <c r="AO21" s="88"/>
      <c r="AP21" s="88">
        <v>7.6</v>
      </c>
      <c r="AQ21" s="88">
        <v>7.6</v>
      </c>
      <c r="AR21" s="88">
        <v>7.6</v>
      </c>
      <c r="AS21" s="88">
        <v>7.6</v>
      </c>
      <c r="AT21" s="88">
        <v>9.6</v>
      </c>
      <c r="AU21" s="88">
        <v>9.8000000000000007</v>
      </c>
      <c r="AV21" s="88">
        <v>13.6</v>
      </c>
      <c r="AW21" s="88">
        <v>6</v>
      </c>
      <c r="AX21" s="88"/>
      <c r="AY21" s="88"/>
      <c r="AZ21" s="88"/>
      <c r="BA21" s="88">
        <v>1.4</v>
      </c>
      <c r="BB21" s="88">
        <v>6</v>
      </c>
      <c r="BC21" s="88"/>
      <c r="BD21" s="88"/>
      <c r="BE21" s="88">
        <v>1.4</v>
      </c>
      <c r="BF21" s="88">
        <v>3.8</v>
      </c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23.000000000000004</v>
      </c>
    </row>
    <row r="22" spans="1:102" ht="25" customHeight="1" x14ac:dyDescent="0.3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>
        <v>1.2E-2</v>
      </c>
      <c r="AE22" s="94"/>
      <c r="AF22" s="94"/>
      <c r="AG22" s="94"/>
      <c r="AH22" s="94">
        <v>3.5999999999999997E-2</v>
      </c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>
        <v>4.0000000000000001E-3</v>
      </c>
      <c r="AZ22" s="94"/>
      <c r="BA22" s="94"/>
      <c r="BB22" s="94"/>
      <c r="BC22" s="94"/>
      <c r="BD22" s="94"/>
      <c r="BE22" s="94"/>
      <c r="BF22" s="94"/>
      <c r="BG22" s="94"/>
      <c r="BH22" s="94"/>
      <c r="BI22" s="94">
        <v>0.02</v>
      </c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>
        <v>2.4E-2</v>
      </c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2.4E-2</v>
      </c>
    </row>
    <row r="23" spans="1:102" ht="25" customHeight="1" x14ac:dyDescent="0.3">
      <c r="A23" s="92" t="s">
        <v>19</v>
      </c>
      <c r="B23" s="98">
        <v>0.78100000000000003</v>
      </c>
      <c r="C23" s="99">
        <v>1.621</v>
      </c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>
        <v>4.8000000000000001E-2</v>
      </c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>
        <v>12.1</v>
      </c>
      <c r="AP23" s="99">
        <v>15.9</v>
      </c>
      <c r="AQ23" s="99"/>
      <c r="AR23" s="99"/>
      <c r="AS23" s="99"/>
      <c r="AT23" s="99">
        <v>12.4</v>
      </c>
      <c r="AU23" s="99"/>
      <c r="AV23" s="99"/>
      <c r="AW23" s="99"/>
      <c r="AX23" s="99"/>
      <c r="AY23" s="99"/>
      <c r="AZ23" s="99"/>
      <c r="BA23" s="99">
        <v>1.2E-2</v>
      </c>
      <c r="BB23" s="99"/>
      <c r="BC23" s="99">
        <v>34.159999999999997</v>
      </c>
      <c r="BD23" s="99"/>
      <c r="BE23" s="99"/>
      <c r="BF23" s="99"/>
      <c r="BG23" s="99"/>
      <c r="BH23" s="99">
        <v>50.8</v>
      </c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>
        <v>1.4379999999999999</v>
      </c>
      <c r="BV23" s="99">
        <v>3.036</v>
      </c>
      <c r="BW23" s="99"/>
      <c r="BX23" s="99">
        <v>7.17</v>
      </c>
      <c r="BY23" s="99">
        <v>11.9</v>
      </c>
      <c r="BZ23" s="99">
        <v>38</v>
      </c>
      <c r="CA23" s="99">
        <v>23.3</v>
      </c>
      <c r="CB23" s="99">
        <v>26</v>
      </c>
      <c r="CC23" s="99">
        <v>27.5</v>
      </c>
      <c r="CD23" s="99"/>
      <c r="CE23" s="99"/>
      <c r="CF23" s="99">
        <v>1</v>
      </c>
      <c r="CG23" s="99">
        <v>21.82</v>
      </c>
      <c r="CH23" s="99">
        <v>27.2</v>
      </c>
      <c r="CI23" s="99">
        <v>26.7</v>
      </c>
      <c r="CJ23" s="99">
        <v>37.01</v>
      </c>
      <c r="CK23" s="99">
        <v>24.617000000000001</v>
      </c>
      <c r="CL23" s="99">
        <v>19.158999999999999</v>
      </c>
      <c r="CM23" s="99">
        <v>11.416</v>
      </c>
      <c r="CN23" s="99">
        <v>41.024000000000001</v>
      </c>
      <c r="CO23" s="99">
        <v>54.84</v>
      </c>
      <c r="CP23" s="99">
        <v>86.730999999999995</v>
      </c>
      <c r="CQ23" s="99"/>
      <c r="CR23" s="99"/>
      <c r="CS23" s="99">
        <v>177.5</v>
      </c>
      <c r="CT23" s="100"/>
      <c r="CU23" s="100"/>
      <c r="CV23" s="100"/>
      <c r="CW23" s="96"/>
      <c r="CX23" s="97">
        <f t="array" ref="CX23">SUMPRODUCT(B23:CW23*0.25)</f>
        <v>198.79575</v>
      </c>
    </row>
    <row r="24" spans="1:102" ht="25" customHeight="1" x14ac:dyDescent="0.3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>
        <v>33.5</v>
      </c>
      <c r="BK24" s="99">
        <v>32</v>
      </c>
      <c r="BL24" s="99">
        <v>16.399999999999999</v>
      </c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20.475000000000001</v>
      </c>
    </row>
    <row r="25" spans="1:102" ht="25" customHeight="1" x14ac:dyDescent="0.3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5" customHeight="1" x14ac:dyDescent="0.3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5" customHeight="1" x14ac:dyDescent="0.3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5">
      <c r="A28" s="105" t="s">
        <v>24</v>
      </c>
      <c r="B28" s="106">
        <f t="shared" ref="B28:P28" si="2">IF(LEN(B$3)&gt;0,SUM(B21:B27),"")</f>
        <v>0.78100000000000003</v>
      </c>
      <c r="C28" s="107">
        <f t="shared" si="2"/>
        <v>1.621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0.06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3.5999999999999997E-2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6</v>
      </c>
      <c r="AM28" s="107">
        <f t="shared" si="3"/>
        <v>4</v>
      </c>
      <c r="AN28" s="107">
        <f t="shared" si="3"/>
        <v>0</v>
      </c>
      <c r="AO28" s="107">
        <f t="shared" si="3"/>
        <v>12.1</v>
      </c>
      <c r="AP28" s="107">
        <f t="shared" si="3"/>
        <v>23.5</v>
      </c>
      <c r="AQ28" s="107">
        <f t="shared" si="3"/>
        <v>7.6</v>
      </c>
      <c r="AR28" s="107">
        <f t="shared" si="3"/>
        <v>7.6</v>
      </c>
      <c r="AS28" s="107">
        <f t="shared" si="3"/>
        <v>7.6</v>
      </c>
      <c r="AT28" s="107">
        <f t="shared" si="3"/>
        <v>22</v>
      </c>
      <c r="AU28" s="107">
        <f t="shared" si="3"/>
        <v>9.8000000000000007</v>
      </c>
      <c r="AV28" s="107">
        <f t="shared" si="3"/>
        <v>13.6</v>
      </c>
      <c r="AW28" s="107">
        <f t="shared" si="3"/>
        <v>6</v>
      </c>
      <c r="AX28" s="107">
        <f t="shared" si="3"/>
        <v>0</v>
      </c>
      <c r="AY28" s="107">
        <f t="shared" si="3"/>
        <v>4.0000000000000001E-3</v>
      </c>
      <c r="AZ28" s="107">
        <f t="shared" si="3"/>
        <v>0</v>
      </c>
      <c r="BA28" s="107">
        <f t="shared" si="3"/>
        <v>1.4119999999999999</v>
      </c>
      <c r="BB28" s="107">
        <f t="shared" si="3"/>
        <v>6</v>
      </c>
      <c r="BC28" s="107">
        <f t="shared" si="3"/>
        <v>34.159999999999997</v>
      </c>
      <c r="BD28" s="107">
        <f t="shared" si="3"/>
        <v>0</v>
      </c>
      <c r="BE28" s="107">
        <f t="shared" si="3"/>
        <v>1.4</v>
      </c>
      <c r="BF28" s="107">
        <f t="shared" si="3"/>
        <v>3.8</v>
      </c>
      <c r="BG28" s="107">
        <f t="shared" si="3"/>
        <v>0</v>
      </c>
      <c r="BH28" s="107">
        <f t="shared" si="3"/>
        <v>50.8</v>
      </c>
      <c r="BI28" s="107">
        <f t="shared" si="3"/>
        <v>0.02</v>
      </c>
      <c r="BJ28" s="107">
        <f t="shared" si="3"/>
        <v>33.5</v>
      </c>
      <c r="BK28" s="107">
        <f t="shared" si="3"/>
        <v>32</v>
      </c>
      <c r="BL28" s="107">
        <f t="shared" si="3"/>
        <v>16.399999999999999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1.4379999999999999</v>
      </c>
      <c r="BV28" s="107">
        <f t="shared" si="3"/>
        <v>3.036</v>
      </c>
      <c r="BW28" s="107">
        <f t="shared" si="3"/>
        <v>0</v>
      </c>
      <c r="BX28" s="107">
        <f t="shared" si="3"/>
        <v>7.17</v>
      </c>
      <c r="BY28" s="107">
        <f t="shared" si="3"/>
        <v>11.9</v>
      </c>
      <c r="BZ28" s="107">
        <f t="shared" si="3"/>
        <v>38</v>
      </c>
      <c r="CA28" s="107">
        <f t="shared" si="3"/>
        <v>23.3</v>
      </c>
      <c r="CB28" s="107">
        <f t="shared" si="3"/>
        <v>26</v>
      </c>
      <c r="CC28" s="107">
        <f t="shared" si="3"/>
        <v>27.5</v>
      </c>
      <c r="CD28" s="107">
        <f t="shared" ref="CD28:CW28" si="4">SUM(CD21:CD27)</f>
        <v>0</v>
      </c>
      <c r="CE28" s="107">
        <f t="shared" si="4"/>
        <v>2.4E-2</v>
      </c>
      <c r="CF28" s="107">
        <f t="shared" si="4"/>
        <v>1</v>
      </c>
      <c r="CG28" s="107">
        <f t="shared" si="4"/>
        <v>21.82</v>
      </c>
      <c r="CH28" s="107">
        <f t="shared" si="4"/>
        <v>27.2</v>
      </c>
      <c r="CI28" s="107">
        <f t="shared" si="4"/>
        <v>26.7</v>
      </c>
      <c r="CJ28" s="107">
        <f t="shared" si="4"/>
        <v>37.01</v>
      </c>
      <c r="CK28" s="107">
        <f t="shared" si="4"/>
        <v>24.617000000000001</v>
      </c>
      <c r="CL28" s="107">
        <f t="shared" si="4"/>
        <v>19.158999999999999</v>
      </c>
      <c r="CM28" s="107">
        <f t="shared" si="4"/>
        <v>11.416</v>
      </c>
      <c r="CN28" s="107">
        <f t="shared" si="4"/>
        <v>41.024000000000001</v>
      </c>
      <c r="CO28" s="107">
        <f t="shared" si="4"/>
        <v>54.84</v>
      </c>
      <c r="CP28" s="107">
        <f t="shared" si="4"/>
        <v>86.730999999999995</v>
      </c>
      <c r="CQ28" s="107">
        <f t="shared" si="4"/>
        <v>0</v>
      </c>
      <c r="CR28" s="107">
        <f t="shared" si="4"/>
        <v>0</v>
      </c>
      <c r="CS28" s="107">
        <f t="shared" si="4"/>
        <v>177.5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242.29474999999999</v>
      </c>
    </row>
    <row r="29" spans="1:102" ht="18" customHeight="1" thickBot="1" x14ac:dyDescent="0.3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5" customHeight="1" x14ac:dyDescent="0.3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5" customHeight="1" x14ac:dyDescent="0.3">
      <c r="A32" s="92" t="s">
        <v>27</v>
      </c>
      <c r="B32" s="93">
        <v>9.782</v>
      </c>
      <c r="C32" s="94">
        <v>13.351000000000001</v>
      </c>
      <c r="D32" s="94">
        <v>96.539000000000001</v>
      </c>
      <c r="E32" s="94">
        <v>78.209999999999994</v>
      </c>
      <c r="F32" s="94">
        <v>1.0109999999999999</v>
      </c>
      <c r="G32" s="94">
        <v>1.341</v>
      </c>
      <c r="H32" s="94">
        <v>1.0009999999999999</v>
      </c>
      <c r="I32" s="94">
        <v>1.2629999999999999</v>
      </c>
      <c r="J32" s="94">
        <v>1.732</v>
      </c>
      <c r="K32" s="94">
        <v>1.0429999999999999</v>
      </c>
      <c r="L32" s="94">
        <v>2.181</v>
      </c>
      <c r="M32" s="94">
        <v>19.009</v>
      </c>
      <c r="N32" s="94">
        <v>5.4950000000000001</v>
      </c>
      <c r="O32" s="94">
        <v>4.8810000000000002</v>
      </c>
      <c r="P32" s="94">
        <v>6.2009999999999996</v>
      </c>
      <c r="Q32" s="94">
        <v>5.9260000000000002</v>
      </c>
      <c r="R32" s="94">
        <v>6.5010000000000003</v>
      </c>
      <c r="S32" s="94">
        <v>5.5410000000000004</v>
      </c>
      <c r="T32" s="94">
        <v>6.5810000000000004</v>
      </c>
      <c r="U32" s="94">
        <v>7.47</v>
      </c>
      <c r="V32" s="94">
        <v>10.484999999999999</v>
      </c>
      <c r="W32" s="94">
        <v>14.503</v>
      </c>
      <c r="X32" s="94">
        <v>6.577</v>
      </c>
      <c r="Y32" s="94">
        <v>53.024000000000001</v>
      </c>
      <c r="Z32" s="94">
        <v>26.803000000000001</v>
      </c>
      <c r="AA32" s="94">
        <v>7.3949999999999996</v>
      </c>
      <c r="AB32" s="94">
        <v>10.762</v>
      </c>
      <c r="AC32" s="94">
        <v>8.3000000000000007</v>
      </c>
      <c r="AD32" s="94">
        <v>5.7359999999999998</v>
      </c>
      <c r="AE32" s="94">
        <v>5.1429999999999998</v>
      </c>
      <c r="AF32" s="94">
        <v>7</v>
      </c>
      <c r="AG32" s="94">
        <v>7.51</v>
      </c>
      <c r="AH32" s="94">
        <v>5.9610000000000003</v>
      </c>
      <c r="AI32" s="94">
        <v>1.7490000000000001</v>
      </c>
      <c r="AJ32" s="94">
        <v>22.263999999999999</v>
      </c>
      <c r="AK32" s="94">
        <v>14.871</v>
      </c>
      <c r="AL32" s="94">
        <v>34.314</v>
      </c>
      <c r="AM32" s="94">
        <v>88.299000000000007</v>
      </c>
      <c r="AN32" s="94">
        <v>37.515999999999998</v>
      </c>
      <c r="AO32" s="94">
        <v>47.368000000000002</v>
      </c>
      <c r="AP32" s="94">
        <v>42.87</v>
      </c>
      <c r="AQ32" s="94">
        <v>53.670999999999999</v>
      </c>
      <c r="AR32" s="94">
        <v>27.31</v>
      </c>
      <c r="AS32" s="94">
        <v>41.819000000000003</v>
      </c>
      <c r="AT32" s="94">
        <v>52.920999999999999</v>
      </c>
      <c r="AU32" s="94">
        <v>19.163</v>
      </c>
      <c r="AV32" s="94">
        <v>29.731999999999999</v>
      </c>
      <c r="AW32" s="94">
        <v>7.758</v>
      </c>
      <c r="AX32" s="94">
        <v>1</v>
      </c>
      <c r="AY32" s="94">
        <v>1.627</v>
      </c>
      <c r="AZ32" s="94">
        <v>8.7100000000000009</v>
      </c>
      <c r="BA32" s="94">
        <v>15.478</v>
      </c>
      <c r="BB32" s="94">
        <v>7</v>
      </c>
      <c r="BC32" s="94">
        <v>34.332000000000001</v>
      </c>
      <c r="BD32" s="94">
        <v>7.3079999999999998</v>
      </c>
      <c r="BE32" s="94">
        <v>18.920000000000002</v>
      </c>
      <c r="BF32" s="94">
        <v>28.434000000000001</v>
      </c>
      <c r="BG32" s="94">
        <v>21.295000000000002</v>
      </c>
      <c r="BH32" s="94">
        <v>57.533999999999999</v>
      </c>
      <c r="BI32" s="94">
        <v>48.588999999999999</v>
      </c>
      <c r="BJ32" s="94">
        <v>69.853999999999999</v>
      </c>
      <c r="BK32" s="94">
        <v>63.057000000000002</v>
      </c>
      <c r="BL32" s="94">
        <v>22.013000000000002</v>
      </c>
      <c r="BM32" s="94">
        <v>43.040999999999997</v>
      </c>
      <c r="BN32" s="94">
        <v>79.632000000000005</v>
      </c>
      <c r="BO32" s="94">
        <v>59.521999999999998</v>
      </c>
      <c r="BP32" s="94"/>
      <c r="BQ32" s="94"/>
      <c r="BR32" s="94"/>
      <c r="BS32" s="94"/>
      <c r="BT32" s="94">
        <v>17.079999999999998</v>
      </c>
      <c r="BU32" s="94">
        <v>10.941000000000001</v>
      </c>
      <c r="BV32" s="94">
        <v>3.3889999999999998</v>
      </c>
      <c r="BW32" s="94"/>
      <c r="BX32" s="94">
        <v>8.67</v>
      </c>
      <c r="BY32" s="94">
        <v>23.137</v>
      </c>
      <c r="BZ32" s="94">
        <v>47.292999999999999</v>
      </c>
      <c r="CA32" s="94">
        <v>33.299999999999997</v>
      </c>
      <c r="CB32" s="94">
        <v>36</v>
      </c>
      <c r="CC32" s="94">
        <v>36.524000000000001</v>
      </c>
      <c r="CD32" s="94">
        <v>7.6769999999999996</v>
      </c>
      <c r="CE32" s="94">
        <v>7.492</v>
      </c>
      <c r="CF32" s="94">
        <v>2.5310000000000001</v>
      </c>
      <c r="CG32" s="94">
        <v>30.82</v>
      </c>
      <c r="CH32" s="94">
        <v>32.200000000000003</v>
      </c>
      <c r="CI32" s="94">
        <v>31.7</v>
      </c>
      <c r="CJ32" s="94">
        <v>37.01</v>
      </c>
      <c r="CK32" s="94">
        <v>24.617000000000001</v>
      </c>
      <c r="CL32" s="94">
        <v>24.158999999999999</v>
      </c>
      <c r="CM32" s="94">
        <v>11.416</v>
      </c>
      <c r="CN32" s="94">
        <v>41.024000000000001</v>
      </c>
      <c r="CO32" s="94">
        <v>116.477</v>
      </c>
      <c r="CP32" s="94">
        <v>86.742999999999995</v>
      </c>
      <c r="CQ32" s="94">
        <v>1E-3</v>
      </c>
      <c r="CR32" s="94">
        <v>30.742999999999999</v>
      </c>
      <c r="CS32" s="94">
        <v>226.357</v>
      </c>
      <c r="CT32" s="95"/>
      <c r="CU32" s="95"/>
      <c r="CV32" s="95"/>
      <c r="CW32" s="96"/>
      <c r="CX32" s="97">
        <f t="array" ref="CX32">SUMPRODUCT(B32:CW32*0.25)</f>
        <v>620.13249999999982</v>
      </c>
    </row>
    <row r="33" spans="1:102" ht="25" customHeight="1" x14ac:dyDescent="0.3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5">
      <c r="A34" s="75" t="s">
        <v>29</v>
      </c>
      <c r="B34" s="76">
        <f>SUM(B31:B33)</f>
        <v>9.782</v>
      </c>
      <c r="C34" s="77">
        <f t="shared" ref="C34:BN34" si="5">SUM(C31:C33)</f>
        <v>13.351000000000001</v>
      </c>
      <c r="D34" s="77">
        <f t="shared" si="5"/>
        <v>96.539000000000001</v>
      </c>
      <c r="E34" s="77">
        <f t="shared" si="5"/>
        <v>78.209999999999994</v>
      </c>
      <c r="F34" s="77">
        <f t="shared" si="5"/>
        <v>1.0109999999999999</v>
      </c>
      <c r="G34" s="77">
        <f t="shared" si="5"/>
        <v>1.341</v>
      </c>
      <c r="H34" s="77">
        <f t="shared" si="5"/>
        <v>1.0009999999999999</v>
      </c>
      <c r="I34" s="77">
        <f t="shared" si="5"/>
        <v>1.2629999999999999</v>
      </c>
      <c r="J34" s="77">
        <f t="shared" si="5"/>
        <v>1.732</v>
      </c>
      <c r="K34" s="77">
        <f t="shared" si="5"/>
        <v>1.0429999999999999</v>
      </c>
      <c r="L34" s="77">
        <f t="shared" si="5"/>
        <v>2.181</v>
      </c>
      <c r="M34" s="77">
        <f t="shared" si="5"/>
        <v>19.009</v>
      </c>
      <c r="N34" s="77">
        <f t="shared" si="5"/>
        <v>5.4950000000000001</v>
      </c>
      <c r="O34" s="77">
        <f t="shared" si="5"/>
        <v>4.8810000000000002</v>
      </c>
      <c r="P34" s="77">
        <f t="shared" si="5"/>
        <v>6.2009999999999996</v>
      </c>
      <c r="Q34" s="77">
        <f t="shared" si="5"/>
        <v>5.9260000000000002</v>
      </c>
      <c r="R34" s="77">
        <f t="shared" si="5"/>
        <v>6.5010000000000003</v>
      </c>
      <c r="S34" s="77">
        <f t="shared" si="5"/>
        <v>5.5410000000000004</v>
      </c>
      <c r="T34" s="77">
        <f t="shared" si="5"/>
        <v>6.5810000000000004</v>
      </c>
      <c r="U34" s="77">
        <f t="shared" si="5"/>
        <v>7.47</v>
      </c>
      <c r="V34" s="77">
        <f t="shared" si="5"/>
        <v>10.484999999999999</v>
      </c>
      <c r="W34" s="77">
        <f t="shared" si="5"/>
        <v>14.503</v>
      </c>
      <c r="X34" s="77">
        <f t="shared" si="5"/>
        <v>6.577</v>
      </c>
      <c r="Y34" s="77">
        <f t="shared" si="5"/>
        <v>53.024000000000001</v>
      </c>
      <c r="Z34" s="77">
        <f t="shared" si="5"/>
        <v>26.803000000000001</v>
      </c>
      <c r="AA34" s="77">
        <f t="shared" si="5"/>
        <v>7.3949999999999996</v>
      </c>
      <c r="AB34" s="77">
        <f t="shared" si="5"/>
        <v>10.762</v>
      </c>
      <c r="AC34" s="77">
        <f t="shared" si="5"/>
        <v>8.3000000000000007</v>
      </c>
      <c r="AD34" s="77">
        <f t="shared" si="5"/>
        <v>5.7359999999999998</v>
      </c>
      <c r="AE34" s="77">
        <f t="shared" si="5"/>
        <v>5.1429999999999998</v>
      </c>
      <c r="AF34" s="77">
        <f t="shared" si="5"/>
        <v>7</v>
      </c>
      <c r="AG34" s="77">
        <f t="shared" si="5"/>
        <v>7.51</v>
      </c>
      <c r="AH34" s="77">
        <f t="shared" si="5"/>
        <v>5.9610000000000003</v>
      </c>
      <c r="AI34" s="77">
        <f t="shared" si="5"/>
        <v>1.7490000000000001</v>
      </c>
      <c r="AJ34" s="77">
        <f t="shared" si="5"/>
        <v>22.263999999999999</v>
      </c>
      <c r="AK34" s="77">
        <f t="shared" si="5"/>
        <v>14.871</v>
      </c>
      <c r="AL34" s="77">
        <f t="shared" si="5"/>
        <v>34.314</v>
      </c>
      <c r="AM34" s="77">
        <f t="shared" si="5"/>
        <v>88.299000000000007</v>
      </c>
      <c r="AN34" s="77">
        <f t="shared" si="5"/>
        <v>37.515999999999998</v>
      </c>
      <c r="AO34" s="77">
        <f t="shared" si="5"/>
        <v>47.368000000000002</v>
      </c>
      <c r="AP34" s="77">
        <f t="shared" si="5"/>
        <v>42.87</v>
      </c>
      <c r="AQ34" s="77">
        <f t="shared" si="5"/>
        <v>53.670999999999999</v>
      </c>
      <c r="AR34" s="77">
        <f t="shared" si="5"/>
        <v>27.31</v>
      </c>
      <c r="AS34" s="77">
        <f t="shared" si="5"/>
        <v>41.819000000000003</v>
      </c>
      <c r="AT34" s="77">
        <f t="shared" si="5"/>
        <v>52.920999999999999</v>
      </c>
      <c r="AU34" s="77">
        <f t="shared" si="5"/>
        <v>19.163</v>
      </c>
      <c r="AV34" s="77">
        <f t="shared" si="5"/>
        <v>29.731999999999999</v>
      </c>
      <c r="AW34" s="77">
        <f t="shared" si="5"/>
        <v>7.758</v>
      </c>
      <c r="AX34" s="77">
        <f t="shared" si="5"/>
        <v>1</v>
      </c>
      <c r="AY34" s="77">
        <f t="shared" si="5"/>
        <v>1.627</v>
      </c>
      <c r="AZ34" s="77">
        <f t="shared" si="5"/>
        <v>8.7100000000000009</v>
      </c>
      <c r="BA34" s="77">
        <f t="shared" si="5"/>
        <v>15.478</v>
      </c>
      <c r="BB34" s="77">
        <f t="shared" si="5"/>
        <v>7</v>
      </c>
      <c r="BC34" s="77">
        <f t="shared" si="5"/>
        <v>34.332000000000001</v>
      </c>
      <c r="BD34" s="77">
        <f t="shared" si="5"/>
        <v>7.3079999999999998</v>
      </c>
      <c r="BE34" s="77">
        <f t="shared" si="5"/>
        <v>18.920000000000002</v>
      </c>
      <c r="BF34" s="77">
        <f t="shared" si="5"/>
        <v>28.434000000000001</v>
      </c>
      <c r="BG34" s="77">
        <f t="shared" si="5"/>
        <v>21.295000000000002</v>
      </c>
      <c r="BH34" s="77">
        <f t="shared" si="5"/>
        <v>57.533999999999999</v>
      </c>
      <c r="BI34" s="77">
        <f t="shared" si="5"/>
        <v>48.588999999999999</v>
      </c>
      <c r="BJ34" s="77">
        <f t="shared" si="5"/>
        <v>69.853999999999999</v>
      </c>
      <c r="BK34" s="77">
        <f t="shared" si="5"/>
        <v>63.057000000000002</v>
      </c>
      <c r="BL34" s="77">
        <f t="shared" si="5"/>
        <v>22.013000000000002</v>
      </c>
      <c r="BM34" s="77">
        <f t="shared" si="5"/>
        <v>43.040999999999997</v>
      </c>
      <c r="BN34" s="77">
        <f t="shared" si="5"/>
        <v>79.632000000000005</v>
      </c>
      <c r="BO34" s="77">
        <f t="shared" ref="BO34:CW34" si="6">SUM(BO31:BO33)</f>
        <v>59.521999999999998</v>
      </c>
      <c r="BP34" s="77">
        <f t="shared" si="6"/>
        <v>0</v>
      </c>
      <c r="BQ34" s="77">
        <f t="shared" si="6"/>
        <v>0</v>
      </c>
      <c r="BR34" s="77">
        <f t="shared" si="6"/>
        <v>0</v>
      </c>
      <c r="BS34" s="77">
        <f t="shared" si="6"/>
        <v>0</v>
      </c>
      <c r="BT34" s="77">
        <f t="shared" si="6"/>
        <v>17.079999999999998</v>
      </c>
      <c r="BU34" s="77">
        <f t="shared" si="6"/>
        <v>10.941000000000001</v>
      </c>
      <c r="BV34" s="77">
        <f t="shared" si="6"/>
        <v>3.3889999999999998</v>
      </c>
      <c r="BW34" s="77">
        <f t="shared" si="6"/>
        <v>0</v>
      </c>
      <c r="BX34" s="77">
        <f t="shared" si="6"/>
        <v>8.67</v>
      </c>
      <c r="BY34" s="77">
        <f t="shared" si="6"/>
        <v>23.137</v>
      </c>
      <c r="BZ34" s="77">
        <f t="shared" si="6"/>
        <v>47.292999999999999</v>
      </c>
      <c r="CA34" s="77">
        <f t="shared" si="6"/>
        <v>33.299999999999997</v>
      </c>
      <c r="CB34" s="77">
        <f t="shared" si="6"/>
        <v>36</v>
      </c>
      <c r="CC34" s="77">
        <f t="shared" si="6"/>
        <v>36.524000000000001</v>
      </c>
      <c r="CD34" s="77">
        <f t="shared" si="6"/>
        <v>7.6769999999999996</v>
      </c>
      <c r="CE34" s="77">
        <f t="shared" si="6"/>
        <v>7.492</v>
      </c>
      <c r="CF34" s="77">
        <f t="shared" si="6"/>
        <v>2.5310000000000001</v>
      </c>
      <c r="CG34" s="77">
        <f t="shared" si="6"/>
        <v>30.82</v>
      </c>
      <c r="CH34" s="77">
        <f t="shared" si="6"/>
        <v>32.200000000000003</v>
      </c>
      <c r="CI34" s="77">
        <f t="shared" si="6"/>
        <v>31.7</v>
      </c>
      <c r="CJ34" s="77">
        <f t="shared" si="6"/>
        <v>37.01</v>
      </c>
      <c r="CK34" s="77">
        <f t="shared" si="6"/>
        <v>24.617000000000001</v>
      </c>
      <c r="CL34" s="77">
        <f t="shared" si="6"/>
        <v>24.158999999999999</v>
      </c>
      <c r="CM34" s="77">
        <f t="shared" si="6"/>
        <v>11.416</v>
      </c>
      <c r="CN34" s="77">
        <f t="shared" si="6"/>
        <v>41.024000000000001</v>
      </c>
      <c r="CO34" s="77">
        <f t="shared" si="6"/>
        <v>116.477</v>
      </c>
      <c r="CP34" s="77">
        <f t="shared" si="6"/>
        <v>86.742999999999995</v>
      </c>
      <c r="CQ34" s="77">
        <f t="shared" si="6"/>
        <v>1E-3</v>
      </c>
      <c r="CR34" s="77">
        <f t="shared" si="6"/>
        <v>30.742999999999999</v>
      </c>
      <c r="CS34" s="77">
        <f t="shared" si="6"/>
        <v>226.357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620.13249999999982</v>
      </c>
    </row>
    <row r="35" spans="1:102" ht="18" customHeight="1" thickBot="1" x14ac:dyDescent="0.3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5" customHeight="1" x14ac:dyDescent="0.3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5" customHeight="1" x14ac:dyDescent="0.3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5" customHeight="1" x14ac:dyDescent="0.3">
      <c r="A39" s="118" t="s">
        <v>33</v>
      </c>
      <c r="B39" s="119">
        <v>18.2</v>
      </c>
      <c r="C39" s="120"/>
      <c r="D39" s="120"/>
      <c r="E39" s="120"/>
      <c r="F39" s="120">
        <v>5.8</v>
      </c>
      <c r="G39" s="120">
        <v>35.799999999999997</v>
      </c>
      <c r="H39" s="120">
        <v>28.6</v>
      </c>
      <c r="I39" s="120">
        <v>19</v>
      </c>
      <c r="J39" s="120">
        <v>28.3</v>
      </c>
      <c r="K39" s="120">
        <v>26.9</v>
      </c>
      <c r="L39" s="120">
        <v>46.9</v>
      </c>
      <c r="M39" s="120">
        <v>8.1</v>
      </c>
      <c r="N39" s="120">
        <v>23.5</v>
      </c>
      <c r="O39" s="120">
        <v>42</v>
      </c>
      <c r="P39" s="120">
        <v>32.799999999999997</v>
      </c>
      <c r="Q39" s="120">
        <v>21</v>
      </c>
      <c r="R39" s="120">
        <v>22.5</v>
      </c>
      <c r="S39" s="120">
        <v>55.5</v>
      </c>
      <c r="T39" s="120">
        <v>57.3</v>
      </c>
      <c r="U39" s="120">
        <v>43.5</v>
      </c>
      <c r="V39" s="120">
        <v>5</v>
      </c>
      <c r="W39" s="120">
        <v>13.9</v>
      </c>
      <c r="X39" s="120">
        <v>15.4</v>
      </c>
      <c r="Y39" s="120"/>
      <c r="Z39" s="120"/>
      <c r="AA39" s="120">
        <v>17.7</v>
      </c>
      <c r="AB39" s="120">
        <v>11.2</v>
      </c>
      <c r="AC39" s="120">
        <v>19.399999999999999</v>
      </c>
      <c r="AD39" s="120">
        <v>9.6999999999999993</v>
      </c>
      <c r="AE39" s="120">
        <v>48.3</v>
      </c>
      <c r="AF39" s="120">
        <v>66</v>
      </c>
      <c r="AG39" s="120">
        <v>52.9</v>
      </c>
      <c r="AH39" s="120">
        <v>61.5</v>
      </c>
      <c r="AI39" s="120">
        <v>75.2</v>
      </c>
      <c r="AJ39" s="120">
        <v>33.299999999999997</v>
      </c>
      <c r="AK39" s="120">
        <v>61.7</v>
      </c>
      <c r="AL39" s="120"/>
      <c r="AM39" s="120"/>
      <c r="AN39" s="120">
        <v>5.3</v>
      </c>
      <c r="AO39" s="120">
        <v>10.4</v>
      </c>
      <c r="AP39" s="120">
        <v>40</v>
      </c>
      <c r="AQ39" s="120">
        <v>53.7</v>
      </c>
      <c r="AR39" s="120">
        <v>40</v>
      </c>
      <c r="AS39" s="120">
        <v>86.9</v>
      </c>
      <c r="AT39" s="120">
        <v>93</v>
      </c>
      <c r="AU39" s="120">
        <v>138.1</v>
      </c>
      <c r="AV39" s="120">
        <v>97.3</v>
      </c>
      <c r="AW39" s="120">
        <v>113.2</v>
      </c>
      <c r="AX39" s="120">
        <v>94.2</v>
      </c>
      <c r="AY39" s="120">
        <v>75.099999999999994</v>
      </c>
      <c r="AZ39" s="120">
        <v>32.6</v>
      </c>
      <c r="BA39" s="120">
        <v>9.3000000000000007</v>
      </c>
      <c r="BB39" s="120">
        <v>22.6</v>
      </c>
      <c r="BC39" s="120">
        <v>2</v>
      </c>
      <c r="BD39" s="120">
        <v>18.2</v>
      </c>
      <c r="BE39" s="120">
        <v>18</v>
      </c>
      <c r="BF39" s="120"/>
      <c r="BG39" s="120">
        <v>1.6</v>
      </c>
      <c r="BH39" s="120"/>
      <c r="BI39" s="120"/>
      <c r="BJ39" s="120"/>
      <c r="BK39" s="120"/>
      <c r="BL39" s="120">
        <v>9.5</v>
      </c>
      <c r="BM39" s="120">
        <v>5.6</v>
      </c>
      <c r="BN39" s="120">
        <v>13.8</v>
      </c>
      <c r="BO39" s="120">
        <v>37.4</v>
      </c>
      <c r="BP39" s="120">
        <v>132.19999999999999</v>
      </c>
      <c r="BQ39" s="120">
        <v>125.7</v>
      </c>
      <c r="BR39" s="120">
        <v>42.6</v>
      </c>
      <c r="BS39" s="120">
        <v>45.3</v>
      </c>
      <c r="BT39" s="120">
        <v>5.4</v>
      </c>
      <c r="BU39" s="120">
        <v>3.8</v>
      </c>
      <c r="BV39" s="120">
        <v>45.8</v>
      </c>
      <c r="BW39" s="120">
        <v>69.400000000000006</v>
      </c>
      <c r="BX39" s="120">
        <v>78.900000000000006</v>
      </c>
      <c r="BY39" s="120"/>
      <c r="BZ39" s="120"/>
      <c r="CA39" s="120"/>
      <c r="CB39" s="120"/>
      <c r="CC39" s="120"/>
      <c r="CD39" s="120"/>
      <c r="CE39" s="120"/>
      <c r="CF39" s="120"/>
      <c r="CG39" s="120"/>
      <c r="CH39" s="120">
        <v>52.3</v>
      </c>
      <c r="CI39" s="120">
        <v>43.3</v>
      </c>
      <c r="CJ39" s="120">
        <v>29.8</v>
      </c>
      <c r="CK39" s="120">
        <v>38.299999999999997</v>
      </c>
      <c r="CL39" s="120">
        <v>87.1</v>
      </c>
      <c r="CM39" s="120">
        <v>97.1</v>
      </c>
      <c r="CN39" s="120">
        <v>69.3</v>
      </c>
      <c r="CO39" s="120">
        <v>18.3</v>
      </c>
      <c r="CP39" s="120"/>
      <c r="CQ39" s="120">
        <v>44.7</v>
      </c>
      <c r="CR39" s="120">
        <v>26.2</v>
      </c>
      <c r="CS39" s="120"/>
      <c r="CT39" s="122"/>
      <c r="CU39" s="122"/>
      <c r="CV39" s="122"/>
      <c r="CW39" s="121"/>
      <c r="CX39" s="97">
        <f t="array" ref="CX39">SUMPRODUCT(B39:CW39*0.25)</f>
        <v>770.05000000000018</v>
      </c>
    </row>
    <row r="40" spans="1:102" ht="25" customHeight="1" x14ac:dyDescent="0.3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5" customHeight="1" x14ac:dyDescent="0.3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>
        <v>2.2000000000000002</v>
      </c>
      <c r="CE41" s="120">
        <v>2.2000000000000002</v>
      </c>
      <c r="CF41" s="120">
        <v>2.2000000000000002</v>
      </c>
      <c r="CG41" s="120">
        <v>2.2000000000000002</v>
      </c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2.2000000000000002</v>
      </c>
    </row>
    <row r="42" spans="1:102" ht="30" customHeight="1" thickBot="1" x14ac:dyDescent="0.35">
      <c r="A42" s="105" t="s">
        <v>36</v>
      </c>
      <c r="B42" s="106">
        <f>SUM(B37:B41)</f>
        <v>18.2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5.8</v>
      </c>
      <c r="G42" s="107">
        <f t="shared" si="7"/>
        <v>35.799999999999997</v>
      </c>
      <c r="H42" s="107">
        <f t="shared" si="7"/>
        <v>28.6</v>
      </c>
      <c r="I42" s="107">
        <f t="shared" si="7"/>
        <v>19</v>
      </c>
      <c r="J42" s="107">
        <f t="shared" si="7"/>
        <v>28.3</v>
      </c>
      <c r="K42" s="107">
        <f t="shared" si="7"/>
        <v>26.9</v>
      </c>
      <c r="L42" s="107">
        <f t="shared" si="7"/>
        <v>46.9</v>
      </c>
      <c r="M42" s="107">
        <f t="shared" si="7"/>
        <v>8.1</v>
      </c>
      <c r="N42" s="107">
        <f t="shared" si="7"/>
        <v>23.5</v>
      </c>
      <c r="O42" s="107">
        <f t="shared" si="7"/>
        <v>42</v>
      </c>
      <c r="P42" s="107">
        <f t="shared" si="7"/>
        <v>32.799999999999997</v>
      </c>
      <c r="Q42" s="107">
        <f t="shared" si="7"/>
        <v>21</v>
      </c>
      <c r="R42" s="107">
        <f t="shared" si="7"/>
        <v>22.5</v>
      </c>
      <c r="S42" s="107">
        <f t="shared" si="7"/>
        <v>55.5</v>
      </c>
      <c r="T42" s="107">
        <f t="shared" si="7"/>
        <v>57.3</v>
      </c>
      <c r="U42" s="107">
        <f t="shared" si="7"/>
        <v>43.5</v>
      </c>
      <c r="V42" s="107">
        <f t="shared" si="7"/>
        <v>5</v>
      </c>
      <c r="W42" s="107">
        <f t="shared" si="7"/>
        <v>13.9</v>
      </c>
      <c r="X42" s="107">
        <f t="shared" si="7"/>
        <v>15.4</v>
      </c>
      <c r="Y42" s="107">
        <f t="shared" si="7"/>
        <v>0</v>
      </c>
      <c r="Z42" s="107">
        <f t="shared" si="7"/>
        <v>0</v>
      </c>
      <c r="AA42" s="107">
        <f t="shared" si="7"/>
        <v>17.7</v>
      </c>
      <c r="AB42" s="107">
        <f t="shared" si="7"/>
        <v>11.2</v>
      </c>
      <c r="AC42" s="107">
        <f t="shared" si="7"/>
        <v>19.399999999999999</v>
      </c>
      <c r="AD42" s="107">
        <f t="shared" si="7"/>
        <v>9.6999999999999993</v>
      </c>
      <c r="AE42" s="107">
        <f t="shared" si="7"/>
        <v>48.3</v>
      </c>
      <c r="AF42" s="107">
        <f t="shared" si="7"/>
        <v>66</v>
      </c>
      <c r="AG42" s="107">
        <f t="shared" si="7"/>
        <v>52.9</v>
      </c>
      <c r="AH42" s="107">
        <f t="shared" si="7"/>
        <v>61.5</v>
      </c>
      <c r="AI42" s="107">
        <f t="shared" si="7"/>
        <v>75.2</v>
      </c>
      <c r="AJ42" s="107">
        <f t="shared" si="7"/>
        <v>33.299999999999997</v>
      </c>
      <c r="AK42" s="107">
        <f t="shared" si="7"/>
        <v>61.7</v>
      </c>
      <c r="AL42" s="107">
        <f t="shared" si="7"/>
        <v>0</v>
      </c>
      <c r="AM42" s="107">
        <f t="shared" si="7"/>
        <v>0</v>
      </c>
      <c r="AN42" s="107">
        <f t="shared" si="7"/>
        <v>5.3</v>
      </c>
      <c r="AO42" s="107">
        <f t="shared" si="7"/>
        <v>10.4</v>
      </c>
      <c r="AP42" s="107">
        <f t="shared" si="7"/>
        <v>40</v>
      </c>
      <c r="AQ42" s="107">
        <f t="shared" si="7"/>
        <v>53.7</v>
      </c>
      <c r="AR42" s="107">
        <f t="shared" si="7"/>
        <v>40</v>
      </c>
      <c r="AS42" s="107">
        <f t="shared" si="7"/>
        <v>86.9</v>
      </c>
      <c r="AT42" s="107">
        <f t="shared" si="7"/>
        <v>93</v>
      </c>
      <c r="AU42" s="107">
        <f t="shared" si="7"/>
        <v>138.1</v>
      </c>
      <c r="AV42" s="107">
        <f t="shared" si="7"/>
        <v>97.3</v>
      </c>
      <c r="AW42" s="107">
        <f t="shared" si="7"/>
        <v>113.2</v>
      </c>
      <c r="AX42" s="107">
        <f t="shared" si="7"/>
        <v>94.2</v>
      </c>
      <c r="AY42" s="107">
        <f t="shared" si="7"/>
        <v>75.099999999999994</v>
      </c>
      <c r="AZ42" s="107">
        <f t="shared" si="7"/>
        <v>32.6</v>
      </c>
      <c r="BA42" s="107">
        <f t="shared" si="7"/>
        <v>9.3000000000000007</v>
      </c>
      <c r="BB42" s="107">
        <f t="shared" si="7"/>
        <v>22.6</v>
      </c>
      <c r="BC42" s="107">
        <f t="shared" si="7"/>
        <v>2</v>
      </c>
      <c r="BD42" s="107">
        <f t="shared" si="7"/>
        <v>18.2</v>
      </c>
      <c r="BE42" s="107">
        <f t="shared" si="7"/>
        <v>18</v>
      </c>
      <c r="BF42" s="107">
        <f t="shared" si="7"/>
        <v>0</v>
      </c>
      <c r="BG42" s="107">
        <f t="shared" si="7"/>
        <v>1.6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9.5</v>
      </c>
      <c r="BM42" s="107">
        <f t="shared" si="7"/>
        <v>5.6</v>
      </c>
      <c r="BN42" s="107">
        <f t="shared" si="7"/>
        <v>13.8</v>
      </c>
      <c r="BO42" s="107">
        <f t="shared" ref="BO42:CW42" si="8">SUM(BO37:BO41)</f>
        <v>37.4</v>
      </c>
      <c r="BP42" s="107">
        <f t="shared" si="8"/>
        <v>132.19999999999999</v>
      </c>
      <c r="BQ42" s="107">
        <f t="shared" si="8"/>
        <v>125.7</v>
      </c>
      <c r="BR42" s="107">
        <f t="shared" si="8"/>
        <v>42.6</v>
      </c>
      <c r="BS42" s="107">
        <f t="shared" si="8"/>
        <v>45.3</v>
      </c>
      <c r="BT42" s="107">
        <f t="shared" si="8"/>
        <v>5.4</v>
      </c>
      <c r="BU42" s="107">
        <f t="shared" si="8"/>
        <v>3.8</v>
      </c>
      <c r="BV42" s="107">
        <f t="shared" si="8"/>
        <v>45.8</v>
      </c>
      <c r="BW42" s="107">
        <f t="shared" si="8"/>
        <v>69.400000000000006</v>
      </c>
      <c r="BX42" s="107">
        <f t="shared" si="8"/>
        <v>78.900000000000006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2.2000000000000002</v>
      </c>
      <c r="CE42" s="107">
        <f t="shared" si="8"/>
        <v>2.2000000000000002</v>
      </c>
      <c r="CF42" s="107">
        <f t="shared" si="8"/>
        <v>2.2000000000000002</v>
      </c>
      <c r="CG42" s="107">
        <f t="shared" si="8"/>
        <v>2.2000000000000002</v>
      </c>
      <c r="CH42" s="107">
        <f t="shared" si="8"/>
        <v>52.3</v>
      </c>
      <c r="CI42" s="107">
        <f t="shared" si="8"/>
        <v>43.3</v>
      </c>
      <c r="CJ42" s="107">
        <f t="shared" si="8"/>
        <v>29.8</v>
      </c>
      <c r="CK42" s="107">
        <f t="shared" si="8"/>
        <v>38.299999999999997</v>
      </c>
      <c r="CL42" s="107">
        <f t="shared" si="8"/>
        <v>87.1</v>
      </c>
      <c r="CM42" s="107">
        <f t="shared" si="8"/>
        <v>97.1</v>
      </c>
      <c r="CN42" s="107">
        <f t="shared" si="8"/>
        <v>69.3</v>
      </c>
      <c r="CO42" s="107">
        <f t="shared" si="8"/>
        <v>18.3</v>
      </c>
      <c r="CP42" s="107">
        <f t="shared" si="8"/>
        <v>0</v>
      </c>
      <c r="CQ42" s="107">
        <f t="shared" si="8"/>
        <v>44.7</v>
      </c>
      <c r="CR42" s="107">
        <f t="shared" si="8"/>
        <v>26.2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772.25000000000023</v>
      </c>
    </row>
    <row r="43" spans="1:102" ht="18" customHeight="1" thickBot="1" x14ac:dyDescent="0.3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5" customHeight="1" x14ac:dyDescent="0.3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5" customHeight="1" x14ac:dyDescent="0.3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5" customHeight="1" x14ac:dyDescent="0.3">
      <c r="A47" s="118" t="s">
        <v>33</v>
      </c>
      <c r="B47" s="119">
        <v>18.2</v>
      </c>
      <c r="C47" s="120"/>
      <c r="D47" s="120"/>
      <c r="E47" s="120"/>
      <c r="F47" s="120">
        <v>5.8</v>
      </c>
      <c r="G47" s="120">
        <v>35.799999999999997</v>
      </c>
      <c r="H47" s="120">
        <v>28.6</v>
      </c>
      <c r="I47" s="120">
        <v>19</v>
      </c>
      <c r="J47" s="120">
        <v>28.3</v>
      </c>
      <c r="K47" s="120">
        <v>26.9</v>
      </c>
      <c r="L47" s="120">
        <v>46.9</v>
      </c>
      <c r="M47" s="120">
        <v>8.1</v>
      </c>
      <c r="N47" s="120">
        <v>23.5</v>
      </c>
      <c r="O47" s="120">
        <v>42</v>
      </c>
      <c r="P47" s="120">
        <v>32.799999999999997</v>
      </c>
      <c r="Q47" s="120">
        <v>21</v>
      </c>
      <c r="R47" s="120">
        <v>22.5</v>
      </c>
      <c r="S47" s="120">
        <v>55.5</v>
      </c>
      <c r="T47" s="120">
        <v>57.3</v>
      </c>
      <c r="U47" s="120">
        <v>43.5</v>
      </c>
      <c r="V47" s="120">
        <v>5</v>
      </c>
      <c r="W47" s="120">
        <v>13.9</v>
      </c>
      <c r="X47" s="120">
        <v>15.4</v>
      </c>
      <c r="Y47" s="120"/>
      <c r="Z47" s="120"/>
      <c r="AA47" s="120">
        <v>17.7</v>
      </c>
      <c r="AB47" s="120">
        <v>11.2</v>
      </c>
      <c r="AC47" s="120">
        <v>19.399999999999999</v>
      </c>
      <c r="AD47" s="120">
        <v>9.6999999999999993</v>
      </c>
      <c r="AE47" s="120">
        <v>48.3</v>
      </c>
      <c r="AF47" s="120">
        <v>66</v>
      </c>
      <c r="AG47" s="120">
        <v>52.9</v>
      </c>
      <c r="AH47" s="120">
        <v>61.5</v>
      </c>
      <c r="AI47" s="120">
        <v>75.2</v>
      </c>
      <c r="AJ47" s="120">
        <v>33.299999999999997</v>
      </c>
      <c r="AK47" s="120">
        <v>61.7</v>
      </c>
      <c r="AL47" s="120"/>
      <c r="AM47" s="120"/>
      <c r="AN47" s="120">
        <v>5.3</v>
      </c>
      <c r="AO47" s="120">
        <v>10.4</v>
      </c>
      <c r="AP47" s="120">
        <v>40</v>
      </c>
      <c r="AQ47" s="120">
        <v>53.7</v>
      </c>
      <c r="AR47" s="120">
        <v>40</v>
      </c>
      <c r="AS47" s="120">
        <v>86.9</v>
      </c>
      <c r="AT47" s="120">
        <v>93</v>
      </c>
      <c r="AU47" s="120">
        <v>138.1</v>
      </c>
      <c r="AV47" s="120">
        <v>97.3</v>
      </c>
      <c r="AW47" s="120">
        <v>113.2</v>
      </c>
      <c r="AX47" s="120">
        <v>94.2</v>
      </c>
      <c r="AY47" s="120">
        <v>75.099999999999994</v>
      </c>
      <c r="AZ47" s="120">
        <v>32.6</v>
      </c>
      <c r="BA47" s="120">
        <v>9.3000000000000007</v>
      </c>
      <c r="BB47" s="120">
        <v>22.6</v>
      </c>
      <c r="BC47" s="120">
        <v>2</v>
      </c>
      <c r="BD47" s="120">
        <v>18.2</v>
      </c>
      <c r="BE47" s="120">
        <v>18</v>
      </c>
      <c r="BF47" s="120"/>
      <c r="BG47" s="120">
        <v>1.6</v>
      </c>
      <c r="BH47" s="120"/>
      <c r="BI47" s="120"/>
      <c r="BJ47" s="120"/>
      <c r="BK47" s="120"/>
      <c r="BL47" s="120">
        <v>9.5</v>
      </c>
      <c r="BM47" s="120">
        <v>5.6</v>
      </c>
      <c r="BN47" s="120">
        <v>13.8</v>
      </c>
      <c r="BO47" s="120">
        <v>37.4</v>
      </c>
      <c r="BP47" s="120">
        <v>132.19999999999999</v>
      </c>
      <c r="BQ47" s="120">
        <v>125.7</v>
      </c>
      <c r="BR47" s="120">
        <v>42.6</v>
      </c>
      <c r="BS47" s="120">
        <v>45.3</v>
      </c>
      <c r="BT47" s="120">
        <v>5.4</v>
      </c>
      <c r="BU47" s="120">
        <v>3.8</v>
      </c>
      <c r="BV47" s="120">
        <v>45.8</v>
      </c>
      <c r="BW47" s="120">
        <v>69.400000000000006</v>
      </c>
      <c r="BX47" s="120">
        <v>78.900000000000006</v>
      </c>
      <c r="BY47" s="120"/>
      <c r="BZ47" s="120"/>
      <c r="CA47" s="120"/>
      <c r="CB47" s="120"/>
      <c r="CC47" s="120"/>
      <c r="CD47" s="120"/>
      <c r="CE47" s="120"/>
      <c r="CF47" s="120"/>
      <c r="CG47" s="120"/>
      <c r="CH47" s="120">
        <v>52.3</v>
      </c>
      <c r="CI47" s="120">
        <v>43.3</v>
      </c>
      <c r="CJ47" s="120">
        <v>29.8</v>
      </c>
      <c r="CK47" s="120">
        <v>38.299999999999997</v>
      </c>
      <c r="CL47" s="120">
        <v>87.1</v>
      </c>
      <c r="CM47" s="120">
        <v>97.1</v>
      </c>
      <c r="CN47" s="120">
        <v>69.3</v>
      </c>
      <c r="CO47" s="120">
        <v>18.3</v>
      </c>
      <c r="CP47" s="120"/>
      <c r="CQ47" s="120">
        <v>44.7</v>
      </c>
      <c r="CR47" s="120">
        <v>26.2</v>
      </c>
      <c r="CS47" s="120"/>
      <c r="CT47" s="122"/>
      <c r="CU47" s="122"/>
      <c r="CV47" s="122"/>
      <c r="CW47" s="121"/>
      <c r="CX47" s="97">
        <f t="array" ref="CX47">SUMPRODUCT(B47:CW47*0.25)</f>
        <v>770.05000000000018</v>
      </c>
    </row>
    <row r="48" spans="1:102" ht="25" customHeight="1" x14ac:dyDescent="0.3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5" customHeight="1" x14ac:dyDescent="0.3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>
        <v>2.2000000000000002</v>
      </c>
      <c r="CE49" s="120">
        <v>2.2000000000000002</v>
      </c>
      <c r="CF49" s="120">
        <v>2.2000000000000002</v>
      </c>
      <c r="CG49" s="120">
        <v>2.2000000000000002</v>
      </c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2.2000000000000002</v>
      </c>
    </row>
    <row r="50" spans="1:102" ht="25" customHeight="1" x14ac:dyDescent="0.3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5">
      <c r="A51" s="105" t="s">
        <v>39</v>
      </c>
      <c r="B51" s="106">
        <f>SUM(B45:B50)</f>
        <v>18.2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5.8</v>
      </c>
      <c r="G51" s="107">
        <f t="shared" si="9"/>
        <v>35.799999999999997</v>
      </c>
      <c r="H51" s="107">
        <f t="shared" si="9"/>
        <v>28.6</v>
      </c>
      <c r="I51" s="107">
        <f t="shared" si="9"/>
        <v>19</v>
      </c>
      <c r="J51" s="107">
        <f t="shared" si="9"/>
        <v>28.3</v>
      </c>
      <c r="K51" s="107">
        <f t="shared" si="9"/>
        <v>26.9</v>
      </c>
      <c r="L51" s="107">
        <f t="shared" si="9"/>
        <v>46.9</v>
      </c>
      <c r="M51" s="107">
        <f t="shared" si="9"/>
        <v>8.1</v>
      </c>
      <c r="N51" s="107">
        <f t="shared" si="9"/>
        <v>23.5</v>
      </c>
      <c r="O51" s="107">
        <f t="shared" si="9"/>
        <v>42</v>
      </c>
      <c r="P51" s="107">
        <f t="shared" si="9"/>
        <v>32.799999999999997</v>
      </c>
      <c r="Q51" s="107">
        <f t="shared" si="9"/>
        <v>21</v>
      </c>
      <c r="R51" s="107">
        <f t="shared" si="9"/>
        <v>22.5</v>
      </c>
      <c r="S51" s="107">
        <f t="shared" si="9"/>
        <v>55.5</v>
      </c>
      <c r="T51" s="107">
        <f t="shared" si="9"/>
        <v>57.3</v>
      </c>
      <c r="U51" s="107">
        <f t="shared" si="9"/>
        <v>43.5</v>
      </c>
      <c r="V51" s="107">
        <f t="shared" si="9"/>
        <v>5</v>
      </c>
      <c r="W51" s="107">
        <f t="shared" si="9"/>
        <v>13.9</v>
      </c>
      <c r="X51" s="107">
        <f t="shared" si="9"/>
        <v>15.4</v>
      </c>
      <c r="Y51" s="107">
        <f t="shared" si="9"/>
        <v>0</v>
      </c>
      <c r="Z51" s="107">
        <f t="shared" si="9"/>
        <v>0</v>
      </c>
      <c r="AA51" s="107">
        <f t="shared" si="9"/>
        <v>17.7</v>
      </c>
      <c r="AB51" s="107">
        <f t="shared" si="9"/>
        <v>11.2</v>
      </c>
      <c r="AC51" s="107">
        <f t="shared" si="9"/>
        <v>19.399999999999999</v>
      </c>
      <c r="AD51" s="107">
        <f t="shared" si="9"/>
        <v>9.6999999999999993</v>
      </c>
      <c r="AE51" s="107">
        <f t="shared" si="9"/>
        <v>48.3</v>
      </c>
      <c r="AF51" s="107">
        <f t="shared" si="9"/>
        <v>66</v>
      </c>
      <c r="AG51" s="107">
        <f t="shared" si="9"/>
        <v>52.9</v>
      </c>
      <c r="AH51" s="107">
        <f t="shared" si="9"/>
        <v>61.5</v>
      </c>
      <c r="AI51" s="107">
        <f t="shared" si="9"/>
        <v>75.2</v>
      </c>
      <c r="AJ51" s="107">
        <f t="shared" si="9"/>
        <v>33.299999999999997</v>
      </c>
      <c r="AK51" s="107">
        <f t="shared" si="9"/>
        <v>61.7</v>
      </c>
      <c r="AL51" s="107">
        <f t="shared" si="9"/>
        <v>0</v>
      </c>
      <c r="AM51" s="107">
        <f t="shared" si="9"/>
        <v>0</v>
      </c>
      <c r="AN51" s="107">
        <f t="shared" si="9"/>
        <v>5.3</v>
      </c>
      <c r="AO51" s="107">
        <f t="shared" si="9"/>
        <v>10.4</v>
      </c>
      <c r="AP51" s="107">
        <f t="shared" si="9"/>
        <v>40</v>
      </c>
      <c r="AQ51" s="107">
        <f t="shared" si="9"/>
        <v>53.7</v>
      </c>
      <c r="AR51" s="107">
        <f t="shared" si="9"/>
        <v>40</v>
      </c>
      <c r="AS51" s="107">
        <f t="shared" si="9"/>
        <v>86.9</v>
      </c>
      <c r="AT51" s="107">
        <f t="shared" si="9"/>
        <v>93</v>
      </c>
      <c r="AU51" s="107">
        <f t="shared" si="9"/>
        <v>138.1</v>
      </c>
      <c r="AV51" s="107">
        <f t="shared" si="9"/>
        <v>97.3</v>
      </c>
      <c r="AW51" s="107">
        <f t="shared" si="9"/>
        <v>113.2</v>
      </c>
      <c r="AX51" s="107">
        <f t="shared" si="9"/>
        <v>94.2</v>
      </c>
      <c r="AY51" s="107">
        <f t="shared" si="9"/>
        <v>75.099999999999994</v>
      </c>
      <c r="AZ51" s="107">
        <f t="shared" si="9"/>
        <v>32.6</v>
      </c>
      <c r="BA51" s="107">
        <f t="shared" si="9"/>
        <v>9.3000000000000007</v>
      </c>
      <c r="BB51" s="107">
        <f t="shared" si="9"/>
        <v>22.6</v>
      </c>
      <c r="BC51" s="107">
        <f t="shared" si="9"/>
        <v>2</v>
      </c>
      <c r="BD51" s="107">
        <f t="shared" si="9"/>
        <v>18.2</v>
      </c>
      <c r="BE51" s="107">
        <f t="shared" si="9"/>
        <v>18</v>
      </c>
      <c r="BF51" s="107">
        <f t="shared" si="9"/>
        <v>0</v>
      </c>
      <c r="BG51" s="107">
        <f t="shared" si="9"/>
        <v>1.6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9.5</v>
      </c>
      <c r="BM51" s="107">
        <f t="shared" si="9"/>
        <v>5.6</v>
      </c>
      <c r="BN51" s="107">
        <f t="shared" si="9"/>
        <v>13.8</v>
      </c>
      <c r="BO51" s="107">
        <f t="shared" ref="BO51:CW51" si="10">SUM(BO45:BO50)</f>
        <v>37.4</v>
      </c>
      <c r="BP51" s="107">
        <f t="shared" si="10"/>
        <v>132.19999999999999</v>
      </c>
      <c r="BQ51" s="107">
        <f t="shared" si="10"/>
        <v>125.7</v>
      </c>
      <c r="BR51" s="107">
        <f t="shared" si="10"/>
        <v>42.6</v>
      </c>
      <c r="BS51" s="107">
        <f t="shared" si="10"/>
        <v>45.3</v>
      </c>
      <c r="BT51" s="107">
        <f t="shared" si="10"/>
        <v>5.4</v>
      </c>
      <c r="BU51" s="107">
        <f t="shared" si="10"/>
        <v>3.8</v>
      </c>
      <c r="BV51" s="107">
        <f t="shared" si="10"/>
        <v>45.8</v>
      </c>
      <c r="BW51" s="107">
        <f t="shared" si="10"/>
        <v>69.400000000000006</v>
      </c>
      <c r="BX51" s="107">
        <f t="shared" si="10"/>
        <v>78.900000000000006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2.2000000000000002</v>
      </c>
      <c r="CE51" s="107">
        <f t="shared" si="10"/>
        <v>2.2000000000000002</v>
      </c>
      <c r="CF51" s="107">
        <f t="shared" si="10"/>
        <v>2.2000000000000002</v>
      </c>
      <c r="CG51" s="107">
        <f t="shared" si="10"/>
        <v>2.2000000000000002</v>
      </c>
      <c r="CH51" s="107">
        <f t="shared" si="10"/>
        <v>52.3</v>
      </c>
      <c r="CI51" s="107">
        <f t="shared" si="10"/>
        <v>43.3</v>
      </c>
      <c r="CJ51" s="107">
        <f t="shared" si="10"/>
        <v>29.8</v>
      </c>
      <c r="CK51" s="107">
        <f t="shared" si="10"/>
        <v>38.299999999999997</v>
      </c>
      <c r="CL51" s="107">
        <f t="shared" si="10"/>
        <v>87.1</v>
      </c>
      <c r="CM51" s="107">
        <f t="shared" si="10"/>
        <v>97.1</v>
      </c>
      <c r="CN51" s="107">
        <f t="shared" si="10"/>
        <v>69.3</v>
      </c>
      <c r="CO51" s="107">
        <f t="shared" si="10"/>
        <v>18.3</v>
      </c>
      <c r="CP51" s="107">
        <f t="shared" si="10"/>
        <v>0</v>
      </c>
      <c r="CQ51" s="107">
        <f t="shared" si="10"/>
        <v>44.7</v>
      </c>
      <c r="CR51" s="107">
        <f t="shared" si="10"/>
        <v>26.2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772.25000000000023</v>
      </c>
    </row>
    <row r="52" spans="1:102" ht="16" customHeight="1" thickBot="1" x14ac:dyDescent="0.35"/>
    <row r="53" spans="1:102" ht="30" customHeight="1" thickBot="1" x14ac:dyDescent="0.3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5" customHeight="1" thickBot="1" x14ac:dyDescent="0.35">
      <c r="A54" s="105" t="s">
        <v>29</v>
      </c>
      <c r="B54" s="106">
        <f>B18+B28+B42</f>
        <v>27.981999999999999</v>
      </c>
      <c r="C54" s="107">
        <f t="shared" ref="C54:BN54" si="13">C18+C28+C42</f>
        <v>13.350999999999999</v>
      </c>
      <c r="D54" s="107">
        <f t="shared" si="13"/>
        <v>96.539000000000001</v>
      </c>
      <c r="E54" s="107">
        <f t="shared" si="13"/>
        <v>78.209999999999994</v>
      </c>
      <c r="F54" s="107">
        <f t="shared" si="13"/>
        <v>6.8109999999999999</v>
      </c>
      <c r="G54" s="107">
        <f t="shared" si="13"/>
        <v>37.140999999999998</v>
      </c>
      <c r="H54" s="107">
        <f t="shared" si="13"/>
        <v>29.601000000000003</v>
      </c>
      <c r="I54" s="107">
        <f t="shared" si="13"/>
        <v>20.262999999999998</v>
      </c>
      <c r="J54" s="107">
        <f t="shared" si="13"/>
        <v>30.032</v>
      </c>
      <c r="K54" s="107">
        <f t="shared" si="13"/>
        <v>27.942999999999998</v>
      </c>
      <c r="L54" s="107">
        <f t="shared" si="13"/>
        <v>49.080999999999996</v>
      </c>
      <c r="M54" s="107">
        <f t="shared" si="13"/>
        <v>27.109000000000002</v>
      </c>
      <c r="N54" s="107">
        <f t="shared" si="13"/>
        <v>28.995000000000001</v>
      </c>
      <c r="O54" s="107">
        <f t="shared" si="13"/>
        <v>46.881</v>
      </c>
      <c r="P54" s="107">
        <f t="shared" si="13"/>
        <v>39.000999999999998</v>
      </c>
      <c r="Q54" s="107">
        <f t="shared" si="13"/>
        <v>26.926000000000002</v>
      </c>
      <c r="R54" s="107">
        <f t="shared" si="13"/>
        <v>29.001000000000001</v>
      </c>
      <c r="S54" s="107">
        <f t="shared" si="13"/>
        <v>61.040999999999997</v>
      </c>
      <c r="T54" s="107">
        <f t="shared" si="13"/>
        <v>63.881</v>
      </c>
      <c r="U54" s="107">
        <f t="shared" si="13"/>
        <v>50.97</v>
      </c>
      <c r="V54" s="107">
        <f t="shared" si="13"/>
        <v>15.484999999999999</v>
      </c>
      <c r="W54" s="107">
        <f t="shared" si="13"/>
        <v>28.402999999999999</v>
      </c>
      <c r="X54" s="107">
        <f t="shared" si="13"/>
        <v>21.977</v>
      </c>
      <c r="Y54" s="107">
        <f t="shared" si="13"/>
        <v>53.024000000000001</v>
      </c>
      <c r="Z54" s="107">
        <f t="shared" si="13"/>
        <v>26.803000000000001</v>
      </c>
      <c r="AA54" s="107">
        <f t="shared" si="13"/>
        <v>25.094999999999999</v>
      </c>
      <c r="AB54" s="107">
        <f t="shared" si="13"/>
        <v>21.962</v>
      </c>
      <c r="AC54" s="107">
        <f t="shared" si="13"/>
        <v>27.7</v>
      </c>
      <c r="AD54" s="107">
        <f t="shared" si="13"/>
        <v>15.436</v>
      </c>
      <c r="AE54" s="107">
        <f t="shared" si="13"/>
        <v>53.442999999999998</v>
      </c>
      <c r="AF54" s="107">
        <f t="shared" si="13"/>
        <v>73</v>
      </c>
      <c r="AG54" s="107">
        <f t="shared" si="13"/>
        <v>60.41</v>
      </c>
      <c r="AH54" s="107">
        <f t="shared" si="13"/>
        <v>67.460999999999999</v>
      </c>
      <c r="AI54" s="107">
        <f t="shared" si="13"/>
        <v>76.948999999999998</v>
      </c>
      <c r="AJ54" s="107">
        <f t="shared" si="13"/>
        <v>55.563999999999993</v>
      </c>
      <c r="AK54" s="107">
        <f t="shared" si="13"/>
        <v>76.570999999999998</v>
      </c>
      <c r="AL54" s="107">
        <f t="shared" si="13"/>
        <v>34.314</v>
      </c>
      <c r="AM54" s="107">
        <f t="shared" si="13"/>
        <v>88.299000000000007</v>
      </c>
      <c r="AN54" s="107">
        <f t="shared" si="13"/>
        <v>42.815999999999995</v>
      </c>
      <c r="AO54" s="107">
        <f t="shared" si="13"/>
        <v>57.768000000000001</v>
      </c>
      <c r="AP54" s="107">
        <f t="shared" si="13"/>
        <v>82.87</v>
      </c>
      <c r="AQ54" s="107">
        <f t="shared" si="13"/>
        <v>107.37100000000001</v>
      </c>
      <c r="AR54" s="107">
        <f t="shared" si="13"/>
        <v>67.31</v>
      </c>
      <c r="AS54" s="107">
        <f t="shared" si="13"/>
        <v>128.71899999999999</v>
      </c>
      <c r="AT54" s="107">
        <f t="shared" si="13"/>
        <v>145.92099999999999</v>
      </c>
      <c r="AU54" s="107">
        <f t="shared" si="13"/>
        <v>157.26300000000001</v>
      </c>
      <c r="AV54" s="107">
        <f t="shared" si="13"/>
        <v>127.032</v>
      </c>
      <c r="AW54" s="107">
        <f t="shared" si="13"/>
        <v>120.958</v>
      </c>
      <c r="AX54" s="107">
        <f t="shared" si="13"/>
        <v>95.2</v>
      </c>
      <c r="AY54" s="107">
        <f t="shared" si="13"/>
        <v>76.72699999999999</v>
      </c>
      <c r="AZ54" s="107">
        <f t="shared" si="13"/>
        <v>41.31</v>
      </c>
      <c r="BA54" s="107">
        <f t="shared" si="13"/>
        <v>24.778000000000002</v>
      </c>
      <c r="BB54" s="107">
        <f t="shared" si="13"/>
        <v>29.6</v>
      </c>
      <c r="BC54" s="107">
        <f t="shared" si="13"/>
        <v>36.331999999999994</v>
      </c>
      <c r="BD54" s="107">
        <f t="shared" si="13"/>
        <v>25.507999999999999</v>
      </c>
      <c r="BE54" s="107">
        <f t="shared" si="13"/>
        <v>36.92</v>
      </c>
      <c r="BF54" s="107">
        <f t="shared" si="13"/>
        <v>28.434000000000001</v>
      </c>
      <c r="BG54" s="107">
        <f t="shared" si="13"/>
        <v>22.895000000000003</v>
      </c>
      <c r="BH54" s="107">
        <f t="shared" si="13"/>
        <v>57.533999999999999</v>
      </c>
      <c r="BI54" s="107">
        <f t="shared" si="13"/>
        <v>48.589000000000006</v>
      </c>
      <c r="BJ54" s="107">
        <f t="shared" si="13"/>
        <v>69.853999999999999</v>
      </c>
      <c r="BK54" s="107">
        <f t="shared" si="13"/>
        <v>63.057000000000002</v>
      </c>
      <c r="BL54" s="107">
        <f t="shared" si="13"/>
        <v>31.512999999999998</v>
      </c>
      <c r="BM54" s="107">
        <f t="shared" si="13"/>
        <v>48.640999999999998</v>
      </c>
      <c r="BN54" s="107">
        <f t="shared" si="13"/>
        <v>93.432000000000002</v>
      </c>
      <c r="BO54" s="107">
        <f t="shared" ref="BO54:CX54" si="14">BO18+BO28+BO42</f>
        <v>96.921999999999997</v>
      </c>
      <c r="BP54" s="107">
        <f t="shared" si="14"/>
        <v>132.19999999999999</v>
      </c>
      <c r="BQ54" s="107">
        <f t="shared" si="14"/>
        <v>125.7</v>
      </c>
      <c r="BR54" s="107">
        <f t="shared" si="14"/>
        <v>42.6</v>
      </c>
      <c r="BS54" s="107">
        <f t="shared" si="14"/>
        <v>45.3</v>
      </c>
      <c r="BT54" s="107">
        <f t="shared" si="14"/>
        <v>22.479999999999997</v>
      </c>
      <c r="BU54" s="107">
        <f t="shared" si="14"/>
        <v>14.741</v>
      </c>
      <c r="BV54" s="107">
        <f t="shared" si="14"/>
        <v>49.189</v>
      </c>
      <c r="BW54" s="107">
        <f t="shared" si="14"/>
        <v>69.400000000000006</v>
      </c>
      <c r="BX54" s="107">
        <f t="shared" si="14"/>
        <v>87.570000000000007</v>
      </c>
      <c r="BY54" s="107">
        <f t="shared" si="14"/>
        <v>23.137</v>
      </c>
      <c r="BZ54" s="107">
        <f t="shared" si="14"/>
        <v>47.292999999999999</v>
      </c>
      <c r="CA54" s="107">
        <f t="shared" si="14"/>
        <v>33.299999999999997</v>
      </c>
      <c r="CB54" s="107">
        <f t="shared" si="14"/>
        <v>36</v>
      </c>
      <c r="CC54" s="107">
        <f t="shared" si="14"/>
        <v>36.524000000000001</v>
      </c>
      <c r="CD54" s="107">
        <f t="shared" si="14"/>
        <v>9.8769999999999989</v>
      </c>
      <c r="CE54" s="107">
        <f t="shared" si="14"/>
        <v>9.6920000000000002</v>
      </c>
      <c r="CF54" s="107">
        <f t="shared" si="14"/>
        <v>4.7309999999999999</v>
      </c>
      <c r="CG54" s="107">
        <f t="shared" si="14"/>
        <v>33.020000000000003</v>
      </c>
      <c r="CH54" s="107">
        <f t="shared" si="14"/>
        <v>84.5</v>
      </c>
      <c r="CI54" s="107">
        <f t="shared" si="14"/>
        <v>75</v>
      </c>
      <c r="CJ54" s="107">
        <f t="shared" si="14"/>
        <v>66.81</v>
      </c>
      <c r="CK54" s="107">
        <f t="shared" si="14"/>
        <v>62.917000000000002</v>
      </c>
      <c r="CL54" s="107">
        <f t="shared" si="14"/>
        <v>111.25899999999999</v>
      </c>
      <c r="CM54" s="107">
        <f t="shared" si="14"/>
        <v>108.51599999999999</v>
      </c>
      <c r="CN54" s="107">
        <f t="shared" si="14"/>
        <v>110.324</v>
      </c>
      <c r="CO54" s="107">
        <f t="shared" si="14"/>
        <v>134.77700000000002</v>
      </c>
      <c r="CP54" s="107">
        <f t="shared" si="14"/>
        <v>86.742999999999995</v>
      </c>
      <c r="CQ54" s="107">
        <f t="shared" si="14"/>
        <v>44.701000000000001</v>
      </c>
      <c r="CR54" s="107">
        <f t="shared" si="14"/>
        <v>56.942999999999998</v>
      </c>
      <c r="CS54" s="107">
        <f t="shared" si="14"/>
        <v>226.357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1392.3825000000002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796875" defaultRowHeight="14" x14ac:dyDescent="0.3"/>
  <cols>
    <col min="1" max="1" width="42.1796875" style="5" customWidth="1"/>
    <col min="2" max="97" width="8.6328125" style="5" customWidth="1"/>
    <col min="98" max="101" width="8.7265625" style="5" hidden="1" customWidth="1"/>
    <col min="102" max="102" width="18.7265625" style="5" customWidth="1"/>
    <col min="103" max="16384" width="9.1796875" style="5"/>
  </cols>
  <sheetData>
    <row r="1" spans="1:102" ht="40" customHeight="1" thickBot="1" x14ac:dyDescent="0.3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3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5">
      <c r="A3" s="10">
        <v>46126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5" customHeight="1" x14ac:dyDescent="0.3">
      <c r="A5" s="23" t="s">
        <v>3</v>
      </c>
      <c r="B5" s="24">
        <v>27.975999999999999</v>
      </c>
      <c r="C5" s="25">
        <v>13.33</v>
      </c>
      <c r="D5" s="25">
        <v>96.492000000000004</v>
      </c>
      <c r="E5" s="25">
        <v>78.259</v>
      </c>
      <c r="F5" s="25">
        <v>6.8070000000000004</v>
      </c>
      <c r="G5" s="25">
        <v>37.124000000000002</v>
      </c>
      <c r="H5" s="25">
        <v>29.617000000000001</v>
      </c>
      <c r="I5" s="25">
        <v>20.253</v>
      </c>
      <c r="J5" s="25">
        <v>30.047000000000001</v>
      </c>
      <c r="K5" s="25">
        <v>27.962</v>
      </c>
      <c r="L5" s="25">
        <v>49.128999999999998</v>
      </c>
      <c r="M5" s="25">
        <v>27.149000000000001</v>
      </c>
      <c r="N5" s="25">
        <v>28.966999999999999</v>
      </c>
      <c r="O5" s="25">
        <v>46.844999999999999</v>
      </c>
      <c r="P5" s="25">
        <v>39.029000000000003</v>
      </c>
      <c r="Q5" s="25">
        <v>26.952999999999999</v>
      </c>
      <c r="R5" s="25">
        <v>29.001999999999999</v>
      </c>
      <c r="S5" s="25">
        <v>61.054000000000002</v>
      </c>
      <c r="T5" s="25">
        <v>63.856999999999999</v>
      </c>
      <c r="U5" s="25">
        <v>50.978999999999999</v>
      </c>
      <c r="V5" s="25">
        <v>15.452999999999999</v>
      </c>
      <c r="W5" s="25">
        <v>28.411000000000001</v>
      </c>
      <c r="X5" s="25">
        <v>22.012</v>
      </c>
      <c r="Y5" s="25">
        <v>52.997</v>
      </c>
      <c r="Z5" s="25">
        <v>26.817</v>
      </c>
      <c r="AA5" s="25">
        <v>25.126000000000001</v>
      </c>
      <c r="AB5" s="25">
        <v>21.975000000000001</v>
      </c>
      <c r="AC5" s="25">
        <v>27.710999999999999</v>
      </c>
      <c r="AD5" s="25">
        <v>15.401999999999999</v>
      </c>
      <c r="AE5" s="25">
        <v>53.466999999999999</v>
      </c>
      <c r="AF5" s="25">
        <v>73.022000000000006</v>
      </c>
      <c r="AG5" s="25">
        <v>60.398000000000003</v>
      </c>
      <c r="AH5" s="25">
        <v>67.417000000000002</v>
      </c>
      <c r="AI5" s="25">
        <v>76.908000000000001</v>
      </c>
      <c r="AJ5" s="25">
        <v>55.600999999999999</v>
      </c>
      <c r="AK5" s="25">
        <v>76.587999999999994</v>
      </c>
      <c r="AL5" s="25">
        <v>34.314</v>
      </c>
      <c r="AM5" s="25">
        <v>88.299000000000007</v>
      </c>
      <c r="AN5" s="25">
        <v>42.814</v>
      </c>
      <c r="AO5" s="25">
        <v>57.8</v>
      </c>
      <c r="AP5" s="25">
        <v>82.87</v>
      </c>
      <c r="AQ5" s="25">
        <v>107.331</v>
      </c>
      <c r="AR5" s="25">
        <v>67.31</v>
      </c>
      <c r="AS5" s="25">
        <v>128.76499999999999</v>
      </c>
      <c r="AT5" s="25">
        <v>145.93600000000001</v>
      </c>
      <c r="AU5" s="25">
        <v>157.26300000000001</v>
      </c>
      <c r="AV5" s="25">
        <v>127.081</v>
      </c>
      <c r="AW5" s="25">
        <v>120.958</v>
      </c>
      <c r="AX5" s="25">
        <v>95.192999999999998</v>
      </c>
      <c r="AY5" s="25">
        <v>76.745999999999995</v>
      </c>
      <c r="AZ5" s="25">
        <v>41.304000000000002</v>
      </c>
      <c r="BA5" s="25">
        <v>24.739000000000001</v>
      </c>
      <c r="BB5" s="25">
        <v>29.646000000000001</v>
      </c>
      <c r="BC5" s="25">
        <v>36.317</v>
      </c>
      <c r="BD5" s="25">
        <v>25.547000000000001</v>
      </c>
      <c r="BE5" s="25">
        <v>36.92</v>
      </c>
      <c r="BF5" s="25">
        <v>28.434000000000001</v>
      </c>
      <c r="BG5" s="25">
        <v>22.907</v>
      </c>
      <c r="BH5" s="25">
        <v>57.533999999999999</v>
      </c>
      <c r="BI5" s="25">
        <v>48.588999999999999</v>
      </c>
      <c r="BJ5" s="25">
        <v>69.903000000000006</v>
      </c>
      <c r="BK5" s="25">
        <v>63.106000000000002</v>
      </c>
      <c r="BL5" s="25">
        <v>31.533000000000001</v>
      </c>
      <c r="BM5" s="25">
        <v>48.677</v>
      </c>
      <c r="BN5" s="25">
        <v>93.46</v>
      </c>
      <c r="BO5" s="25">
        <v>96.882999999999996</v>
      </c>
      <c r="BP5" s="25">
        <v>132.19999999999999</v>
      </c>
      <c r="BQ5" s="25">
        <v>125.685</v>
      </c>
      <c r="BR5" s="25">
        <v>42.552</v>
      </c>
      <c r="BS5" s="25">
        <v>45.344999999999999</v>
      </c>
      <c r="BT5" s="25">
        <v>22.501999999999999</v>
      </c>
      <c r="BU5" s="25">
        <v>14.731</v>
      </c>
      <c r="BV5" s="25">
        <v>49.115000000000002</v>
      </c>
      <c r="BW5" s="25">
        <v>69.308999999999997</v>
      </c>
      <c r="BX5" s="25">
        <v>87.488</v>
      </c>
      <c r="BY5" s="25">
        <v>23.093</v>
      </c>
      <c r="BZ5" s="25">
        <v>47.292999999999999</v>
      </c>
      <c r="CA5" s="25">
        <v>33.299999999999997</v>
      </c>
      <c r="CB5" s="25">
        <v>36</v>
      </c>
      <c r="CC5" s="25">
        <v>36.524000000000001</v>
      </c>
      <c r="CD5" s="25">
        <v>9.923</v>
      </c>
      <c r="CE5" s="25">
        <v>9.7379999999999995</v>
      </c>
      <c r="CF5" s="25">
        <v>4.7770000000000001</v>
      </c>
      <c r="CG5" s="25">
        <v>33.066000000000003</v>
      </c>
      <c r="CH5" s="25">
        <v>84.465000000000003</v>
      </c>
      <c r="CI5" s="25">
        <v>75</v>
      </c>
      <c r="CJ5" s="25">
        <v>66.802000000000007</v>
      </c>
      <c r="CK5" s="25">
        <v>62.88</v>
      </c>
      <c r="CL5" s="25">
        <v>111.30800000000001</v>
      </c>
      <c r="CM5" s="25">
        <v>108.506</v>
      </c>
      <c r="CN5" s="25">
        <v>110.30800000000001</v>
      </c>
      <c r="CO5" s="25">
        <v>134.81700000000001</v>
      </c>
      <c r="CP5" s="25">
        <v>86.751000000000005</v>
      </c>
      <c r="CQ5" s="25">
        <v>44.652999999999999</v>
      </c>
      <c r="CR5" s="25">
        <v>56.973999999999997</v>
      </c>
      <c r="CS5" s="25">
        <v>226.363</v>
      </c>
      <c r="CT5" s="26"/>
      <c r="CU5" s="26"/>
      <c r="CV5" s="26"/>
      <c r="CW5" s="27"/>
      <c r="CX5" s="28">
        <f t="array" ref="CX5">SUMPRODUCT(B5:CW5*0.25)</f>
        <v>1392.4457500000005</v>
      </c>
    </row>
    <row r="6" spans="1:102" ht="25" customHeight="1" thickBot="1" x14ac:dyDescent="0.3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5" customHeight="1" x14ac:dyDescent="0.3">
      <c r="A8" s="35" t="s">
        <v>5</v>
      </c>
      <c r="B8" s="36">
        <v>126.5</v>
      </c>
      <c r="C8" s="37">
        <v>123.49</v>
      </c>
      <c r="D8" s="37">
        <v>111.83</v>
      </c>
      <c r="E8" s="37">
        <v>109.23</v>
      </c>
      <c r="F8" s="37">
        <v>120.24</v>
      </c>
      <c r="G8" s="37">
        <v>119.96</v>
      </c>
      <c r="H8" s="37">
        <v>123.54</v>
      </c>
      <c r="I8" s="37">
        <v>123.87</v>
      </c>
      <c r="J8" s="37">
        <v>123.73</v>
      </c>
      <c r="K8" s="37">
        <v>124.56</v>
      </c>
      <c r="L8" s="37">
        <v>122.51</v>
      </c>
      <c r="M8" s="37">
        <v>126</v>
      </c>
      <c r="N8" s="37">
        <v>123.35</v>
      </c>
      <c r="O8" s="37">
        <v>122.51</v>
      </c>
      <c r="P8" s="37">
        <v>123.54</v>
      </c>
      <c r="Q8" s="37">
        <v>123.93</v>
      </c>
      <c r="R8" s="37">
        <v>124.21</v>
      </c>
      <c r="S8" s="37">
        <v>114.01</v>
      </c>
      <c r="T8" s="37">
        <v>115.24</v>
      </c>
      <c r="U8" s="37">
        <v>121.06</v>
      </c>
      <c r="V8" s="37">
        <v>124.39</v>
      </c>
      <c r="W8" s="37">
        <v>138.47</v>
      </c>
      <c r="X8" s="37">
        <v>140.06</v>
      </c>
      <c r="Y8" s="37">
        <v>140.1</v>
      </c>
      <c r="Z8" s="37">
        <v>155.35</v>
      </c>
      <c r="AA8" s="37">
        <v>148.06</v>
      </c>
      <c r="AB8" s="37">
        <v>160.03</v>
      </c>
      <c r="AC8" s="37">
        <v>166.2</v>
      </c>
      <c r="AD8" s="37">
        <v>160.56</v>
      </c>
      <c r="AE8" s="37">
        <v>165.01</v>
      </c>
      <c r="AF8" s="37">
        <v>168.1</v>
      </c>
      <c r="AG8" s="37">
        <v>160</v>
      </c>
      <c r="AH8" s="37">
        <v>193.18</v>
      </c>
      <c r="AI8" s="37">
        <v>179.86</v>
      </c>
      <c r="AJ8" s="37">
        <v>155.36000000000001</v>
      </c>
      <c r="AK8" s="37">
        <v>139.80000000000001</v>
      </c>
      <c r="AL8" s="37">
        <v>135.65</v>
      </c>
      <c r="AM8" s="37">
        <v>111.5</v>
      </c>
      <c r="AN8" s="37">
        <v>131.38</v>
      </c>
      <c r="AO8" s="37">
        <v>112.49</v>
      </c>
      <c r="AP8" s="37">
        <v>87.88</v>
      </c>
      <c r="AQ8" s="37">
        <v>115.88</v>
      </c>
      <c r="AR8" s="37">
        <v>86.61</v>
      </c>
      <c r="AS8" s="37">
        <v>111.33</v>
      </c>
      <c r="AT8" s="37">
        <v>111.26</v>
      </c>
      <c r="AU8" s="37">
        <v>130.84</v>
      </c>
      <c r="AV8" s="37">
        <v>128.94999999999999</v>
      </c>
      <c r="AW8" s="37">
        <v>131.4</v>
      </c>
      <c r="AX8" s="37">
        <v>122.03</v>
      </c>
      <c r="AY8" s="37">
        <v>119.76</v>
      </c>
      <c r="AZ8" s="37">
        <v>115.57</v>
      </c>
      <c r="BA8" s="37">
        <v>118.59</v>
      </c>
      <c r="BB8" s="37">
        <v>125.92</v>
      </c>
      <c r="BC8" s="37">
        <v>117.31</v>
      </c>
      <c r="BD8" s="37">
        <v>121.18</v>
      </c>
      <c r="BE8" s="37">
        <v>99.9</v>
      </c>
      <c r="BF8" s="37">
        <v>108.5</v>
      </c>
      <c r="BG8" s="37">
        <v>121.86</v>
      </c>
      <c r="BH8" s="37">
        <v>109.38</v>
      </c>
      <c r="BI8" s="37">
        <v>114.38</v>
      </c>
      <c r="BJ8" s="37">
        <v>111.1</v>
      </c>
      <c r="BK8" s="37">
        <v>117.25</v>
      </c>
      <c r="BL8" s="37">
        <v>124.32</v>
      </c>
      <c r="BM8" s="37">
        <v>127.33</v>
      </c>
      <c r="BN8" s="37">
        <v>116.38</v>
      </c>
      <c r="BO8" s="37">
        <v>119.71</v>
      </c>
      <c r="BP8" s="37">
        <v>128.59</v>
      </c>
      <c r="BQ8" s="37">
        <v>140.72999999999999</v>
      </c>
      <c r="BR8" s="37">
        <v>119.99</v>
      </c>
      <c r="BS8" s="37">
        <v>136.01</v>
      </c>
      <c r="BT8" s="37">
        <v>151.19999999999999</v>
      </c>
      <c r="BU8" s="37">
        <v>158.13999999999999</v>
      </c>
      <c r="BV8" s="37">
        <v>136.44999999999999</v>
      </c>
      <c r="BW8" s="37">
        <v>146.71</v>
      </c>
      <c r="BX8" s="37">
        <v>189.02</v>
      </c>
      <c r="BY8" s="37">
        <v>210.53</v>
      </c>
      <c r="BZ8" s="37">
        <v>162.37</v>
      </c>
      <c r="CA8" s="37">
        <v>190.07</v>
      </c>
      <c r="CB8" s="37">
        <v>205.56</v>
      </c>
      <c r="CC8" s="37">
        <v>247.16</v>
      </c>
      <c r="CD8" s="37">
        <v>261.33</v>
      </c>
      <c r="CE8" s="37">
        <v>213.73</v>
      </c>
      <c r="CF8" s="37">
        <v>187.67</v>
      </c>
      <c r="CG8" s="37">
        <v>149.75</v>
      </c>
      <c r="CH8" s="37">
        <v>184</v>
      </c>
      <c r="CI8" s="37">
        <v>167.75</v>
      </c>
      <c r="CJ8" s="37">
        <v>148.18</v>
      </c>
      <c r="CK8" s="37">
        <v>141.74</v>
      </c>
      <c r="CL8" s="37">
        <v>156.22</v>
      </c>
      <c r="CM8" s="37">
        <v>147.99</v>
      </c>
      <c r="CN8" s="37">
        <v>142</v>
      </c>
      <c r="CO8" s="37">
        <v>134.41</v>
      </c>
      <c r="CP8" s="37">
        <v>147.49</v>
      </c>
      <c r="CQ8" s="37">
        <v>132.52000000000001</v>
      </c>
      <c r="CR8" s="37">
        <v>128.04</v>
      </c>
      <c r="CS8" s="37">
        <v>115.9</v>
      </c>
      <c r="CT8" s="38"/>
      <c r="CU8" s="38"/>
      <c r="CV8" s="38"/>
      <c r="CW8" s="39"/>
      <c r="CX8" s="40">
        <f>IF(SUM(B8:CW8)&lt;&gt;0,AVERAGEIF(B8:CW8,"&lt;&gt;"""),"")</f>
        <v>138.59093749999997</v>
      </c>
    </row>
    <row r="9" spans="1:102" ht="25" customHeight="1" thickBot="1" x14ac:dyDescent="0.35">
      <c r="A9" s="41" t="s">
        <v>6</v>
      </c>
      <c r="B9" s="42">
        <v>117.7625</v>
      </c>
      <c r="C9" s="43">
        <v>117.7625</v>
      </c>
      <c r="D9" s="43">
        <v>117.7625</v>
      </c>
      <c r="E9" s="43">
        <v>117.7625</v>
      </c>
      <c r="F9" s="43">
        <v>121.9025</v>
      </c>
      <c r="G9" s="43">
        <v>121.9025</v>
      </c>
      <c r="H9" s="43">
        <v>121.9025</v>
      </c>
      <c r="I9" s="43">
        <v>121.9025</v>
      </c>
      <c r="J9" s="43">
        <v>124.2</v>
      </c>
      <c r="K9" s="43">
        <v>124.2</v>
      </c>
      <c r="L9" s="43">
        <v>124.2</v>
      </c>
      <c r="M9" s="43">
        <v>124.2</v>
      </c>
      <c r="N9" s="43">
        <v>123.3325</v>
      </c>
      <c r="O9" s="43">
        <v>123.3325</v>
      </c>
      <c r="P9" s="43">
        <v>123.3325</v>
      </c>
      <c r="Q9" s="43">
        <v>123.3325</v>
      </c>
      <c r="R9" s="43">
        <v>118.63</v>
      </c>
      <c r="S9" s="43">
        <v>118.63</v>
      </c>
      <c r="T9" s="43">
        <v>118.63</v>
      </c>
      <c r="U9" s="43">
        <v>118.63</v>
      </c>
      <c r="V9" s="43">
        <v>135.755</v>
      </c>
      <c r="W9" s="43">
        <v>135.755</v>
      </c>
      <c r="X9" s="43">
        <v>135.755</v>
      </c>
      <c r="Y9" s="43">
        <v>135.755</v>
      </c>
      <c r="Z9" s="43">
        <v>157.41</v>
      </c>
      <c r="AA9" s="43">
        <v>157.41</v>
      </c>
      <c r="AB9" s="43">
        <v>157.41</v>
      </c>
      <c r="AC9" s="43">
        <v>157.41</v>
      </c>
      <c r="AD9" s="43">
        <v>163.41749999999999</v>
      </c>
      <c r="AE9" s="43">
        <v>163.41749999999999</v>
      </c>
      <c r="AF9" s="43">
        <v>163.41749999999999</v>
      </c>
      <c r="AG9" s="43">
        <v>163.41749999999999</v>
      </c>
      <c r="AH9" s="43">
        <v>167.05</v>
      </c>
      <c r="AI9" s="43">
        <v>167.05</v>
      </c>
      <c r="AJ9" s="43">
        <v>167.05</v>
      </c>
      <c r="AK9" s="43">
        <v>167.05</v>
      </c>
      <c r="AL9" s="43">
        <v>122.755</v>
      </c>
      <c r="AM9" s="43">
        <v>122.755</v>
      </c>
      <c r="AN9" s="43">
        <v>122.755</v>
      </c>
      <c r="AO9" s="43">
        <v>122.755</v>
      </c>
      <c r="AP9" s="43">
        <v>100.425</v>
      </c>
      <c r="AQ9" s="43">
        <v>100.425</v>
      </c>
      <c r="AR9" s="43">
        <v>100.425</v>
      </c>
      <c r="AS9" s="43">
        <v>100.425</v>
      </c>
      <c r="AT9" s="43">
        <v>125.6125</v>
      </c>
      <c r="AU9" s="43">
        <v>125.6125</v>
      </c>
      <c r="AV9" s="43">
        <v>125.6125</v>
      </c>
      <c r="AW9" s="43">
        <v>125.6125</v>
      </c>
      <c r="AX9" s="43">
        <v>118.9875</v>
      </c>
      <c r="AY9" s="43">
        <v>118.9875</v>
      </c>
      <c r="AZ9" s="43">
        <v>118.9875</v>
      </c>
      <c r="BA9" s="43">
        <v>118.9875</v>
      </c>
      <c r="BB9" s="43">
        <v>116.0775</v>
      </c>
      <c r="BC9" s="43">
        <v>116.0775</v>
      </c>
      <c r="BD9" s="43">
        <v>116.0775</v>
      </c>
      <c r="BE9" s="43">
        <v>116.0775</v>
      </c>
      <c r="BF9" s="43">
        <v>113.53</v>
      </c>
      <c r="BG9" s="43">
        <v>113.53</v>
      </c>
      <c r="BH9" s="43">
        <v>113.53</v>
      </c>
      <c r="BI9" s="43">
        <v>113.53</v>
      </c>
      <c r="BJ9" s="43">
        <v>120</v>
      </c>
      <c r="BK9" s="43">
        <v>120</v>
      </c>
      <c r="BL9" s="43">
        <v>120</v>
      </c>
      <c r="BM9" s="43">
        <v>120</v>
      </c>
      <c r="BN9" s="43">
        <v>126.35250000000001</v>
      </c>
      <c r="BO9" s="43">
        <v>126.35250000000001</v>
      </c>
      <c r="BP9" s="43">
        <v>126.35250000000001</v>
      </c>
      <c r="BQ9" s="43">
        <v>126.35250000000001</v>
      </c>
      <c r="BR9" s="43">
        <v>141.33500000000001</v>
      </c>
      <c r="BS9" s="43">
        <v>141.33500000000001</v>
      </c>
      <c r="BT9" s="43">
        <v>141.33500000000001</v>
      </c>
      <c r="BU9" s="43">
        <v>141.33500000000001</v>
      </c>
      <c r="BV9" s="43">
        <v>170.67750000000001</v>
      </c>
      <c r="BW9" s="43">
        <v>170.67750000000001</v>
      </c>
      <c r="BX9" s="43">
        <v>170.67750000000001</v>
      </c>
      <c r="BY9" s="43">
        <v>170.67750000000001</v>
      </c>
      <c r="BZ9" s="43">
        <v>201.29</v>
      </c>
      <c r="CA9" s="43">
        <v>201.29</v>
      </c>
      <c r="CB9" s="43">
        <v>201.29</v>
      </c>
      <c r="CC9" s="43">
        <v>201.29</v>
      </c>
      <c r="CD9" s="43">
        <v>203.12</v>
      </c>
      <c r="CE9" s="43">
        <v>203.12</v>
      </c>
      <c r="CF9" s="43">
        <v>203.12</v>
      </c>
      <c r="CG9" s="43">
        <v>203.12</v>
      </c>
      <c r="CH9" s="43">
        <v>160.41749999999999</v>
      </c>
      <c r="CI9" s="43">
        <v>160.41749999999999</v>
      </c>
      <c r="CJ9" s="43">
        <v>160.41749999999999</v>
      </c>
      <c r="CK9" s="43">
        <v>160.41749999999999</v>
      </c>
      <c r="CL9" s="43">
        <v>145.155</v>
      </c>
      <c r="CM9" s="43">
        <v>145.155</v>
      </c>
      <c r="CN9" s="43">
        <v>145.155</v>
      </c>
      <c r="CO9" s="43">
        <v>145.155</v>
      </c>
      <c r="CP9" s="43">
        <v>130.98750000000001</v>
      </c>
      <c r="CQ9" s="43">
        <v>130.98750000000001</v>
      </c>
      <c r="CR9" s="43">
        <v>130.98750000000001</v>
      </c>
      <c r="CS9" s="43">
        <v>130.98750000000001</v>
      </c>
      <c r="CT9" s="44"/>
      <c r="CU9" s="44"/>
      <c r="CV9" s="44"/>
      <c r="CW9" s="45"/>
      <c r="CX9" s="46">
        <f>IF(SUM(B9:CW9)&lt;&gt;0,AVERAGEIF(B9:CW9,"&lt;&gt;"""),"")</f>
        <v>138.59093750000008</v>
      </c>
    </row>
    <row r="10" spans="1:102" ht="30" customHeight="1" thickBot="1" x14ac:dyDescent="0.3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5" customHeight="1" x14ac:dyDescent="0.3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5" customHeight="1" x14ac:dyDescent="0.3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5" customHeight="1" x14ac:dyDescent="0.3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5" customHeight="1" x14ac:dyDescent="0.3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5" customHeight="1" x14ac:dyDescent="0.3">
      <c r="A15" s="69" t="s">
        <v>12</v>
      </c>
      <c r="B15" s="70">
        <v>12.776</v>
      </c>
      <c r="C15" s="71">
        <v>11.03</v>
      </c>
      <c r="D15" s="71">
        <v>49.792000000000002</v>
      </c>
      <c r="E15" s="71">
        <v>47.058999999999997</v>
      </c>
      <c r="F15" s="71">
        <v>5.9</v>
      </c>
      <c r="G15" s="71">
        <v>16.617000000000001</v>
      </c>
      <c r="H15" s="71">
        <v>12.771000000000001</v>
      </c>
      <c r="I15" s="71">
        <v>7.4080000000000004</v>
      </c>
      <c r="J15" s="71">
        <v>14.23</v>
      </c>
      <c r="K15" s="71">
        <v>12.661</v>
      </c>
      <c r="L15" s="71">
        <v>18.440999999999999</v>
      </c>
      <c r="M15" s="71">
        <v>13.185</v>
      </c>
      <c r="N15" s="71">
        <v>11.805999999999999</v>
      </c>
      <c r="O15" s="71">
        <v>19.645</v>
      </c>
      <c r="P15" s="71">
        <v>13.029</v>
      </c>
      <c r="Q15" s="71">
        <v>8.9339999999999993</v>
      </c>
      <c r="R15" s="71">
        <v>12.215999999999999</v>
      </c>
      <c r="S15" s="71">
        <v>25.353999999999999</v>
      </c>
      <c r="T15" s="71">
        <v>27.356999999999999</v>
      </c>
      <c r="U15" s="71">
        <v>18.658999999999999</v>
      </c>
      <c r="V15" s="71">
        <v>7.9420000000000002</v>
      </c>
      <c r="W15" s="71">
        <v>6.734</v>
      </c>
      <c r="X15" s="71">
        <v>4.2649999999999997</v>
      </c>
      <c r="Y15" s="71">
        <v>3.7290000000000001</v>
      </c>
      <c r="Z15" s="71">
        <v>1.7000000000000001E-2</v>
      </c>
      <c r="AA15" s="71">
        <v>10.226000000000001</v>
      </c>
      <c r="AB15" s="71">
        <v>6.8319999999999999</v>
      </c>
      <c r="AC15" s="71">
        <v>13.811</v>
      </c>
      <c r="AD15" s="71">
        <v>13.792999999999999</v>
      </c>
      <c r="AE15" s="71">
        <v>37.627000000000002</v>
      </c>
      <c r="AF15" s="71">
        <v>55.137</v>
      </c>
      <c r="AG15" s="71">
        <v>59.302</v>
      </c>
      <c r="AH15" s="71">
        <v>64.986000000000004</v>
      </c>
      <c r="AI15" s="71">
        <v>75.540999999999997</v>
      </c>
      <c r="AJ15" s="71">
        <v>55.600999999999999</v>
      </c>
      <c r="AK15" s="71">
        <v>75.992000000000004</v>
      </c>
      <c r="AL15" s="71">
        <v>34.314</v>
      </c>
      <c r="AM15" s="71">
        <v>88.299000000000007</v>
      </c>
      <c r="AN15" s="71">
        <v>42.438000000000002</v>
      </c>
      <c r="AO15" s="71">
        <v>57.8</v>
      </c>
      <c r="AP15" s="71">
        <v>56.9</v>
      </c>
      <c r="AQ15" s="71">
        <v>55.5</v>
      </c>
      <c r="AR15" s="71">
        <v>65.581000000000003</v>
      </c>
      <c r="AS15" s="71">
        <v>49.7</v>
      </c>
      <c r="AT15" s="71">
        <v>48.1</v>
      </c>
      <c r="AU15" s="71">
        <v>26.209</v>
      </c>
      <c r="AV15" s="71">
        <v>26.902999999999999</v>
      </c>
      <c r="AW15" s="71">
        <v>59.442</v>
      </c>
      <c r="AX15" s="71">
        <v>37.493000000000002</v>
      </c>
      <c r="AY15" s="71">
        <v>46.246000000000002</v>
      </c>
      <c r="AZ15" s="71">
        <v>28.204000000000001</v>
      </c>
      <c r="BA15" s="71">
        <v>23.138999999999999</v>
      </c>
      <c r="BB15" s="71">
        <v>29.646000000000001</v>
      </c>
      <c r="BC15" s="71">
        <v>36.317</v>
      </c>
      <c r="BD15" s="71">
        <v>25.547000000000001</v>
      </c>
      <c r="BE15" s="71">
        <v>36.92</v>
      </c>
      <c r="BF15" s="71">
        <v>28.434000000000001</v>
      </c>
      <c r="BG15" s="71">
        <v>22.907</v>
      </c>
      <c r="BH15" s="71">
        <v>29.634</v>
      </c>
      <c r="BI15" s="71">
        <v>38.088999999999999</v>
      </c>
      <c r="BJ15" s="71">
        <v>34.902999999999999</v>
      </c>
      <c r="BK15" s="71">
        <v>21.675999999999998</v>
      </c>
      <c r="BL15" s="71">
        <v>4.9560000000000004</v>
      </c>
      <c r="BM15" s="71">
        <v>11.597</v>
      </c>
      <c r="BN15" s="71">
        <v>38.06</v>
      </c>
      <c r="BO15" s="71">
        <v>37.383000000000003</v>
      </c>
      <c r="BP15" s="71">
        <v>45.3</v>
      </c>
      <c r="BQ15" s="71">
        <v>40.384999999999998</v>
      </c>
      <c r="BR15" s="71">
        <v>14.651999999999999</v>
      </c>
      <c r="BS15" s="71">
        <v>10.571999999999999</v>
      </c>
      <c r="BT15" s="71">
        <v>5.8579999999999997</v>
      </c>
      <c r="BU15" s="71">
        <v>8.8030000000000008</v>
      </c>
      <c r="BV15" s="71">
        <v>14.548</v>
      </c>
      <c r="BW15" s="71">
        <v>26.3</v>
      </c>
      <c r="BX15" s="71">
        <v>15.96</v>
      </c>
      <c r="BY15" s="71">
        <v>0.29299999999999998</v>
      </c>
      <c r="BZ15" s="71">
        <v>31.106999999999999</v>
      </c>
      <c r="CA15" s="71">
        <v>25.85</v>
      </c>
      <c r="CB15" s="71">
        <v>34.091000000000001</v>
      </c>
      <c r="CC15" s="71">
        <v>33.850999999999999</v>
      </c>
      <c r="CD15" s="71">
        <v>2E-3</v>
      </c>
      <c r="CE15" s="71">
        <v>2E-3</v>
      </c>
      <c r="CF15" s="71">
        <v>4.7770000000000001</v>
      </c>
      <c r="CG15" s="71">
        <v>31.39</v>
      </c>
      <c r="CH15" s="71">
        <v>36.805</v>
      </c>
      <c r="CI15" s="71">
        <v>33.901000000000003</v>
      </c>
      <c r="CJ15" s="71">
        <v>26.501999999999999</v>
      </c>
      <c r="CK15" s="71">
        <v>24.477</v>
      </c>
      <c r="CL15" s="71">
        <v>19.768000000000001</v>
      </c>
      <c r="CM15" s="71">
        <v>18.405999999999999</v>
      </c>
      <c r="CN15" s="71">
        <v>15.007999999999999</v>
      </c>
      <c r="CO15" s="71">
        <v>17.129000000000001</v>
      </c>
      <c r="CP15" s="71">
        <v>17.071000000000002</v>
      </c>
      <c r="CQ15" s="71">
        <v>26.756</v>
      </c>
      <c r="CR15" s="71">
        <v>25.178999999999998</v>
      </c>
      <c r="CS15" s="71">
        <v>11.066000000000001</v>
      </c>
      <c r="CT15" s="72"/>
      <c r="CU15" s="72"/>
      <c r="CV15" s="72"/>
      <c r="CW15" s="73"/>
      <c r="CX15" s="74">
        <f t="array" ref="CX15">SUMPRODUCT(B15:CW15*0.25)</f>
        <v>652.13774999999964</v>
      </c>
    </row>
    <row r="16" spans="1:102" ht="25" customHeight="1" x14ac:dyDescent="0.3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5" customHeight="1" x14ac:dyDescent="0.3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35">
      <c r="A18" s="75" t="s">
        <v>15</v>
      </c>
      <c r="B18" s="76">
        <f>SUM(B11:B17)</f>
        <v>12.776</v>
      </c>
      <c r="C18" s="77">
        <f t="shared" ref="C18:BN18" si="0">SUM(C11:C17)</f>
        <v>11.03</v>
      </c>
      <c r="D18" s="77">
        <f t="shared" si="0"/>
        <v>49.792000000000002</v>
      </c>
      <c r="E18" s="77">
        <f t="shared" si="0"/>
        <v>47.058999999999997</v>
      </c>
      <c r="F18" s="77">
        <f t="shared" si="0"/>
        <v>5.9</v>
      </c>
      <c r="G18" s="77">
        <f t="shared" si="0"/>
        <v>16.617000000000001</v>
      </c>
      <c r="H18" s="77">
        <f t="shared" si="0"/>
        <v>12.771000000000001</v>
      </c>
      <c r="I18" s="77">
        <f t="shared" si="0"/>
        <v>7.4080000000000004</v>
      </c>
      <c r="J18" s="77">
        <f t="shared" si="0"/>
        <v>14.23</v>
      </c>
      <c r="K18" s="77">
        <f t="shared" si="0"/>
        <v>12.661</v>
      </c>
      <c r="L18" s="77">
        <f t="shared" si="0"/>
        <v>18.440999999999999</v>
      </c>
      <c r="M18" s="77">
        <f t="shared" si="0"/>
        <v>13.185</v>
      </c>
      <c r="N18" s="77">
        <f t="shared" si="0"/>
        <v>11.805999999999999</v>
      </c>
      <c r="O18" s="77">
        <f t="shared" si="0"/>
        <v>19.645</v>
      </c>
      <c r="P18" s="77">
        <f t="shared" si="0"/>
        <v>13.029</v>
      </c>
      <c r="Q18" s="77">
        <f t="shared" si="0"/>
        <v>8.9339999999999993</v>
      </c>
      <c r="R18" s="77">
        <f t="shared" si="0"/>
        <v>12.215999999999999</v>
      </c>
      <c r="S18" s="77">
        <f t="shared" si="0"/>
        <v>25.353999999999999</v>
      </c>
      <c r="T18" s="77">
        <f t="shared" si="0"/>
        <v>27.356999999999999</v>
      </c>
      <c r="U18" s="77">
        <f t="shared" si="0"/>
        <v>18.658999999999999</v>
      </c>
      <c r="V18" s="77">
        <f t="shared" si="0"/>
        <v>7.9420000000000002</v>
      </c>
      <c r="W18" s="77">
        <f t="shared" si="0"/>
        <v>6.734</v>
      </c>
      <c r="X18" s="77">
        <f t="shared" si="0"/>
        <v>4.2649999999999997</v>
      </c>
      <c r="Y18" s="77">
        <f t="shared" si="0"/>
        <v>3.7290000000000001</v>
      </c>
      <c r="Z18" s="77">
        <f t="shared" si="0"/>
        <v>1.7000000000000001E-2</v>
      </c>
      <c r="AA18" s="77">
        <f t="shared" si="0"/>
        <v>10.226000000000001</v>
      </c>
      <c r="AB18" s="77">
        <f t="shared" si="0"/>
        <v>6.8319999999999999</v>
      </c>
      <c r="AC18" s="77">
        <f t="shared" si="0"/>
        <v>13.811</v>
      </c>
      <c r="AD18" s="77">
        <f t="shared" si="0"/>
        <v>13.792999999999999</v>
      </c>
      <c r="AE18" s="77">
        <f t="shared" si="0"/>
        <v>37.627000000000002</v>
      </c>
      <c r="AF18" s="77">
        <f t="shared" si="0"/>
        <v>55.137</v>
      </c>
      <c r="AG18" s="77">
        <f t="shared" si="0"/>
        <v>59.302</v>
      </c>
      <c r="AH18" s="77">
        <f t="shared" si="0"/>
        <v>64.986000000000004</v>
      </c>
      <c r="AI18" s="77">
        <f t="shared" si="0"/>
        <v>75.540999999999997</v>
      </c>
      <c r="AJ18" s="77">
        <f t="shared" si="0"/>
        <v>55.600999999999999</v>
      </c>
      <c r="AK18" s="77">
        <f t="shared" si="0"/>
        <v>75.992000000000004</v>
      </c>
      <c r="AL18" s="77">
        <f t="shared" si="0"/>
        <v>34.314</v>
      </c>
      <c r="AM18" s="77">
        <f t="shared" si="0"/>
        <v>88.299000000000007</v>
      </c>
      <c r="AN18" s="77">
        <f t="shared" si="0"/>
        <v>42.438000000000002</v>
      </c>
      <c r="AO18" s="77">
        <f t="shared" si="0"/>
        <v>57.8</v>
      </c>
      <c r="AP18" s="77">
        <f t="shared" si="0"/>
        <v>56.9</v>
      </c>
      <c r="AQ18" s="77">
        <f t="shared" si="0"/>
        <v>55.5</v>
      </c>
      <c r="AR18" s="77">
        <f t="shared" si="0"/>
        <v>65.581000000000003</v>
      </c>
      <c r="AS18" s="77">
        <f t="shared" si="0"/>
        <v>49.7</v>
      </c>
      <c r="AT18" s="77">
        <f t="shared" si="0"/>
        <v>48.1</v>
      </c>
      <c r="AU18" s="77">
        <f t="shared" si="0"/>
        <v>26.209</v>
      </c>
      <c r="AV18" s="77">
        <f t="shared" si="0"/>
        <v>26.902999999999999</v>
      </c>
      <c r="AW18" s="77">
        <f t="shared" si="0"/>
        <v>59.442</v>
      </c>
      <c r="AX18" s="77">
        <f t="shared" si="0"/>
        <v>37.493000000000002</v>
      </c>
      <c r="AY18" s="77">
        <f t="shared" si="0"/>
        <v>46.246000000000002</v>
      </c>
      <c r="AZ18" s="77">
        <f t="shared" si="0"/>
        <v>28.204000000000001</v>
      </c>
      <c r="BA18" s="77">
        <f t="shared" si="0"/>
        <v>23.138999999999999</v>
      </c>
      <c r="BB18" s="77">
        <f t="shared" si="0"/>
        <v>29.646000000000001</v>
      </c>
      <c r="BC18" s="77">
        <f t="shared" si="0"/>
        <v>36.317</v>
      </c>
      <c r="BD18" s="77">
        <f t="shared" si="0"/>
        <v>25.547000000000001</v>
      </c>
      <c r="BE18" s="77">
        <f t="shared" si="0"/>
        <v>36.92</v>
      </c>
      <c r="BF18" s="77">
        <f t="shared" si="0"/>
        <v>28.434000000000001</v>
      </c>
      <c r="BG18" s="77">
        <f t="shared" si="0"/>
        <v>22.907</v>
      </c>
      <c r="BH18" s="77">
        <f t="shared" si="0"/>
        <v>29.634</v>
      </c>
      <c r="BI18" s="77">
        <f t="shared" si="0"/>
        <v>38.088999999999999</v>
      </c>
      <c r="BJ18" s="77">
        <f t="shared" si="0"/>
        <v>34.902999999999999</v>
      </c>
      <c r="BK18" s="77">
        <f t="shared" si="0"/>
        <v>21.675999999999998</v>
      </c>
      <c r="BL18" s="77">
        <f t="shared" si="0"/>
        <v>4.9560000000000004</v>
      </c>
      <c r="BM18" s="77">
        <f t="shared" si="0"/>
        <v>11.597</v>
      </c>
      <c r="BN18" s="77">
        <f t="shared" si="0"/>
        <v>38.06</v>
      </c>
      <c r="BO18" s="77">
        <f t="shared" ref="BO18:CW18" si="1">SUM(BO11:BO17)</f>
        <v>37.383000000000003</v>
      </c>
      <c r="BP18" s="77">
        <f t="shared" si="1"/>
        <v>45.3</v>
      </c>
      <c r="BQ18" s="77">
        <f t="shared" si="1"/>
        <v>40.384999999999998</v>
      </c>
      <c r="BR18" s="77">
        <f t="shared" si="1"/>
        <v>14.651999999999999</v>
      </c>
      <c r="BS18" s="77">
        <f t="shared" si="1"/>
        <v>10.571999999999999</v>
      </c>
      <c r="BT18" s="77">
        <f t="shared" si="1"/>
        <v>5.8579999999999997</v>
      </c>
      <c r="BU18" s="77">
        <f t="shared" si="1"/>
        <v>8.8030000000000008</v>
      </c>
      <c r="BV18" s="77">
        <f t="shared" si="1"/>
        <v>14.548</v>
      </c>
      <c r="BW18" s="77">
        <f t="shared" si="1"/>
        <v>26.3</v>
      </c>
      <c r="BX18" s="77">
        <f t="shared" si="1"/>
        <v>15.96</v>
      </c>
      <c r="BY18" s="77">
        <f t="shared" si="1"/>
        <v>0.29299999999999998</v>
      </c>
      <c r="BZ18" s="77">
        <f t="shared" si="1"/>
        <v>31.106999999999999</v>
      </c>
      <c r="CA18" s="77">
        <f t="shared" si="1"/>
        <v>25.85</v>
      </c>
      <c r="CB18" s="77">
        <f t="shared" si="1"/>
        <v>34.091000000000001</v>
      </c>
      <c r="CC18" s="77">
        <f t="shared" si="1"/>
        <v>33.850999999999999</v>
      </c>
      <c r="CD18" s="77">
        <f t="shared" si="1"/>
        <v>2E-3</v>
      </c>
      <c r="CE18" s="77">
        <f t="shared" si="1"/>
        <v>2E-3</v>
      </c>
      <c r="CF18" s="77">
        <f t="shared" si="1"/>
        <v>4.7770000000000001</v>
      </c>
      <c r="CG18" s="77">
        <f t="shared" si="1"/>
        <v>31.39</v>
      </c>
      <c r="CH18" s="77">
        <f t="shared" si="1"/>
        <v>36.805</v>
      </c>
      <c r="CI18" s="77">
        <f t="shared" si="1"/>
        <v>33.901000000000003</v>
      </c>
      <c r="CJ18" s="77">
        <f t="shared" si="1"/>
        <v>26.501999999999999</v>
      </c>
      <c r="CK18" s="77">
        <f t="shared" si="1"/>
        <v>24.477</v>
      </c>
      <c r="CL18" s="77">
        <f t="shared" si="1"/>
        <v>19.768000000000001</v>
      </c>
      <c r="CM18" s="77">
        <f t="shared" si="1"/>
        <v>18.405999999999999</v>
      </c>
      <c r="CN18" s="77">
        <f t="shared" si="1"/>
        <v>15.007999999999999</v>
      </c>
      <c r="CO18" s="77">
        <f t="shared" si="1"/>
        <v>17.129000000000001</v>
      </c>
      <c r="CP18" s="77">
        <f t="shared" si="1"/>
        <v>17.071000000000002</v>
      </c>
      <c r="CQ18" s="77">
        <f t="shared" si="1"/>
        <v>26.756</v>
      </c>
      <c r="CR18" s="77">
        <f t="shared" si="1"/>
        <v>25.178999999999998</v>
      </c>
      <c r="CS18" s="77">
        <f t="shared" si="1"/>
        <v>11.066000000000001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652.13774999999964</v>
      </c>
    </row>
    <row r="19" spans="1:102" ht="18" customHeight="1" thickBot="1" x14ac:dyDescent="0.3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5" customHeight="1" x14ac:dyDescent="0.3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5" customHeight="1" x14ac:dyDescent="0.3">
      <c r="A22" s="92" t="s">
        <v>18</v>
      </c>
      <c r="B22" s="93">
        <v>2.8</v>
      </c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>
        <v>1.6</v>
      </c>
      <c r="T22" s="94">
        <v>1.6</v>
      </c>
      <c r="U22" s="94"/>
      <c r="V22" s="94"/>
      <c r="W22" s="94"/>
      <c r="X22" s="94"/>
      <c r="Y22" s="94"/>
      <c r="Z22" s="94"/>
      <c r="AA22" s="94"/>
      <c r="AB22" s="94">
        <v>0.436</v>
      </c>
      <c r="AC22" s="94"/>
      <c r="AD22" s="94"/>
      <c r="AE22" s="94">
        <v>7.44</v>
      </c>
      <c r="AF22" s="94">
        <v>7.2</v>
      </c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>
        <v>13.6</v>
      </c>
      <c r="BI22" s="94"/>
      <c r="BJ22" s="94"/>
      <c r="BK22" s="94"/>
      <c r="BL22" s="94"/>
      <c r="BM22" s="94">
        <v>2.52</v>
      </c>
      <c r="BN22" s="94"/>
      <c r="BO22" s="94"/>
      <c r="BP22" s="94">
        <v>13.2</v>
      </c>
      <c r="BQ22" s="94">
        <v>13.2</v>
      </c>
      <c r="BR22" s="94"/>
      <c r="BS22" s="94">
        <v>4.8</v>
      </c>
      <c r="BT22" s="94">
        <v>2.88</v>
      </c>
      <c r="BU22" s="94">
        <v>1.1000000000000001</v>
      </c>
      <c r="BV22" s="94"/>
      <c r="BW22" s="94"/>
      <c r="BX22" s="94">
        <v>11.88</v>
      </c>
      <c r="BY22" s="94"/>
      <c r="BZ22" s="94"/>
      <c r="CA22" s="94"/>
      <c r="CB22" s="94"/>
      <c r="CC22" s="94"/>
      <c r="CD22" s="94">
        <v>4.4820000000000002</v>
      </c>
      <c r="CE22" s="94">
        <v>4.4480000000000004</v>
      </c>
      <c r="CF22" s="94"/>
      <c r="CG22" s="94">
        <v>0.84</v>
      </c>
      <c r="CH22" s="94">
        <v>3.36</v>
      </c>
      <c r="CI22" s="94">
        <v>1.2</v>
      </c>
      <c r="CJ22" s="94"/>
      <c r="CK22" s="94"/>
      <c r="CL22" s="94">
        <v>1.44</v>
      </c>
      <c r="CM22" s="94"/>
      <c r="CN22" s="94">
        <v>1.2</v>
      </c>
      <c r="CO22" s="94">
        <v>0.91200000000000003</v>
      </c>
      <c r="CP22" s="94">
        <v>4.68</v>
      </c>
      <c r="CQ22" s="94">
        <v>1.8</v>
      </c>
      <c r="CR22" s="94">
        <v>3.6</v>
      </c>
      <c r="CS22" s="94"/>
      <c r="CT22" s="95"/>
      <c r="CU22" s="95"/>
      <c r="CV22" s="95"/>
      <c r="CW22" s="96"/>
      <c r="CX22" s="97">
        <f t="array" ref="CX22">SUMPRODUCT(B22:CW22*0.25)</f>
        <v>28.054499999999994</v>
      </c>
    </row>
    <row r="23" spans="1:102" ht="25" customHeight="1" x14ac:dyDescent="0.3">
      <c r="A23" s="92" t="s">
        <v>19</v>
      </c>
      <c r="B23" s="98">
        <v>12.4</v>
      </c>
      <c r="C23" s="99"/>
      <c r="D23" s="99">
        <v>22.4</v>
      </c>
      <c r="E23" s="99">
        <v>6</v>
      </c>
      <c r="F23" s="99">
        <v>0.90700000000000003</v>
      </c>
      <c r="G23" s="99">
        <v>20.507000000000001</v>
      </c>
      <c r="H23" s="99">
        <v>16.846</v>
      </c>
      <c r="I23" s="99">
        <v>12.845000000000001</v>
      </c>
      <c r="J23" s="99">
        <v>15.817</v>
      </c>
      <c r="K23" s="99">
        <v>15.301</v>
      </c>
      <c r="L23" s="99">
        <v>30.687999999999999</v>
      </c>
      <c r="M23" s="99">
        <v>13.964</v>
      </c>
      <c r="N23" s="99">
        <v>17.161000000000001</v>
      </c>
      <c r="O23" s="99">
        <v>27.2</v>
      </c>
      <c r="P23" s="99">
        <v>26</v>
      </c>
      <c r="Q23" s="99">
        <v>18.018999999999998</v>
      </c>
      <c r="R23" s="99">
        <v>16.786000000000001</v>
      </c>
      <c r="S23" s="99">
        <v>34.1</v>
      </c>
      <c r="T23" s="99">
        <v>34.9</v>
      </c>
      <c r="U23" s="99">
        <v>32.32</v>
      </c>
      <c r="V23" s="99">
        <v>7.5110000000000001</v>
      </c>
      <c r="W23" s="99">
        <v>21.677</v>
      </c>
      <c r="X23" s="99">
        <v>17.747</v>
      </c>
      <c r="Y23" s="99">
        <v>17.367999999999999</v>
      </c>
      <c r="Z23" s="99">
        <v>0.5</v>
      </c>
      <c r="AA23" s="99">
        <v>1</v>
      </c>
      <c r="AB23" s="99">
        <v>0.80700000000000005</v>
      </c>
      <c r="AC23" s="99"/>
      <c r="AD23" s="99">
        <v>1.609</v>
      </c>
      <c r="AE23" s="99">
        <v>8.4</v>
      </c>
      <c r="AF23" s="99">
        <v>10.685</v>
      </c>
      <c r="AG23" s="99">
        <v>1.0960000000000001</v>
      </c>
      <c r="AH23" s="99">
        <v>2.431</v>
      </c>
      <c r="AI23" s="99">
        <v>1.367</v>
      </c>
      <c r="AJ23" s="99"/>
      <c r="AK23" s="99">
        <v>0.59599999999999997</v>
      </c>
      <c r="AL23" s="99"/>
      <c r="AM23" s="99"/>
      <c r="AN23" s="99">
        <v>0.376</v>
      </c>
      <c r="AO23" s="99"/>
      <c r="AP23" s="99">
        <v>25.97</v>
      </c>
      <c r="AQ23" s="99">
        <v>51.831000000000003</v>
      </c>
      <c r="AR23" s="99">
        <v>1.7290000000000001</v>
      </c>
      <c r="AS23" s="99">
        <v>79.064999999999998</v>
      </c>
      <c r="AT23" s="99">
        <v>97.835999999999999</v>
      </c>
      <c r="AU23" s="99">
        <v>131.054</v>
      </c>
      <c r="AV23" s="99">
        <v>100.178</v>
      </c>
      <c r="AW23" s="99">
        <v>61.515999999999998</v>
      </c>
      <c r="AX23" s="99">
        <v>57.7</v>
      </c>
      <c r="AY23" s="99">
        <v>30.5</v>
      </c>
      <c r="AZ23" s="99">
        <v>13.1</v>
      </c>
      <c r="BA23" s="99">
        <v>1.6</v>
      </c>
      <c r="BB23" s="99"/>
      <c r="BC23" s="99"/>
      <c r="BD23" s="99"/>
      <c r="BE23" s="99"/>
      <c r="BF23" s="99"/>
      <c r="BG23" s="99"/>
      <c r="BH23" s="99">
        <v>14.3</v>
      </c>
      <c r="BI23" s="99">
        <v>10.5</v>
      </c>
      <c r="BJ23" s="99">
        <v>33.5</v>
      </c>
      <c r="BK23" s="99">
        <v>39.93</v>
      </c>
      <c r="BL23" s="99">
        <v>26.577000000000002</v>
      </c>
      <c r="BM23" s="99">
        <v>34.56</v>
      </c>
      <c r="BN23" s="99">
        <v>55.4</v>
      </c>
      <c r="BO23" s="99">
        <v>59.5</v>
      </c>
      <c r="BP23" s="99">
        <v>73.7</v>
      </c>
      <c r="BQ23" s="99">
        <v>72.099999999999994</v>
      </c>
      <c r="BR23" s="99">
        <v>27.9</v>
      </c>
      <c r="BS23" s="99">
        <v>29.972999999999999</v>
      </c>
      <c r="BT23" s="99">
        <v>13.763999999999999</v>
      </c>
      <c r="BU23" s="99">
        <v>4.8280000000000003</v>
      </c>
      <c r="BV23" s="99">
        <v>11.766999999999999</v>
      </c>
      <c r="BW23" s="99">
        <v>20.209</v>
      </c>
      <c r="BX23" s="99">
        <v>36.847999999999999</v>
      </c>
      <c r="BY23" s="99"/>
      <c r="BZ23" s="99">
        <v>16.186</v>
      </c>
      <c r="CA23" s="99">
        <v>7.45</v>
      </c>
      <c r="CB23" s="99">
        <v>1.909</v>
      </c>
      <c r="CC23" s="99">
        <v>2.673</v>
      </c>
      <c r="CD23" s="99">
        <v>5.4390000000000001</v>
      </c>
      <c r="CE23" s="99">
        <v>5.2880000000000003</v>
      </c>
      <c r="CF23" s="99"/>
      <c r="CG23" s="99">
        <v>0.83599999999999997</v>
      </c>
      <c r="CH23" s="99">
        <v>6</v>
      </c>
      <c r="CI23" s="99">
        <v>1.599</v>
      </c>
      <c r="CJ23" s="99">
        <v>2</v>
      </c>
      <c r="CK23" s="99">
        <v>0.10299999999999999</v>
      </c>
      <c r="CL23" s="99"/>
      <c r="CM23" s="99"/>
      <c r="CN23" s="99">
        <v>4</v>
      </c>
      <c r="CO23" s="99">
        <v>26.675999999999998</v>
      </c>
      <c r="CP23" s="99">
        <v>17</v>
      </c>
      <c r="CQ23" s="99">
        <v>16.097000000000001</v>
      </c>
      <c r="CR23" s="99">
        <v>28.195</v>
      </c>
      <c r="CS23" s="99">
        <v>16.097000000000001</v>
      </c>
      <c r="CT23" s="100"/>
      <c r="CU23" s="100"/>
      <c r="CV23" s="100"/>
      <c r="CW23" s="96"/>
      <c r="CX23" s="97">
        <f t="array" ref="CX23">SUMPRODUCT(B23:CW23*0.25)</f>
        <v>460.57849999999996</v>
      </c>
    </row>
    <row r="24" spans="1:102" ht="25" customHeight="1" x14ac:dyDescent="0.3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5" customHeight="1" x14ac:dyDescent="0.3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5" customHeight="1" x14ac:dyDescent="0.3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5" customHeight="1" x14ac:dyDescent="0.3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5">
      <c r="A28" s="105" t="s">
        <v>24</v>
      </c>
      <c r="B28" s="106">
        <f>SUM(B21:B27)</f>
        <v>15.2</v>
      </c>
      <c r="C28" s="107">
        <f t="shared" ref="C28:BN28" si="2">SUM(C21:C27)</f>
        <v>0</v>
      </c>
      <c r="D28" s="107">
        <f t="shared" si="2"/>
        <v>22.4</v>
      </c>
      <c r="E28" s="107">
        <f t="shared" si="2"/>
        <v>6</v>
      </c>
      <c r="F28" s="107">
        <f t="shared" si="2"/>
        <v>0.90700000000000003</v>
      </c>
      <c r="G28" s="107">
        <f t="shared" si="2"/>
        <v>20.507000000000001</v>
      </c>
      <c r="H28" s="107">
        <f t="shared" si="2"/>
        <v>16.846</v>
      </c>
      <c r="I28" s="107">
        <f t="shared" si="2"/>
        <v>12.845000000000001</v>
      </c>
      <c r="J28" s="107">
        <f t="shared" si="2"/>
        <v>15.817</v>
      </c>
      <c r="K28" s="107">
        <f t="shared" si="2"/>
        <v>15.301</v>
      </c>
      <c r="L28" s="107">
        <f t="shared" si="2"/>
        <v>30.687999999999999</v>
      </c>
      <c r="M28" s="107">
        <f t="shared" si="2"/>
        <v>13.964</v>
      </c>
      <c r="N28" s="107">
        <f t="shared" si="2"/>
        <v>17.161000000000001</v>
      </c>
      <c r="O28" s="107">
        <f t="shared" si="2"/>
        <v>27.2</v>
      </c>
      <c r="P28" s="107">
        <f t="shared" si="2"/>
        <v>26</v>
      </c>
      <c r="Q28" s="107">
        <f t="shared" si="2"/>
        <v>18.018999999999998</v>
      </c>
      <c r="R28" s="107">
        <f t="shared" si="2"/>
        <v>16.786000000000001</v>
      </c>
      <c r="S28" s="107">
        <f t="shared" si="2"/>
        <v>35.700000000000003</v>
      </c>
      <c r="T28" s="107">
        <f t="shared" si="2"/>
        <v>36.5</v>
      </c>
      <c r="U28" s="107">
        <f t="shared" si="2"/>
        <v>32.32</v>
      </c>
      <c r="V28" s="107">
        <f t="shared" si="2"/>
        <v>7.5110000000000001</v>
      </c>
      <c r="W28" s="107">
        <f t="shared" si="2"/>
        <v>21.677</v>
      </c>
      <c r="X28" s="107">
        <f t="shared" si="2"/>
        <v>17.747</v>
      </c>
      <c r="Y28" s="107">
        <f t="shared" si="2"/>
        <v>17.367999999999999</v>
      </c>
      <c r="Z28" s="107">
        <f t="shared" si="2"/>
        <v>0.5</v>
      </c>
      <c r="AA28" s="107">
        <f t="shared" si="2"/>
        <v>1</v>
      </c>
      <c r="AB28" s="107">
        <f t="shared" si="2"/>
        <v>1.2430000000000001</v>
      </c>
      <c r="AC28" s="107">
        <f t="shared" si="2"/>
        <v>0</v>
      </c>
      <c r="AD28" s="107">
        <f t="shared" si="2"/>
        <v>1.609</v>
      </c>
      <c r="AE28" s="107">
        <f t="shared" si="2"/>
        <v>15.84</v>
      </c>
      <c r="AF28" s="107">
        <f t="shared" si="2"/>
        <v>17.885000000000002</v>
      </c>
      <c r="AG28" s="107">
        <f t="shared" si="2"/>
        <v>1.0960000000000001</v>
      </c>
      <c r="AH28" s="107">
        <f t="shared" si="2"/>
        <v>2.431</v>
      </c>
      <c r="AI28" s="107">
        <f t="shared" si="2"/>
        <v>1.367</v>
      </c>
      <c r="AJ28" s="107">
        <f t="shared" si="2"/>
        <v>0</v>
      </c>
      <c r="AK28" s="107">
        <f t="shared" si="2"/>
        <v>0.59599999999999997</v>
      </c>
      <c r="AL28" s="107">
        <f t="shared" si="2"/>
        <v>0</v>
      </c>
      <c r="AM28" s="107">
        <f t="shared" si="2"/>
        <v>0</v>
      </c>
      <c r="AN28" s="107">
        <f t="shared" si="2"/>
        <v>0.376</v>
      </c>
      <c r="AO28" s="107">
        <f t="shared" si="2"/>
        <v>0</v>
      </c>
      <c r="AP28" s="107">
        <f t="shared" si="2"/>
        <v>25.97</v>
      </c>
      <c r="AQ28" s="107">
        <f t="shared" si="2"/>
        <v>51.831000000000003</v>
      </c>
      <c r="AR28" s="107">
        <f t="shared" si="2"/>
        <v>1.7290000000000001</v>
      </c>
      <c r="AS28" s="107">
        <f t="shared" si="2"/>
        <v>79.064999999999998</v>
      </c>
      <c r="AT28" s="107">
        <f t="shared" si="2"/>
        <v>97.835999999999999</v>
      </c>
      <c r="AU28" s="107">
        <f t="shared" si="2"/>
        <v>131.054</v>
      </c>
      <c r="AV28" s="107">
        <f t="shared" si="2"/>
        <v>100.178</v>
      </c>
      <c r="AW28" s="107">
        <f t="shared" si="2"/>
        <v>61.515999999999998</v>
      </c>
      <c r="AX28" s="107">
        <f t="shared" si="2"/>
        <v>57.7</v>
      </c>
      <c r="AY28" s="107">
        <f t="shared" si="2"/>
        <v>30.5</v>
      </c>
      <c r="AZ28" s="107">
        <f t="shared" si="2"/>
        <v>13.1</v>
      </c>
      <c r="BA28" s="107">
        <f t="shared" si="2"/>
        <v>1.6</v>
      </c>
      <c r="BB28" s="107">
        <f t="shared" si="2"/>
        <v>0</v>
      </c>
      <c r="BC28" s="107">
        <f t="shared" si="2"/>
        <v>0</v>
      </c>
      <c r="BD28" s="107">
        <f t="shared" si="2"/>
        <v>0</v>
      </c>
      <c r="BE28" s="107">
        <f t="shared" si="2"/>
        <v>0</v>
      </c>
      <c r="BF28" s="107">
        <f t="shared" si="2"/>
        <v>0</v>
      </c>
      <c r="BG28" s="107">
        <f t="shared" si="2"/>
        <v>0</v>
      </c>
      <c r="BH28" s="107">
        <f t="shared" si="2"/>
        <v>27.9</v>
      </c>
      <c r="BI28" s="107">
        <f t="shared" si="2"/>
        <v>10.5</v>
      </c>
      <c r="BJ28" s="107">
        <f t="shared" si="2"/>
        <v>33.5</v>
      </c>
      <c r="BK28" s="107">
        <f t="shared" si="2"/>
        <v>39.93</v>
      </c>
      <c r="BL28" s="107">
        <f t="shared" si="2"/>
        <v>26.577000000000002</v>
      </c>
      <c r="BM28" s="107">
        <f t="shared" si="2"/>
        <v>37.080000000000005</v>
      </c>
      <c r="BN28" s="107">
        <f t="shared" si="2"/>
        <v>55.4</v>
      </c>
      <c r="BO28" s="107">
        <f t="shared" ref="BO28:CW28" si="3">SUM(BO21:BO27)</f>
        <v>59.5</v>
      </c>
      <c r="BP28" s="107">
        <f t="shared" si="3"/>
        <v>86.9</v>
      </c>
      <c r="BQ28" s="107">
        <f t="shared" si="3"/>
        <v>85.3</v>
      </c>
      <c r="BR28" s="107">
        <f t="shared" si="3"/>
        <v>27.9</v>
      </c>
      <c r="BS28" s="107">
        <f t="shared" si="3"/>
        <v>34.772999999999996</v>
      </c>
      <c r="BT28" s="107">
        <f t="shared" si="3"/>
        <v>16.643999999999998</v>
      </c>
      <c r="BU28" s="107">
        <f t="shared" si="3"/>
        <v>5.9280000000000008</v>
      </c>
      <c r="BV28" s="107">
        <f t="shared" si="3"/>
        <v>11.766999999999999</v>
      </c>
      <c r="BW28" s="107">
        <f t="shared" si="3"/>
        <v>20.209</v>
      </c>
      <c r="BX28" s="107">
        <f t="shared" si="3"/>
        <v>48.728000000000002</v>
      </c>
      <c r="BY28" s="107">
        <f t="shared" si="3"/>
        <v>0</v>
      </c>
      <c r="BZ28" s="107">
        <f t="shared" si="3"/>
        <v>16.186</v>
      </c>
      <c r="CA28" s="107">
        <f t="shared" si="3"/>
        <v>7.45</v>
      </c>
      <c r="CB28" s="107">
        <f t="shared" si="3"/>
        <v>1.909</v>
      </c>
      <c r="CC28" s="107">
        <f t="shared" si="3"/>
        <v>2.673</v>
      </c>
      <c r="CD28" s="107">
        <f t="shared" si="3"/>
        <v>9.9209999999999994</v>
      </c>
      <c r="CE28" s="107">
        <f t="shared" si="3"/>
        <v>9.7360000000000007</v>
      </c>
      <c r="CF28" s="107">
        <f t="shared" si="3"/>
        <v>0</v>
      </c>
      <c r="CG28" s="107">
        <f t="shared" si="3"/>
        <v>1.6759999999999999</v>
      </c>
      <c r="CH28" s="107">
        <f t="shared" si="3"/>
        <v>9.36</v>
      </c>
      <c r="CI28" s="107">
        <f t="shared" si="3"/>
        <v>2.7989999999999999</v>
      </c>
      <c r="CJ28" s="107">
        <f t="shared" si="3"/>
        <v>2</v>
      </c>
      <c r="CK28" s="107">
        <f t="shared" si="3"/>
        <v>0.10299999999999999</v>
      </c>
      <c r="CL28" s="107">
        <f t="shared" si="3"/>
        <v>1.44</v>
      </c>
      <c r="CM28" s="107">
        <f t="shared" si="3"/>
        <v>0</v>
      </c>
      <c r="CN28" s="107">
        <f t="shared" si="3"/>
        <v>5.2</v>
      </c>
      <c r="CO28" s="107">
        <f t="shared" si="3"/>
        <v>27.587999999999997</v>
      </c>
      <c r="CP28" s="107">
        <f t="shared" si="3"/>
        <v>21.68</v>
      </c>
      <c r="CQ28" s="107">
        <f t="shared" si="3"/>
        <v>17.897000000000002</v>
      </c>
      <c r="CR28" s="107">
        <f t="shared" si="3"/>
        <v>31.795000000000002</v>
      </c>
      <c r="CS28" s="107">
        <f t="shared" si="3"/>
        <v>16.097000000000001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488.63299999999998</v>
      </c>
    </row>
    <row r="29" spans="1:102" ht="18" customHeight="1" thickBot="1" x14ac:dyDescent="0.3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5" customHeight="1" x14ac:dyDescent="0.3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5" customHeight="1" x14ac:dyDescent="0.3">
      <c r="A32" s="92" t="s">
        <v>27</v>
      </c>
      <c r="B32" s="93">
        <v>27.975999999999999</v>
      </c>
      <c r="C32" s="94">
        <v>11.03</v>
      </c>
      <c r="D32" s="94">
        <v>72.191999999999993</v>
      </c>
      <c r="E32" s="94">
        <v>53.058999999999997</v>
      </c>
      <c r="F32" s="94">
        <v>6.8070000000000004</v>
      </c>
      <c r="G32" s="94">
        <v>37.124000000000002</v>
      </c>
      <c r="H32" s="94">
        <v>29.617000000000001</v>
      </c>
      <c r="I32" s="94">
        <v>20.253</v>
      </c>
      <c r="J32" s="94">
        <v>30.047000000000001</v>
      </c>
      <c r="K32" s="94">
        <v>27.962</v>
      </c>
      <c r="L32" s="94">
        <v>49.128999999999998</v>
      </c>
      <c r="M32" s="94">
        <v>27.149000000000001</v>
      </c>
      <c r="N32" s="94">
        <v>28.966999999999999</v>
      </c>
      <c r="O32" s="94">
        <v>46.844999999999999</v>
      </c>
      <c r="P32" s="94">
        <v>39.029000000000003</v>
      </c>
      <c r="Q32" s="94">
        <v>26.952999999999999</v>
      </c>
      <c r="R32" s="94">
        <v>29.001999999999999</v>
      </c>
      <c r="S32" s="94">
        <v>61.054000000000002</v>
      </c>
      <c r="T32" s="94">
        <v>63.856999999999999</v>
      </c>
      <c r="U32" s="94">
        <v>50.978999999999999</v>
      </c>
      <c r="V32" s="94">
        <v>15.452999999999999</v>
      </c>
      <c r="W32" s="94">
        <v>28.411000000000001</v>
      </c>
      <c r="X32" s="94">
        <v>22.012</v>
      </c>
      <c r="Y32" s="94">
        <v>21.097000000000001</v>
      </c>
      <c r="Z32" s="94">
        <v>0.51700000000000002</v>
      </c>
      <c r="AA32" s="94">
        <v>11.226000000000001</v>
      </c>
      <c r="AB32" s="94">
        <v>8.0749999999999993</v>
      </c>
      <c r="AC32" s="94">
        <v>13.811</v>
      </c>
      <c r="AD32" s="94">
        <v>15.401999999999999</v>
      </c>
      <c r="AE32" s="94">
        <v>53.466999999999999</v>
      </c>
      <c r="AF32" s="94">
        <v>73.022000000000006</v>
      </c>
      <c r="AG32" s="94">
        <v>60.398000000000003</v>
      </c>
      <c r="AH32" s="94">
        <v>67.417000000000002</v>
      </c>
      <c r="AI32" s="94">
        <v>76.908000000000001</v>
      </c>
      <c r="AJ32" s="94">
        <v>55.600999999999999</v>
      </c>
      <c r="AK32" s="94">
        <v>76.587999999999994</v>
      </c>
      <c r="AL32" s="94">
        <v>34.314</v>
      </c>
      <c r="AM32" s="94">
        <v>88.299000000000007</v>
      </c>
      <c r="AN32" s="94">
        <v>42.814</v>
      </c>
      <c r="AO32" s="94">
        <v>57.8</v>
      </c>
      <c r="AP32" s="94">
        <v>82.87</v>
      </c>
      <c r="AQ32" s="94">
        <v>107.331</v>
      </c>
      <c r="AR32" s="94">
        <v>67.31</v>
      </c>
      <c r="AS32" s="94">
        <v>128.76499999999999</v>
      </c>
      <c r="AT32" s="94">
        <v>145.93600000000001</v>
      </c>
      <c r="AU32" s="94">
        <v>157.26300000000001</v>
      </c>
      <c r="AV32" s="94">
        <v>127.081</v>
      </c>
      <c r="AW32" s="94">
        <v>120.958</v>
      </c>
      <c r="AX32" s="94">
        <v>95.192999999999998</v>
      </c>
      <c r="AY32" s="94">
        <v>76.745999999999995</v>
      </c>
      <c r="AZ32" s="94">
        <v>41.304000000000002</v>
      </c>
      <c r="BA32" s="94">
        <v>24.739000000000001</v>
      </c>
      <c r="BB32" s="94">
        <v>29.646000000000001</v>
      </c>
      <c r="BC32" s="94">
        <v>36.317</v>
      </c>
      <c r="BD32" s="94">
        <v>25.547000000000001</v>
      </c>
      <c r="BE32" s="94">
        <v>36.92</v>
      </c>
      <c r="BF32" s="94">
        <v>28.434000000000001</v>
      </c>
      <c r="BG32" s="94">
        <v>22.907</v>
      </c>
      <c r="BH32" s="94">
        <v>57.533999999999999</v>
      </c>
      <c r="BI32" s="94">
        <v>48.588999999999999</v>
      </c>
      <c r="BJ32" s="94">
        <v>68.403000000000006</v>
      </c>
      <c r="BK32" s="94">
        <v>61.606000000000002</v>
      </c>
      <c r="BL32" s="94">
        <v>31.533000000000001</v>
      </c>
      <c r="BM32" s="94">
        <v>48.677</v>
      </c>
      <c r="BN32" s="94">
        <v>93.46</v>
      </c>
      <c r="BO32" s="94">
        <v>96.882999999999996</v>
      </c>
      <c r="BP32" s="94">
        <v>132.19999999999999</v>
      </c>
      <c r="BQ32" s="94">
        <v>125.685</v>
      </c>
      <c r="BR32" s="94">
        <v>42.552</v>
      </c>
      <c r="BS32" s="94">
        <v>45.344999999999999</v>
      </c>
      <c r="BT32" s="94">
        <v>22.501999999999999</v>
      </c>
      <c r="BU32" s="94">
        <v>14.731</v>
      </c>
      <c r="BV32" s="94">
        <v>26.315000000000001</v>
      </c>
      <c r="BW32" s="94">
        <v>46.509</v>
      </c>
      <c r="BX32" s="94">
        <v>64.688000000000002</v>
      </c>
      <c r="BY32" s="94">
        <v>0.29299999999999998</v>
      </c>
      <c r="BZ32" s="94">
        <v>47.292999999999999</v>
      </c>
      <c r="CA32" s="94">
        <v>33.299999999999997</v>
      </c>
      <c r="CB32" s="94">
        <v>36</v>
      </c>
      <c r="CC32" s="94">
        <v>36.524000000000001</v>
      </c>
      <c r="CD32" s="94">
        <v>9.923</v>
      </c>
      <c r="CE32" s="94">
        <v>9.7379999999999995</v>
      </c>
      <c r="CF32" s="94">
        <v>4.7770000000000001</v>
      </c>
      <c r="CG32" s="94">
        <v>33.066000000000003</v>
      </c>
      <c r="CH32" s="94">
        <v>46.164999999999999</v>
      </c>
      <c r="CI32" s="94">
        <v>36.700000000000003</v>
      </c>
      <c r="CJ32" s="94">
        <v>28.501999999999999</v>
      </c>
      <c r="CK32" s="94">
        <v>24.58</v>
      </c>
      <c r="CL32" s="94">
        <v>21.207999999999998</v>
      </c>
      <c r="CM32" s="94">
        <v>18.405999999999999</v>
      </c>
      <c r="CN32" s="94">
        <v>20.207999999999998</v>
      </c>
      <c r="CO32" s="94">
        <v>44.716999999999999</v>
      </c>
      <c r="CP32" s="94">
        <v>38.750999999999998</v>
      </c>
      <c r="CQ32" s="94">
        <v>44.652999999999999</v>
      </c>
      <c r="CR32" s="94">
        <v>56.973999999999997</v>
      </c>
      <c r="CS32" s="94">
        <v>27.163</v>
      </c>
      <c r="CT32" s="95"/>
      <c r="CU32" s="95"/>
      <c r="CV32" s="95"/>
      <c r="CW32" s="96"/>
      <c r="CX32" s="97">
        <f t="array" ref="CX32">SUMPRODUCT(B32:CW32*0.25)</f>
        <v>1140.7707500000001</v>
      </c>
    </row>
    <row r="33" spans="1:102" ht="25" customHeight="1" x14ac:dyDescent="0.3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5">
      <c r="A34" s="75" t="s">
        <v>42</v>
      </c>
      <c r="B34" s="76">
        <f>SUM(B31:B33)</f>
        <v>27.975999999999999</v>
      </c>
      <c r="C34" s="77">
        <f t="shared" ref="C34:BN34" si="4">SUM(C31:C33)</f>
        <v>11.03</v>
      </c>
      <c r="D34" s="77">
        <f t="shared" si="4"/>
        <v>72.191999999999993</v>
      </c>
      <c r="E34" s="77">
        <f t="shared" si="4"/>
        <v>53.058999999999997</v>
      </c>
      <c r="F34" s="77">
        <f t="shared" si="4"/>
        <v>6.8070000000000004</v>
      </c>
      <c r="G34" s="77">
        <f t="shared" si="4"/>
        <v>37.124000000000002</v>
      </c>
      <c r="H34" s="77">
        <f t="shared" si="4"/>
        <v>29.617000000000001</v>
      </c>
      <c r="I34" s="77">
        <f t="shared" si="4"/>
        <v>20.253</v>
      </c>
      <c r="J34" s="77">
        <f t="shared" si="4"/>
        <v>30.047000000000001</v>
      </c>
      <c r="K34" s="77">
        <f t="shared" si="4"/>
        <v>27.962</v>
      </c>
      <c r="L34" s="77">
        <f t="shared" si="4"/>
        <v>49.128999999999998</v>
      </c>
      <c r="M34" s="77">
        <f t="shared" si="4"/>
        <v>27.149000000000001</v>
      </c>
      <c r="N34" s="77">
        <f t="shared" si="4"/>
        <v>28.966999999999999</v>
      </c>
      <c r="O34" s="77">
        <f t="shared" si="4"/>
        <v>46.844999999999999</v>
      </c>
      <c r="P34" s="77">
        <f t="shared" si="4"/>
        <v>39.029000000000003</v>
      </c>
      <c r="Q34" s="77">
        <f t="shared" si="4"/>
        <v>26.952999999999999</v>
      </c>
      <c r="R34" s="77">
        <f t="shared" si="4"/>
        <v>29.001999999999999</v>
      </c>
      <c r="S34" s="77">
        <f t="shared" si="4"/>
        <v>61.054000000000002</v>
      </c>
      <c r="T34" s="77">
        <f t="shared" si="4"/>
        <v>63.856999999999999</v>
      </c>
      <c r="U34" s="77">
        <f t="shared" si="4"/>
        <v>50.978999999999999</v>
      </c>
      <c r="V34" s="77">
        <f t="shared" si="4"/>
        <v>15.452999999999999</v>
      </c>
      <c r="W34" s="77">
        <f t="shared" si="4"/>
        <v>28.411000000000001</v>
      </c>
      <c r="X34" s="77">
        <f t="shared" si="4"/>
        <v>22.012</v>
      </c>
      <c r="Y34" s="77">
        <f t="shared" si="4"/>
        <v>21.097000000000001</v>
      </c>
      <c r="Z34" s="77">
        <f t="shared" si="4"/>
        <v>0.51700000000000002</v>
      </c>
      <c r="AA34" s="77">
        <f t="shared" si="4"/>
        <v>11.226000000000001</v>
      </c>
      <c r="AB34" s="77">
        <f t="shared" si="4"/>
        <v>8.0749999999999993</v>
      </c>
      <c r="AC34" s="77">
        <f t="shared" si="4"/>
        <v>13.811</v>
      </c>
      <c r="AD34" s="77">
        <f t="shared" si="4"/>
        <v>15.401999999999999</v>
      </c>
      <c r="AE34" s="77">
        <f t="shared" si="4"/>
        <v>53.466999999999999</v>
      </c>
      <c r="AF34" s="77">
        <f t="shared" si="4"/>
        <v>73.022000000000006</v>
      </c>
      <c r="AG34" s="77">
        <f t="shared" si="4"/>
        <v>60.398000000000003</v>
      </c>
      <c r="AH34" s="77">
        <f t="shared" si="4"/>
        <v>67.417000000000002</v>
      </c>
      <c r="AI34" s="77">
        <f t="shared" si="4"/>
        <v>76.908000000000001</v>
      </c>
      <c r="AJ34" s="77">
        <f t="shared" si="4"/>
        <v>55.600999999999999</v>
      </c>
      <c r="AK34" s="77">
        <f t="shared" si="4"/>
        <v>76.587999999999994</v>
      </c>
      <c r="AL34" s="77">
        <f t="shared" si="4"/>
        <v>34.314</v>
      </c>
      <c r="AM34" s="77">
        <f t="shared" si="4"/>
        <v>88.299000000000007</v>
      </c>
      <c r="AN34" s="77">
        <f t="shared" si="4"/>
        <v>42.814</v>
      </c>
      <c r="AO34" s="77">
        <f t="shared" si="4"/>
        <v>57.8</v>
      </c>
      <c r="AP34" s="77">
        <f t="shared" si="4"/>
        <v>82.87</v>
      </c>
      <c r="AQ34" s="77">
        <f t="shared" si="4"/>
        <v>107.331</v>
      </c>
      <c r="AR34" s="77">
        <f t="shared" si="4"/>
        <v>67.31</v>
      </c>
      <c r="AS34" s="77">
        <f t="shared" si="4"/>
        <v>128.76499999999999</v>
      </c>
      <c r="AT34" s="77">
        <f t="shared" si="4"/>
        <v>145.93600000000001</v>
      </c>
      <c r="AU34" s="77">
        <f t="shared" si="4"/>
        <v>157.26300000000001</v>
      </c>
      <c r="AV34" s="77">
        <f t="shared" si="4"/>
        <v>127.081</v>
      </c>
      <c r="AW34" s="77">
        <f t="shared" si="4"/>
        <v>120.958</v>
      </c>
      <c r="AX34" s="77">
        <f t="shared" si="4"/>
        <v>95.192999999999998</v>
      </c>
      <c r="AY34" s="77">
        <f t="shared" si="4"/>
        <v>76.745999999999995</v>
      </c>
      <c r="AZ34" s="77">
        <f t="shared" si="4"/>
        <v>41.304000000000002</v>
      </c>
      <c r="BA34" s="77">
        <f t="shared" si="4"/>
        <v>24.739000000000001</v>
      </c>
      <c r="BB34" s="77">
        <f t="shared" si="4"/>
        <v>29.646000000000001</v>
      </c>
      <c r="BC34" s="77">
        <f t="shared" si="4"/>
        <v>36.317</v>
      </c>
      <c r="BD34" s="77">
        <f t="shared" si="4"/>
        <v>25.547000000000001</v>
      </c>
      <c r="BE34" s="77">
        <f t="shared" si="4"/>
        <v>36.92</v>
      </c>
      <c r="BF34" s="77">
        <f t="shared" si="4"/>
        <v>28.434000000000001</v>
      </c>
      <c r="BG34" s="77">
        <f t="shared" si="4"/>
        <v>22.907</v>
      </c>
      <c r="BH34" s="77">
        <f t="shared" si="4"/>
        <v>57.533999999999999</v>
      </c>
      <c r="BI34" s="77">
        <f t="shared" si="4"/>
        <v>48.588999999999999</v>
      </c>
      <c r="BJ34" s="77">
        <f t="shared" si="4"/>
        <v>68.403000000000006</v>
      </c>
      <c r="BK34" s="77">
        <f t="shared" si="4"/>
        <v>61.606000000000002</v>
      </c>
      <c r="BL34" s="77">
        <f t="shared" si="4"/>
        <v>31.533000000000001</v>
      </c>
      <c r="BM34" s="77">
        <f t="shared" si="4"/>
        <v>48.677</v>
      </c>
      <c r="BN34" s="77">
        <f t="shared" si="4"/>
        <v>93.46</v>
      </c>
      <c r="BO34" s="77">
        <f t="shared" ref="BO34:CW34" si="5">SUM(BO31:BO33)</f>
        <v>96.882999999999996</v>
      </c>
      <c r="BP34" s="77">
        <f t="shared" si="5"/>
        <v>132.19999999999999</v>
      </c>
      <c r="BQ34" s="77">
        <f t="shared" si="5"/>
        <v>125.685</v>
      </c>
      <c r="BR34" s="77">
        <f t="shared" si="5"/>
        <v>42.552</v>
      </c>
      <c r="BS34" s="77">
        <f t="shared" si="5"/>
        <v>45.344999999999999</v>
      </c>
      <c r="BT34" s="77">
        <f t="shared" si="5"/>
        <v>22.501999999999999</v>
      </c>
      <c r="BU34" s="77">
        <f t="shared" si="5"/>
        <v>14.731</v>
      </c>
      <c r="BV34" s="77">
        <f t="shared" si="5"/>
        <v>26.315000000000001</v>
      </c>
      <c r="BW34" s="77">
        <f t="shared" si="5"/>
        <v>46.509</v>
      </c>
      <c r="BX34" s="77">
        <f t="shared" si="5"/>
        <v>64.688000000000002</v>
      </c>
      <c r="BY34" s="77">
        <f t="shared" si="5"/>
        <v>0.29299999999999998</v>
      </c>
      <c r="BZ34" s="77">
        <f t="shared" si="5"/>
        <v>47.292999999999999</v>
      </c>
      <c r="CA34" s="77">
        <f t="shared" si="5"/>
        <v>33.299999999999997</v>
      </c>
      <c r="CB34" s="77">
        <f t="shared" si="5"/>
        <v>36</v>
      </c>
      <c r="CC34" s="77">
        <f t="shared" si="5"/>
        <v>36.524000000000001</v>
      </c>
      <c r="CD34" s="77">
        <f t="shared" si="5"/>
        <v>9.923</v>
      </c>
      <c r="CE34" s="77">
        <f t="shared" si="5"/>
        <v>9.7379999999999995</v>
      </c>
      <c r="CF34" s="77">
        <f t="shared" si="5"/>
        <v>4.7770000000000001</v>
      </c>
      <c r="CG34" s="77">
        <f t="shared" si="5"/>
        <v>33.066000000000003</v>
      </c>
      <c r="CH34" s="77">
        <f t="shared" si="5"/>
        <v>46.164999999999999</v>
      </c>
      <c r="CI34" s="77">
        <f t="shared" si="5"/>
        <v>36.700000000000003</v>
      </c>
      <c r="CJ34" s="77">
        <f t="shared" si="5"/>
        <v>28.501999999999999</v>
      </c>
      <c r="CK34" s="77">
        <f t="shared" si="5"/>
        <v>24.58</v>
      </c>
      <c r="CL34" s="77">
        <f t="shared" si="5"/>
        <v>21.207999999999998</v>
      </c>
      <c r="CM34" s="77">
        <f t="shared" si="5"/>
        <v>18.405999999999999</v>
      </c>
      <c r="CN34" s="77">
        <f t="shared" si="5"/>
        <v>20.207999999999998</v>
      </c>
      <c r="CO34" s="77">
        <f t="shared" si="5"/>
        <v>44.716999999999999</v>
      </c>
      <c r="CP34" s="77">
        <f t="shared" si="5"/>
        <v>38.750999999999998</v>
      </c>
      <c r="CQ34" s="77">
        <f t="shared" si="5"/>
        <v>44.652999999999999</v>
      </c>
      <c r="CR34" s="77">
        <f t="shared" si="5"/>
        <v>56.973999999999997</v>
      </c>
      <c r="CS34" s="77">
        <f t="shared" si="5"/>
        <v>27.163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1140.7707500000001</v>
      </c>
    </row>
    <row r="35" spans="1:102" ht="18" customHeight="1" thickBot="1" x14ac:dyDescent="0.3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5" customHeight="1" x14ac:dyDescent="0.3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5" customHeight="1" x14ac:dyDescent="0.3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5" customHeight="1" x14ac:dyDescent="0.3">
      <c r="A39" s="118" t="s">
        <v>46</v>
      </c>
      <c r="B39" s="119"/>
      <c r="C39" s="120">
        <v>2.2999999999999998</v>
      </c>
      <c r="D39" s="120">
        <v>24.3</v>
      </c>
      <c r="E39" s="120">
        <v>25.2</v>
      </c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>
        <v>31.9</v>
      </c>
      <c r="Z39" s="120">
        <v>12.4</v>
      </c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1.5</v>
      </c>
      <c r="BK39" s="120">
        <v>1.5</v>
      </c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>
        <v>48</v>
      </c>
      <c r="CQ39" s="120"/>
      <c r="CR39" s="120"/>
      <c r="CS39" s="120">
        <v>199.2</v>
      </c>
      <c r="CT39" s="122"/>
      <c r="CU39" s="122"/>
      <c r="CV39" s="122"/>
      <c r="CW39" s="121"/>
      <c r="CX39" s="97">
        <f t="array" ref="CX39">SUMPRODUCT(B39:CW39*0.25)</f>
        <v>86.574999999999989</v>
      </c>
    </row>
    <row r="40" spans="1:102" ht="25" customHeight="1" x14ac:dyDescent="0.3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5" customHeight="1" x14ac:dyDescent="0.3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>
        <v>13.9</v>
      </c>
      <c r="AA41" s="120">
        <v>13.9</v>
      </c>
      <c r="AB41" s="120">
        <v>13.9</v>
      </c>
      <c r="AC41" s="120">
        <v>13.9</v>
      </c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22.8</v>
      </c>
      <c r="BW41" s="120">
        <v>22.8</v>
      </c>
      <c r="BX41" s="120">
        <v>22.8</v>
      </c>
      <c r="BY41" s="120">
        <v>22.8</v>
      </c>
      <c r="BZ41" s="120"/>
      <c r="CA41" s="120"/>
      <c r="CB41" s="120"/>
      <c r="CC41" s="120"/>
      <c r="CD41" s="120"/>
      <c r="CE41" s="120"/>
      <c r="CF41" s="120"/>
      <c r="CG41" s="120"/>
      <c r="CH41" s="120">
        <v>38.299999999999997</v>
      </c>
      <c r="CI41" s="120">
        <v>38.299999999999997</v>
      </c>
      <c r="CJ41" s="120">
        <v>38.299999999999997</v>
      </c>
      <c r="CK41" s="120">
        <v>38.299999999999997</v>
      </c>
      <c r="CL41" s="120">
        <v>90.1</v>
      </c>
      <c r="CM41" s="120">
        <v>90.1</v>
      </c>
      <c r="CN41" s="120">
        <v>90.1</v>
      </c>
      <c r="CO41" s="120">
        <v>90.1</v>
      </c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165.10000000000002</v>
      </c>
    </row>
    <row r="42" spans="1:102" ht="30" customHeight="1" thickBot="1" x14ac:dyDescent="0.35">
      <c r="A42" s="105" t="s">
        <v>49</v>
      </c>
      <c r="B42" s="106">
        <f>SUM(B37:B41)</f>
        <v>0</v>
      </c>
      <c r="C42" s="107">
        <f t="shared" ref="C42:BN42" si="6">SUM(C37:C41)</f>
        <v>2.2999999999999998</v>
      </c>
      <c r="D42" s="107">
        <f t="shared" si="6"/>
        <v>24.3</v>
      </c>
      <c r="E42" s="107">
        <f t="shared" si="6"/>
        <v>25.2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31.9</v>
      </c>
      <c r="Z42" s="107">
        <f t="shared" si="6"/>
        <v>26.3</v>
      </c>
      <c r="AA42" s="107">
        <f t="shared" si="6"/>
        <v>13.9</v>
      </c>
      <c r="AB42" s="107">
        <f t="shared" si="6"/>
        <v>13.9</v>
      </c>
      <c r="AC42" s="107">
        <f t="shared" si="6"/>
        <v>13.9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1.5</v>
      </c>
      <c r="BK42" s="107">
        <f t="shared" si="6"/>
        <v>1.5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22.8</v>
      </c>
      <c r="BW42" s="107">
        <f t="shared" si="7"/>
        <v>22.8</v>
      </c>
      <c r="BX42" s="107">
        <f t="shared" si="7"/>
        <v>22.8</v>
      </c>
      <c r="BY42" s="107">
        <f t="shared" si="7"/>
        <v>22.8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38.299999999999997</v>
      </c>
      <c r="CI42" s="107">
        <f t="shared" si="7"/>
        <v>38.299999999999997</v>
      </c>
      <c r="CJ42" s="107">
        <f t="shared" si="7"/>
        <v>38.299999999999997</v>
      </c>
      <c r="CK42" s="107">
        <f t="shared" si="7"/>
        <v>38.299999999999997</v>
      </c>
      <c r="CL42" s="107">
        <f t="shared" si="7"/>
        <v>90.1</v>
      </c>
      <c r="CM42" s="107">
        <f t="shared" si="7"/>
        <v>90.1</v>
      </c>
      <c r="CN42" s="107">
        <f t="shared" si="7"/>
        <v>90.1</v>
      </c>
      <c r="CO42" s="107">
        <f t="shared" si="7"/>
        <v>90.1</v>
      </c>
      <c r="CP42" s="107">
        <f t="shared" si="7"/>
        <v>48</v>
      </c>
      <c r="CQ42" s="107">
        <f t="shared" si="7"/>
        <v>0</v>
      </c>
      <c r="CR42" s="107">
        <f t="shared" si="7"/>
        <v>0</v>
      </c>
      <c r="CS42" s="107">
        <f t="shared" si="7"/>
        <v>199.2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251.67500000000001</v>
      </c>
    </row>
    <row r="43" spans="1:102" ht="18" customHeight="1" thickBot="1" x14ac:dyDescent="0.3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5" customHeight="1" x14ac:dyDescent="0.3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5" customHeight="1" x14ac:dyDescent="0.3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5" customHeight="1" x14ac:dyDescent="0.3">
      <c r="A47" s="118" t="s">
        <v>46</v>
      </c>
      <c r="B47" s="119"/>
      <c r="C47" s="120">
        <v>2.2999999999999998</v>
      </c>
      <c r="D47" s="120">
        <v>24.3</v>
      </c>
      <c r="E47" s="120">
        <v>25.2</v>
      </c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>
        <v>31.9</v>
      </c>
      <c r="Z47" s="120">
        <v>12.4</v>
      </c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>
        <v>1.5</v>
      </c>
      <c r="BK47" s="120">
        <v>1.5</v>
      </c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>
        <v>48</v>
      </c>
      <c r="CQ47" s="120"/>
      <c r="CR47" s="120"/>
      <c r="CS47" s="120">
        <v>199.2</v>
      </c>
      <c r="CT47" s="122"/>
      <c r="CU47" s="122"/>
      <c r="CV47" s="122"/>
      <c r="CW47" s="121"/>
      <c r="CX47" s="97">
        <f t="array" ref="CX47">SUMPRODUCT(B47:CW47*0.25)</f>
        <v>86.574999999999989</v>
      </c>
    </row>
    <row r="48" spans="1:102" ht="25" customHeight="1" x14ac:dyDescent="0.3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5" customHeight="1" x14ac:dyDescent="0.3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>
        <v>13.9</v>
      </c>
      <c r="AA49" s="120">
        <v>13.9</v>
      </c>
      <c r="AB49" s="120">
        <v>13.9</v>
      </c>
      <c r="AC49" s="120">
        <v>13.9</v>
      </c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22.8</v>
      </c>
      <c r="BW49" s="120">
        <v>22.8</v>
      </c>
      <c r="BX49" s="120">
        <v>22.8</v>
      </c>
      <c r="BY49" s="120">
        <v>22.8</v>
      </c>
      <c r="BZ49" s="120"/>
      <c r="CA49" s="120"/>
      <c r="CB49" s="120"/>
      <c r="CC49" s="120"/>
      <c r="CD49" s="120"/>
      <c r="CE49" s="120"/>
      <c r="CF49" s="120"/>
      <c r="CG49" s="120"/>
      <c r="CH49" s="120">
        <v>38.299999999999997</v>
      </c>
      <c r="CI49" s="120">
        <v>38.299999999999997</v>
      </c>
      <c r="CJ49" s="120">
        <v>38.299999999999997</v>
      </c>
      <c r="CK49" s="120">
        <v>38.299999999999997</v>
      </c>
      <c r="CL49" s="120">
        <v>90.1</v>
      </c>
      <c r="CM49" s="120">
        <v>90.1</v>
      </c>
      <c r="CN49" s="120">
        <v>90.1</v>
      </c>
      <c r="CO49" s="120">
        <v>90.1</v>
      </c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165.10000000000002</v>
      </c>
    </row>
    <row r="50" spans="1:102" ht="25" customHeight="1" x14ac:dyDescent="0.3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5">
      <c r="A51" s="105" t="s">
        <v>52</v>
      </c>
      <c r="B51" s="106">
        <f>SUM(B45:B50)</f>
        <v>0</v>
      </c>
      <c r="C51" s="107">
        <f t="shared" ref="C51:BN51" si="8">SUM(C45:C50)</f>
        <v>2.2999999999999998</v>
      </c>
      <c r="D51" s="107">
        <f t="shared" si="8"/>
        <v>24.3</v>
      </c>
      <c r="E51" s="107">
        <f t="shared" si="8"/>
        <v>25.2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31.9</v>
      </c>
      <c r="Z51" s="107">
        <f t="shared" si="8"/>
        <v>26.3</v>
      </c>
      <c r="AA51" s="107">
        <f t="shared" si="8"/>
        <v>13.9</v>
      </c>
      <c r="AB51" s="107">
        <f t="shared" si="8"/>
        <v>13.9</v>
      </c>
      <c r="AC51" s="107">
        <f t="shared" si="8"/>
        <v>13.9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1.5</v>
      </c>
      <c r="BK51" s="107">
        <f t="shared" si="8"/>
        <v>1.5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22.8</v>
      </c>
      <c r="BW51" s="107">
        <f t="shared" si="9"/>
        <v>22.8</v>
      </c>
      <c r="BX51" s="107">
        <f t="shared" si="9"/>
        <v>22.8</v>
      </c>
      <c r="BY51" s="107">
        <f t="shared" si="9"/>
        <v>22.8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38.299999999999997</v>
      </c>
      <c r="CI51" s="107">
        <f t="shared" si="9"/>
        <v>38.299999999999997</v>
      </c>
      <c r="CJ51" s="107">
        <f t="shared" si="9"/>
        <v>38.299999999999997</v>
      </c>
      <c r="CK51" s="107">
        <f t="shared" si="9"/>
        <v>38.299999999999997</v>
      </c>
      <c r="CL51" s="107">
        <f t="shared" si="9"/>
        <v>90.1</v>
      </c>
      <c r="CM51" s="107">
        <f t="shared" si="9"/>
        <v>90.1</v>
      </c>
      <c r="CN51" s="107">
        <f t="shared" si="9"/>
        <v>90.1</v>
      </c>
      <c r="CO51" s="107">
        <f t="shared" si="9"/>
        <v>90.1</v>
      </c>
      <c r="CP51" s="107">
        <f t="shared" si="9"/>
        <v>48</v>
      </c>
      <c r="CQ51" s="107">
        <f t="shared" si="9"/>
        <v>0</v>
      </c>
      <c r="CR51" s="107">
        <f t="shared" si="9"/>
        <v>0</v>
      </c>
      <c r="CS51" s="107">
        <f t="shared" si="9"/>
        <v>199.2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251.67500000000001</v>
      </c>
    </row>
    <row r="52" spans="1:102" ht="16" customHeight="1" thickBot="1" x14ac:dyDescent="0.35"/>
    <row r="53" spans="1:102" ht="30" customHeight="1" thickBot="1" x14ac:dyDescent="0.3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5" customHeight="1" thickBot="1" x14ac:dyDescent="0.35">
      <c r="A54" s="105" t="s">
        <v>42</v>
      </c>
      <c r="B54" s="106">
        <f>B18+B28+B42</f>
        <v>27.975999999999999</v>
      </c>
      <c r="C54" s="107">
        <f t="shared" ref="C54:BN54" si="12">C18+C28+C42</f>
        <v>13.329999999999998</v>
      </c>
      <c r="D54" s="107">
        <f t="shared" si="12"/>
        <v>96.492000000000004</v>
      </c>
      <c r="E54" s="107">
        <f t="shared" si="12"/>
        <v>78.259</v>
      </c>
      <c r="F54" s="107">
        <f t="shared" si="12"/>
        <v>6.8070000000000004</v>
      </c>
      <c r="G54" s="107">
        <f t="shared" si="12"/>
        <v>37.124000000000002</v>
      </c>
      <c r="H54" s="107">
        <f t="shared" si="12"/>
        <v>29.617000000000001</v>
      </c>
      <c r="I54" s="107">
        <f t="shared" si="12"/>
        <v>20.253</v>
      </c>
      <c r="J54" s="107">
        <f t="shared" si="12"/>
        <v>30.047000000000001</v>
      </c>
      <c r="K54" s="107">
        <f t="shared" si="12"/>
        <v>27.962</v>
      </c>
      <c r="L54" s="107">
        <f t="shared" si="12"/>
        <v>49.128999999999998</v>
      </c>
      <c r="M54" s="107">
        <f t="shared" si="12"/>
        <v>27.149000000000001</v>
      </c>
      <c r="N54" s="107">
        <f t="shared" si="12"/>
        <v>28.966999999999999</v>
      </c>
      <c r="O54" s="107">
        <f t="shared" si="12"/>
        <v>46.844999999999999</v>
      </c>
      <c r="P54" s="107">
        <f t="shared" si="12"/>
        <v>39.028999999999996</v>
      </c>
      <c r="Q54" s="107">
        <f t="shared" si="12"/>
        <v>26.952999999999996</v>
      </c>
      <c r="R54" s="107">
        <f t="shared" si="12"/>
        <v>29.002000000000002</v>
      </c>
      <c r="S54" s="107">
        <f t="shared" si="12"/>
        <v>61.054000000000002</v>
      </c>
      <c r="T54" s="107">
        <f t="shared" si="12"/>
        <v>63.856999999999999</v>
      </c>
      <c r="U54" s="107">
        <f t="shared" si="12"/>
        <v>50.978999999999999</v>
      </c>
      <c r="V54" s="107">
        <f t="shared" si="12"/>
        <v>15.452999999999999</v>
      </c>
      <c r="W54" s="107">
        <f t="shared" si="12"/>
        <v>28.411000000000001</v>
      </c>
      <c r="X54" s="107">
        <f t="shared" si="12"/>
        <v>22.012</v>
      </c>
      <c r="Y54" s="107">
        <f t="shared" si="12"/>
        <v>52.997</v>
      </c>
      <c r="Z54" s="107">
        <f t="shared" si="12"/>
        <v>26.817</v>
      </c>
      <c r="AA54" s="107">
        <f t="shared" si="12"/>
        <v>25.126000000000001</v>
      </c>
      <c r="AB54" s="107">
        <f t="shared" si="12"/>
        <v>21.975000000000001</v>
      </c>
      <c r="AC54" s="107">
        <f t="shared" si="12"/>
        <v>27.710999999999999</v>
      </c>
      <c r="AD54" s="107">
        <f t="shared" si="12"/>
        <v>15.401999999999999</v>
      </c>
      <c r="AE54" s="107">
        <f t="shared" si="12"/>
        <v>53.466999999999999</v>
      </c>
      <c r="AF54" s="107">
        <f t="shared" si="12"/>
        <v>73.022000000000006</v>
      </c>
      <c r="AG54" s="107">
        <f t="shared" si="12"/>
        <v>60.397999999999996</v>
      </c>
      <c r="AH54" s="107">
        <f t="shared" si="12"/>
        <v>67.417000000000002</v>
      </c>
      <c r="AI54" s="107">
        <f t="shared" si="12"/>
        <v>76.908000000000001</v>
      </c>
      <c r="AJ54" s="107">
        <f t="shared" si="12"/>
        <v>55.600999999999999</v>
      </c>
      <c r="AK54" s="107">
        <f t="shared" si="12"/>
        <v>76.588000000000008</v>
      </c>
      <c r="AL54" s="107">
        <f t="shared" si="12"/>
        <v>34.314</v>
      </c>
      <c r="AM54" s="107">
        <f t="shared" si="12"/>
        <v>88.299000000000007</v>
      </c>
      <c r="AN54" s="107">
        <f t="shared" si="12"/>
        <v>42.814</v>
      </c>
      <c r="AO54" s="107">
        <f t="shared" si="12"/>
        <v>57.8</v>
      </c>
      <c r="AP54" s="107">
        <f t="shared" si="12"/>
        <v>82.87</v>
      </c>
      <c r="AQ54" s="107">
        <f t="shared" si="12"/>
        <v>107.331</v>
      </c>
      <c r="AR54" s="107">
        <f t="shared" si="12"/>
        <v>67.31</v>
      </c>
      <c r="AS54" s="107">
        <f t="shared" si="12"/>
        <v>128.76499999999999</v>
      </c>
      <c r="AT54" s="107">
        <f t="shared" si="12"/>
        <v>145.93600000000001</v>
      </c>
      <c r="AU54" s="107">
        <f t="shared" si="12"/>
        <v>157.26300000000001</v>
      </c>
      <c r="AV54" s="107">
        <f t="shared" si="12"/>
        <v>127.08099999999999</v>
      </c>
      <c r="AW54" s="107">
        <f t="shared" si="12"/>
        <v>120.958</v>
      </c>
      <c r="AX54" s="107">
        <f t="shared" si="12"/>
        <v>95.193000000000012</v>
      </c>
      <c r="AY54" s="107">
        <f t="shared" si="12"/>
        <v>76.746000000000009</v>
      </c>
      <c r="AZ54" s="107">
        <f t="shared" si="12"/>
        <v>41.304000000000002</v>
      </c>
      <c r="BA54" s="107">
        <f t="shared" si="12"/>
        <v>24.739000000000001</v>
      </c>
      <c r="BB54" s="107">
        <f t="shared" si="12"/>
        <v>29.646000000000001</v>
      </c>
      <c r="BC54" s="107">
        <f t="shared" si="12"/>
        <v>36.317</v>
      </c>
      <c r="BD54" s="107">
        <f t="shared" si="12"/>
        <v>25.547000000000001</v>
      </c>
      <c r="BE54" s="107">
        <f t="shared" si="12"/>
        <v>36.92</v>
      </c>
      <c r="BF54" s="107">
        <f t="shared" si="12"/>
        <v>28.434000000000001</v>
      </c>
      <c r="BG54" s="107">
        <f t="shared" si="12"/>
        <v>22.907</v>
      </c>
      <c r="BH54" s="107">
        <f t="shared" si="12"/>
        <v>57.533999999999999</v>
      </c>
      <c r="BI54" s="107">
        <f t="shared" si="12"/>
        <v>48.588999999999999</v>
      </c>
      <c r="BJ54" s="107">
        <f t="shared" si="12"/>
        <v>69.902999999999992</v>
      </c>
      <c r="BK54" s="107">
        <f t="shared" si="12"/>
        <v>63.105999999999995</v>
      </c>
      <c r="BL54" s="107">
        <f t="shared" si="12"/>
        <v>31.533000000000001</v>
      </c>
      <c r="BM54" s="107">
        <f t="shared" si="12"/>
        <v>48.677000000000007</v>
      </c>
      <c r="BN54" s="107">
        <f t="shared" si="12"/>
        <v>93.460000000000008</v>
      </c>
      <c r="BO54" s="107">
        <f t="shared" ref="BO54:CX54" si="13">BO18+BO28+BO42</f>
        <v>96.88300000000001</v>
      </c>
      <c r="BP54" s="107">
        <f t="shared" si="13"/>
        <v>132.19999999999999</v>
      </c>
      <c r="BQ54" s="107">
        <f t="shared" si="13"/>
        <v>125.685</v>
      </c>
      <c r="BR54" s="107">
        <f t="shared" si="13"/>
        <v>42.552</v>
      </c>
      <c r="BS54" s="107">
        <f t="shared" si="13"/>
        <v>45.344999999999999</v>
      </c>
      <c r="BT54" s="107">
        <f t="shared" si="13"/>
        <v>22.501999999999999</v>
      </c>
      <c r="BU54" s="107">
        <f t="shared" si="13"/>
        <v>14.731000000000002</v>
      </c>
      <c r="BV54" s="107">
        <f t="shared" si="13"/>
        <v>49.114999999999995</v>
      </c>
      <c r="BW54" s="107">
        <f t="shared" si="13"/>
        <v>69.308999999999997</v>
      </c>
      <c r="BX54" s="107">
        <f t="shared" si="13"/>
        <v>87.488</v>
      </c>
      <c r="BY54" s="107">
        <f t="shared" si="13"/>
        <v>23.093</v>
      </c>
      <c r="BZ54" s="107">
        <f t="shared" si="13"/>
        <v>47.292999999999999</v>
      </c>
      <c r="CA54" s="107">
        <f t="shared" si="13"/>
        <v>33.300000000000004</v>
      </c>
      <c r="CB54" s="107">
        <f t="shared" si="13"/>
        <v>36</v>
      </c>
      <c r="CC54" s="107">
        <f t="shared" si="13"/>
        <v>36.524000000000001</v>
      </c>
      <c r="CD54" s="107">
        <f t="shared" si="13"/>
        <v>9.923</v>
      </c>
      <c r="CE54" s="107">
        <f t="shared" si="13"/>
        <v>9.7380000000000013</v>
      </c>
      <c r="CF54" s="107">
        <f t="shared" si="13"/>
        <v>4.7770000000000001</v>
      </c>
      <c r="CG54" s="107">
        <f t="shared" si="13"/>
        <v>33.066000000000003</v>
      </c>
      <c r="CH54" s="107">
        <f t="shared" si="13"/>
        <v>84.465000000000003</v>
      </c>
      <c r="CI54" s="107">
        <f t="shared" si="13"/>
        <v>75</v>
      </c>
      <c r="CJ54" s="107">
        <f t="shared" si="13"/>
        <v>66.801999999999992</v>
      </c>
      <c r="CK54" s="107">
        <f t="shared" si="13"/>
        <v>62.879999999999995</v>
      </c>
      <c r="CL54" s="107">
        <f t="shared" si="13"/>
        <v>111.30799999999999</v>
      </c>
      <c r="CM54" s="107">
        <f t="shared" si="13"/>
        <v>108.506</v>
      </c>
      <c r="CN54" s="107">
        <f t="shared" si="13"/>
        <v>110.30799999999999</v>
      </c>
      <c r="CO54" s="107">
        <f t="shared" si="13"/>
        <v>134.81700000000001</v>
      </c>
      <c r="CP54" s="107">
        <f t="shared" si="13"/>
        <v>86.751000000000005</v>
      </c>
      <c r="CQ54" s="107">
        <f t="shared" si="13"/>
        <v>44.653000000000006</v>
      </c>
      <c r="CR54" s="107">
        <f t="shared" si="13"/>
        <v>56.974000000000004</v>
      </c>
      <c r="CS54" s="107">
        <f t="shared" si="13"/>
        <v>226.363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1392.4457499999996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796875" defaultRowHeight="14" x14ac:dyDescent="0.3"/>
  <cols>
    <col min="1" max="1" width="42.1796875" style="5" customWidth="1"/>
    <col min="2" max="97" width="8.6328125" style="5" customWidth="1"/>
    <col min="98" max="101" width="8.7265625" style="5" hidden="1" customWidth="1"/>
    <col min="102" max="102" width="18.7265625" style="5" customWidth="1"/>
    <col min="103" max="16384" width="9.1796875" style="5"/>
  </cols>
  <sheetData>
    <row r="1" spans="1:102" ht="40" customHeight="1" thickBot="1" x14ac:dyDescent="0.3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3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5">
      <c r="A3" s="10">
        <v>46126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5" customHeight="1" x14ac:dyDescent="0.3">
      <c r="A5" s="23" t="s">
        <v>3</v>
      </c>
      <c r="B5" s="24">
        <v>-18.2</v>
      </c>
      <c r="C5" s="25">
        <v>2.2999999999999998</v>
      </c>
      <c r="D5" s="25">
        <v>24.3</v>
      </c>
      <c r="E5" s="25">
        <v>25.2</v>
      </c>
      <c r="F5" s="25">
        <v>-5.8</v>
      </c>
      <c r="G5" s="25">
        <v>-35.799999999999997</v>
      </c>
      <c r="H5" s="25">
        <v>-28.6</v>
      </c>
      <c r="I5" s="25">
        <v>-19</v>
      </c>
      <c r="J5" s="25">
        <v>-28.3</v>
      </c>
      <c r="K5" s="25">
        <v>-26.9</v>
      </c>
      <c r="L5" s="25">
        <v>-46.9</v>
      </c>
      <c r="M5" s="25">
        <v>-8.1</v>
      </c>
      <c r="N5" s="25">
        <v>-23.5</v>
      </c>
      <c r="O5" s="25">
        <v>-42</v>
      </c>
      <c r="P5" s="25">
        <v>-32.799999999999997</v>
      </c>
      <c r="Q5" s="25">
        <v>-21</v>
      </c>
      <c r="R5" s="25">
        <v>-22.5</v>
      </c>
      <c r="S5" s="25">
        <v>-55.5</v>
      </c>
      <c r="T5" s="25">
        <v>-57.3</v>
      </c>
      <c r="U5" s="25">
        <v>-43.5</v>
      </c>
      <c r="V5" s="25">
        <v>-5</v>
      </c>
      <c r="W5" s="25">
        <v>-13.9</v>
      </c>
      <c r="X5" s="25">
        <v>-15.4</v>
      </c>
      <c r="Y5" s="25">
        <v>31.9</v>
      </c>
      <c r="Z5" s="25">
        <v>26.3</v>
      </c>
      <c r="AA5" s="25">
        <v>-3.7999999999999989</v>
      </c>
      <c r="AB5" s="25">
        <v>2.7000000000000011</v>
      </c>
      <c r="AC5" s="25">
        <v>-5.4999999999999982</v>
      </c>
      <c r="AD5" s="25">
        <v>-9.6999999999999993</v>
      </c>
      <c r="AE5" s="25">
        <v>-48.3</v>
      </c>
      <c r="AF5" s="25">
        <v>-66</v>
      </c>
      <c r="AG5" s="25">
        <v>-52.9</v>
      </c>
      <c r="AH5" s="25">
        <v>-61.5</v>
      </c>
      <c r="AI5" s="25">
        <v>-75.2</v>
      </c>
      <c r="AJ5" s="25">
        <v>-33.299999999999997</v>
      </c>
      <c r="AK5" s="25">
        <v>-61.7</v>
      </c>
      <c r="AL5" s="25"/>
      <c r="AM5" s="25"/>
      <c r="AN5" s="25">
        <v>-5.3</v>
      </c>
      <c r="AO5" s="25">
        <v>-10.4</v>
      </c>
      <c r="AP5" s="25">
        <v>-40</v>
      </c>
      <c r="AQ5" s="25">
        <v>-53.7</v>
      </c>
      <c r="AR5" s="25">
        <v>-40</v>
      </c>
      <c r="AS5" s="25">
        <v>-86.9</v>
      </c>
      <c r="AT5" s="25">
        <v>-93</v>
      </c>
      <c r="AU5" s="25">
        <v>-138.1</v>
      </c>
      <c r="AV5" s="25">
        <v>-97.3</v>
      </c>
      <c r="AW5" s="25">
        <v>-113.2</v>
      </c>
      <c r="AX5" s="25">
        <v>-94.2</v>
      </c>
      <c r="AY5" s="25">
        <v>-75.099999999999994</v>
      </c>
      <c r="AZ5" s="25">
        <v>-32.6</v>
      </c>
      <c r="BA5" s="25">
        <v>-9.3000000000000007</v>
      </c>
      <c r="BB5" s="25">
        <v>-22.6</v>
      </c>
      <c r="BC5" s="25">
        <v>-2</v>
      </c>
      <c r="BD5" s="25">
        <v>-18.2</v>
      </c>
      <c r="BE5" s="25">
        <v>-18</v>
      </c>
      <c r="BF5" s="25"/>
      <c r="BG5" s="25">
        <v>-1.6</v>
      </c>
      <c r="BH5" s="25"/>
      <c r="BI5" s="25"/>
      <c r="BJ5" s="25">
        <v>1.5</v>
      </c>
      <c r="BK5" s="25">
        <v>1.5</v>
      </c>
      <c r="BL5" s="25">
        <v>-9.5</v>
      </c>
      <c r="BM5" s="25">
        <v>-5.6</v>
      </c>
      <c r="BN5" s="25">
        <v>-13.8</v>
      </c>
      <c r="BO5" s="25">
        <v>-37.4</v>
      </c>
      <c r="BP5" s="25">
        <v>-132.19999999999999</v>
      </c>
      <c r="BQ5" s="25">
        <v>-125.7</v>
      </c>
      <c r="BR5" s="25">
        <v>-42.6</v>
      </c>
      <c r="BS5" s="25">
        <v>-45.3</v>
      </c>
      <c r="BT5" s="25">
        <v>-5.4</v>
      </c>
      <c r="BU5" s="25">
        <v>-3.8</v>
      </c>
      <c r="BV5" s="25">
        <v>-22.999999999999996</v>
      </c>
      <c r="BW5" s="25">
        <v>-46.600000000000009</v>
      </c>
      <c r="BX5" s="25">
        <v>-56.100000000000009</v>
      </c>
      <c r="BY5" s="25">
        <v>22.8</v>
      </c>
      <c r="BZ5" s="25"/>
      <c r="CA5" s="25"/>
      <c r="CB5" s="25"/>
      <c r="CC5" s="25"/>
      <c r="CD5" s="25">
        <v>-2.2000000000000002</v>
      </c>
      <c r="CE5" s="25">
        <v>-2.2000000000000002</v>
      </c>
      <c r="CF5" s="25">
        <v>-2.2000000000000002</v>
      </c>
      <c r="CG5" s="25">
        <v>-2.2000000000000002</v>
      </c>
      <c r="CH5" s="25">
        <v>-14</v>
      </c>
      <c r="CI5" s="25">
        <v>-5</v>
      </c>
      <c r="CJ5" s="25">
        <v>8.4999999999999964</v>
      </c>
      <c r="CK5" s="25">
        <v>0</v>
      </c>
      <c r="CL5" s="25">
        <v>3</v>
      </c>
      <c r="CM5" s="25">
        <v>-7</v>
      </c>
      <c r="CN5" s="25">
        <v>20.799999999999997</v>
      </c>
      <c r="CO5" s="25">
        <v>71.8</v>
      </c>
      <c r="CP5" s="25">
        <v>48</v>
      </c>
      <c r="CQ5" s="25">
        <v>-44.7</v>
      </c>
      <c r="CR5" s="25">
        <v>-26.2</v>
      </c>
      <c r="CS5" s="25">
        <v>199.2</v>
      </c>
      <c r="CT5" s="26"/>
      <c r="CU5" s="26"/>
      <c r="CV5" s="26"/>
      <c r="CW5" s="27"/>
      <c r="CX5" s="132">
        <f t="array" ref="CX5">SUMPRODUCT(B5:CW5*0.25)</f>
        <v>-520.57499999999959</v>
      </c>
    </row>
    <row r="6" spans="1:102" ht="25" customHeight="1" thickBot="1" x14ac:dyDescent="0.3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5" customHeight="1" x14ac:dyDescent="0.3">
      <c r="A8" s="35" t="s">
        <v>5</v>
      </c>
      <c r="B8" s="137">
        <v>126.5</v>
      </c>
      <c r="C8" s="138">
        <v>123.49</v>
      </c>
      <c r="D8" s="138">
        <v>111.83</v>
      </c>
      <c r="E8" s="138">
        <v>109.23</v>
      </c>
      <c r="F8" s="138">
        <v>120.24</v>
      </c>
      <c r="G8" s="138">
        <v>119.96</v>
      </c>
      <c r="H8" s="138">
        <v>123.54</v>
      </c>
      <c r="I8" s="138">
        <v>123.87</v>
      </c>
      <c r="J8" s="138">
        <v>123.73</v>
      </c>
      <c r="K8" s="138">
        <v>124.56</v>
      </c>
      <c r="L8" s="138">
        <v>122.51</v>
      </c>
      <c r="M8" s="138">
        <v>126</v>
      </c>
      <c r="N8" s="138">
        <v>123.35</v>
      </c>
      <c r="O8" s="138">
        <v>122.51</v>
      </c>
      <c r="P8" s="138">
        <v>123.54</v>
      </c>
      <c r="Q8" s="138">
        <v>123.93</v>
      </c>
      <c r="R8" s="138">
        <v>124.21</v>
      </c>
      <c r="S8" s="138">
        <v>114.01</v>
      </c>
      <c r="T8" s="138">
        <v>115.24</v>
      </c>
      <c r="U8" s="138">
        <v>121.06</v>
      </c>
      <c r="V8" s="138">
        <v>124.39</v>
      </c>
      <c r="W8" s="138">
        <v>138.47</v>
      </c>
      <c r="X8" s="138">
        <v>140.06</v>
      </c>
      <c r="Y8" s="138">
        <v>140.1</v>
      </c>
      <c r="Z8" s="138">
        <v>155.35</v>
      </c>
      <c r="AA8" s="138">
        <v>148.06</v>
      </c>
      <c r="AB8" s="138">
        <v>160.03</v>
      </c>
      <c r="AC8" s="138">
        <v>166.2</v>
      </c>
      <c r="AD8" s="138">
        <v>160.56</v>
      </c>
      <c r="AE8" s="138">
        <v>165.01</v>
      </c>
      <c r="AF8" s="138">
        <v>168.1</v>
      </c>
      <c r="AG8" s="138">
        <v>160</v>
      </c>
      <c r="AH8" s="138">
        <v>193.18</v>
      </c>
      <c r="AI8" s="138">
        <v>179.86</v>
      </c>
      <c r="AJ8" s="138">
        <v>155.36000000000001</v>
      </c>
      <c r="AK8" s="138">
        <v>139.80000000000001</v>
      </c>
      <c r="AL8" s="138">
        <v>135.65</v>
      </c>
      <c r="AM8" s="138">
        <v>111.5</v>
      </c>
      <c r="AN8" s="138">
        <v>131.38</v>
      </c>
      <c r="AO8" s="138">
        <v>112.49</v>
      </c>
      <c r="AP8" s="138">
        <v>87.88</v>
      </c>
      <c r="AQ8" s="138">
        <v>115.88</v>
      </c>
      <c r="AR8" s="138">
        <v>86.61</v>
      </c>
      <c r="AS8" s="138">
        <v>111.33</v>
      </c>
      <c r="AT8" s="138">
        <v>111.26</v>
      </c>
      <c r="AU8" s="138">
        <v>130.84</v>
      </c>
      <c r="AV8" s="138">
        <v>128.94999999999999</v>
      </c>
      <c r="AW8" s="138">
        <v>131.4</v>
      </c>
      <c r="AX8" s="138">
        <v>122.03</v>
      </c>
      <c r="AY8" s="138">
        <v>119.76</v>
      </c>
      <c r="AZ8" s="138">
        <v>115.57</v>
      </c>
      <c r="BA8" s="138">
        <v>118.59</v>
      </c>
      <c r="BB8" s="138">
        <v>125.92</v>
      </c>
      <c r="BC8" s="138">
        <v>117.31</v>
      </c>
      <c r="BD8" s="138">
        <v>121.18</v>
      </c>
      <c r="BE8" s="138">
        <v>99.9</v>
      </c>
      <c r="BF8" s="138">
        <v>108.5</v>
      </c>
      <c r="BG8" s="138">
        <v>121.86</v>
      </c>
      <c r="BH8" s="138">
        <v>109.38</v>
      </c>
      <c r="BI8" s="138">
        <v>114.38</v>
      </c>
      <c r="BJ8" s="138">
        <v>111.1</v>
      </c>
      <c r="BK8" s="138">
        <v>117.25</v>
      </c>
      <c r="BL8" s="138">
        <v>124.32</v>
      </c>
      <c r="BM8" s="138">
        <v>127.33</v>
      </c>
      <c r="BN8" s="138">
        <v>116.38</v>
      </c>
      <c r="BO8" s="138">
        <v>119.71</v>
      </c>
      <c r="BP8" s="138">
        <v>128.59</v>
      </c>
      <c r="BQ8" s="138">
        <v>140.72999999999999</v>
      </c>
      <c r="BR8" s="138">
        <v>119.99</v>
      </c>
      <c r="BS8" s="138">
        <v>136.01</v>
      </c>
      <c r="BT8" s="138">
        <v>151.19999999999999</v>
      </c>
      <c r="BU8" s="138">
        <v>158.13999999999999</v>
      </c>
      <c r="BV8" s="138">
        <v>136.44999999999999</v>
      </c>
      <c r="BW8" s="138">
        <v>146.71</v>
      </c>
      <c r="BX8" s="138">
        <v>189.02</v>
      </c>
      <c r="BY8" s="138">
        <v>210.53</v>
      </c>
      <c r="BZ8" s="138">
        <v>162.37</v>
      </c>
      <c r="CA8" s="138">
        <v>190.07</v>
      </c>
      <c r="CB8" s="138">
        <v>205.56</v>
      </c>
      <c r="CC8" s="138">
        <v>247.16</v>
      </c>
      <c r="CD8" s="138">
        <v>261.33</v>
      </c>
      <c r="CE8" s="138">
        <v>213.73</v>
      </c>
      <c r="CF8" s="138">
        <v>187.67</v>
      </c>
      <c r="CG8" s="138">
        <v>149.75</v>
      </c>
      <c r="CH8" s="138">
        <v>184</v>
      </c>
      <c r="CI8" s="138">
        <v>167.75</v>
      </c>
      <c r="CJ8" s="138">
        <v>148.18</v>
      </c>
      <c r="CK8" s="138">
        <v>141.74</v>
      </c>
      <c r="CL8" s="138">
        <v>156.22</v>
      </c>
      <c r="CM8" s="138">
        <v>147.99</v>
      </c>
      <c r="CN8" s="138">
        <v>142</v>
      </c>
      <c r="CO8" s="138">
        <v>134.41</v>
      </c>
      <c r="CP8" s="138">
        <v>147.49</v>
      </c>
      <c r="CQ8" s="138">
        <v>132.52000000000001</v>
      </c>
      <c r="CR8" s="138">
        <v>128.04</v>
      </c>
      <c r="CS8" s="138">
        <v>115.9</v>
      </c>
      <c r="CT8" s="139"/>
      <c r="CU8" s="139"/>
      <c r="CV8" s="139"/>
      <c r="CW8" s="140"/>
      <c r="CX8" s="141">
        <f>IF(SUM(B8:CW8)&lt;&gt;0,AVERAGEIF(B8:CW8,"&lt;&gt;"""),"")</f>
        <v>138.59093749999997</v>
      </c>
    </row>
    <row r="9" spans="1:102" ht="25" customHeight="1" thickBot="1" x14ac:dyDescent="0.35">
      <c r="A9" s="133" t="s">
        <v>6</v>
      </c>
      <c r="B9" s="42">
        <v>117.7625</v>
      </c>
      <c r="C9" s="43">
        <v>117.7625</v>
      </c>
      <c r="D9" s="43">
        <v>117.7625</v>
      </c>
      <c r="E9" s="43">
        <v>117.7625</v>
      </c>
      <c r="F9" s="43">
        <v>121.9025</v>
      </c>
      <c r="G9" s="43">
        <v>121.9025</v>
      </c>
      <c r="H9" s="43">
        <v>121.9025</v>
      </c>
      <c r="I9" s="43">
        <v>121.9025</v>
      </c>
      <c r="J9" s="43">
        <v>124.2</v>
      </c>
      <c r="K9" s="43">
        <v>124.2</v>
      </c>
      <c r="L9" s="43">
        <v>124.2</v>
      </c>
      <c r="M9" s="43">
        <v>124.2</v>
      </c>
      <c r="N9" s="43">
        <v>123.3325</v>
      </c>
      <c r="O9" s="43">
        <v>123.3325</v>
      </c>
      <c r="P9" s="43">
        <v>123.3325</v>
      </c>
      <c r="Q9" s="43">
        <v>123.3325</v>
      </c>
      <c r="R9" s="43">
        <v>118.63</v>
      </c>
      <c r="S9" s="43">
        <v>118.63</v>
      </c>
      <c r="T9" s="43">
        <v>118.63</v>
      </c>
      <c r="U9" s="43">
        <v>118.63</v>
      </c>
      <c r="V9" s="43">
        <v>135.755</v>
      </c>
      <c r="W9" s="43">
        <v>135.755</v>
      </c>
      <c r="X9" s="43">
        <v>135.755</v>
      </c>
      <c r="Y9" s="43">
        <v>135.755</v>
      </c>
      <c r="Z9" s="43">
        <v>157.41</v>
      </c>
      <c r="AA9" s="43">
        <v>157.41</v>
      </c>
      <c r="AB9" s="43">
        <v>157.41</v>
      </c>
      <c r="AC9" s="43">
        <v>157.41</v>
      </c>
      <c r="AD9" s="43">
        <v>163.41749999999999</v>
      </c>
      <c r="AE9" s="43">
        <v>163.41749999999999</v>
      </c>
      <c r="AF9" s="43">
        <v>163.41749999999999</v>
      </c>
      <c r="AG9" s="43">
        <v>163.41749999999999</v>
      </c>
      <c r="AH9" s="43">
        <v>167.05</v>
      </c>
      <c r="AI9" s="43">
        <v>167.05</v>
      </c>
      <c r="AJ9" s="43">
        <v>167.05</v>
      </c>
      <c r="AK9" s="43">
        <v>167.05</v>
      </c>
      <c r="AL9" s="43">
        <v>122.755</v>
      </c>
      <c r="AM9" s="43">
        <v>122.755</v>
      </c>
      <c r="AN9" s="43">
        <v>122.755</v>
      </c>
      <c r="AO9" s="43">
        <v>122.755</v>
      </c>
      <c r="AP9" s="43">
        <v>100.425</v>
      </c>
      <c r="AQ9" s="43">
        <v>100.425</v>
      </c>
      <c r="AR9" s="43">
        <v>100.425</v>
      </c>
      <c r="AS9" s="43">
        <v>100.425</v>
      </c>
      <c r="AT9" s="43">
        <v>125.6125</v>
      </c>
      <c r="AU9" s="43">
        <v>125.6125</v>
      </c>
      <c r="AV9" s="43">
        <v>125.6125</v>
      </c>
      <c r="AW9" s="43">
        <v>125.6125</v>
      </c>
      <c r="AX9" s="43">
        <v>118.9875</v>
      </c>
      <c r="AY9" s="43">
        <v>118.9875</v>
      </c>
      <c r="AZ9" s="43">
        <v>118.9875</v>
      </c>
      <c r="BA9" s="43">
        <v>118.9875</v>
      </c>
      <c r="BB9" s="43">
        <v>116.0775</v>
      </c>
      <c r="BC9" s="43">
        <v>116.0775</v>
      </c>
      <c r="BD9" s="43">
        <v>116.0775</v>
      </c>
      <c r="BE9" s="43">
        <v>116.0775</v>
      </c>
      <c r="BF9" s="43">
        <v>113.53</v>
      </c>
      <c r="BG9" s="43">
        <v>113.53</v>
      </c>
      <c r="BH9" s="43">
        <v>113.53</v>
      </c>
      <c r="BI9" s="43">
        <v>113.53</v>
      </c>
      <c r="BJ9" s="43">
        <v>120</v>
      </c>
      <c r="BK9" s="43">
        <v>120</v>
      </c>
      <c r="BL9" s="43">
        <v>120</v>
      </c>
      <c r="BM9" s="43">
        <v>120</v>
      </c>
      <c r="BN9" s="43">
        <v>126.35250000000001</v>
      </c>
      <c r="BO9" s="43">
        <v>126.35250000000001</v>
      </c>
      <c r="BP9" s="43">
        <v>126.35250000000001</v>
      </c>
      <c r="BQ9" s="43">
        <v>126.35250000000001</v>
      </c>
      <c r="BR9" s="43">
        <v>141.33500000000001</v>
      </c>
      <c r="BS9" s="43">
        <v>141.33500000000001</v>
      </c>
      <c r="BT9" s="43">
        <v>141.33500000000001</v>
      </c>
      <c r="BU9" s="43">
        <v>141.33500000000001</v>
      </c>
      <c r="BV9" s="43">
        <v>170.67750000000001</v>
      </c>
      <c r="BW9" s="43">
        <v>170.67750000000001</v>
      </c>
      <c r="BX9" s="43">
        <v>170.67750000000001</v>
      </c>
      <c r="BY9" s="43">
        <v>170.67750000000001</v>
      </c>
      <c r="BZ9" s="43">
        <v>201.29</v>
      </c>
      <c r="CA9" s="43">
        <v>201.29</v>
      </c>
      <c r="CB9" s="43">
        <v>201.29</v>
      </c>
      <c r="CC9" s="43">
        <v>201.29</v>
      </c>
      <c r="CD9" s="43">
        <v>203.12</v>
      </c>
      <c r="CE9" s="43">
        <v>203.12</v>
      </c>
      <c r="CF9" s="43">
        <v>203.12</v>
      </c>
      <c r="CG9" s="43">
        <v>203.12</v>
      </c>
      <c r="CH9" s="43">
        <v>160.41749999999999</v>
      </c>
      <c r="CI9" s="43">
        <v>160.41749999999999</v>
      </c>
      <c r="CJ9" s="43">
        <v>160.41749999999999</v>
      </c>
      <c r="CK9" s="43">
        <v>160.41749999999999</v>
      </c>
      <c r="CL9" s="43">
        <v>145.155</v>
      </c>
      <c r="CM9" s="43">
        <v>145.155</v>
      </c>
      <c r="CN9" s="43">
        <v>145.155</v>
      </c>
      <c r="CO9" s="43">
        <v>145.155</v>
      </c>
      <c r="CP9" s="43">
        <v>130.98750000000001</v>
      </c>
      <c r="CQ9" s="43">
        <v>130.98750000000001</v>
      </c>
      <c r="CR9" s="43">
        <v>130.98750000000001</v>
      </c>
      <c r="CS9" s="43">
        <v>130.98750000000001</v>
      </c>
      <c r="CT9" s="44"/>
      <c r="CU9" s="44"/>
      <c r="CV9" s="44"/>
      <c r="CW9" s="45"/>
      <c r="CX9" s="142">
        <f>IF(SUM(B9:CW9)&lt;&gt;0,AVERAGEIF(B9:CW9,"&lt;&gt;"""),"")</f>
        <v>138.59093750000008</v>
      </c>
    </row>
    <row r="10" spans="1:102" ht="18" customHeight="1" thickBot="1" x14ac:dyDescent="0.3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5" customHeight="1" x14ac:dyDescent="0.3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5" customHeight="1" x14ac:dyDescent="0.3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5" customHeight="1" x14ac:dyDescent="0.3">
      <c r="A14" s="118" t="s">
        <v>33</v>
      </c>
      <c r="B14" s="148">
        <v>18.2</v>
      </c>
      <c r="C14" s="149"/>
      <c r="D14" s="149"/>
      <c r="E14" s="149"/>
      <c r="F14" s="149">
        <v>5.8</v>
      </c>
      <c r="G14" s="149">
        <v>35.799999999999997</v>
      </c>
      <c r="H14" s="149">
        <v>28.6</v>
      </c>
      <c r="I14" s="149">
        <v>19</v>
      </c>
      <c r="J14" s="149">
        <v>28.3</v>
      </c>
      <c r="K14" s="149">
        <v>26.9</v>
      </c>
      <c r="L14" s="149">
        <v>46.9</v>
      </c>
      <c r="M14" s="149">
        <v>8.1</v>
      </c>
      <c r="N14" s="149">
        <v>23.5</v>
      </c>
      <c r="O14" s="149">
        <v>42</v>
      </c>
      <c r="P14" s="149">
        <v>32.799999999999997</v>
      </c>
      <c r="Q14" s="149">
        <v>21</v>
      </c>
      <c r="R14" s="149">
        <v>22.5</v>
      </c>
      <c r="S14" s="149">
        <v>55.5</v>
      </c>
      <c r="T14" s="149">
        <v>57.3</v>
      </c>
      <c r="U14" s="149">
        <v>43.5</v>
      </c>
      <c r="V14" s="149">
        <v>5</v>
      </c>
      <c r="W14" s="149">
        <v>13.9</v>
      </c>
      <c r="X14" s="149">
        <v>15.4</v>
      </c>
      <c r="Y14" s="149"/>
      <c r="Z14" s="149"/>
      <c r="AA14" s="149">
        <v>17.7</v>
      </c>
      <c r="AB14" s="149">
        <v>11.2</v>
      </c>
      <c r="AC14" s="149">
        <v>19.399999999999999</v>
      </c>
      <c r="AD14" s="149">
        <v>9.6999999999999993</v>
      </c>
      <c r="AE14" s="149">
        <v>48.3</v>
      </c>
      <c r="AF14" s="149">
        <v>66</v>
      </c>
      <c r="AG14" s="149">
        <v>52.9</v>
      </c>
      <c r="AH14" s="149">
        <v>61.5</v>
      </c>
      <c r="AI14" s="149">
        <v>75.2</v>
      </c>
      <c r="AJ14" s="149">
        <v>33.299999999999997</v>
      </c>
      <c r="AK14" s="149">
        <v>61.7</v>
      </c>
      <c r="AL14" s="149"/>
      <c r="AM14" s="149"/>
      <c r="AN14" s="149">
        <v>5.3</v>
      </c>
      <c r="AO14" s="149">
        <v>10.4</v>
      </c>
      <c r="AP14" s="149">
        <v>40</v>
      </c>
      <c r="AQ14" s="149">
        <v>53.7</v>
      </c>
      <c r="AR14" s="149">
        <v>40</v>
      </c>
      <c r="AS14" s="149">
        <v>86.9</v>
      </c>
      <c r="AT14" s="149">
        <v>93</v>
      </c>
      <c r="AU14" s="149">
        <v>138.1</v>
      </c>
      <c r="AV14" s="149">
        <v>97.3</v>
      </c>
      <c r="AW14" s="149">
        <v>113.2</v>
      </c>
      <c r="AX14" s="149">
        <v>94.2</v>
      </c>
      <c r="AY14" s="149">
        <v>75.099999999999994</v>
      </c>
      <c r="AZ14" s="149">
        <v>32.6</v>
      </c>
      <c r="BA14" s="149">
        <v>9.3000000000000007</v>
      </c>
      <c r="BB14" s="149">
        <v>22.6</v>
      </c>
      <c r="BC14" s="149">
        <v>2</v>
      </c>
      <c r="BD14" s="149">
        <v>18.2</v>
      </c>
      <c r="BE14" s="149">
        <v>18</v>
      </c>
      <c r="BF14" s="149"/>
      <c r="BG14" s="149">
        <v>1.6</v>
      </c>
      <c r="BH14" s="149"/>
      <c r="BI14" s="149"/>
      <c r="BJ14" s="149"/>
      <c r="BK14" s="149"/>
      <c r="BL14" s="149">
        <v>9.5</v>
      </c>
      <c r="BM14" s="149">
        <v>5.6</v>
      </c>
      <c r="BN14" s="149">
        <v>13.8</v>
      </c>
      <c r="BO14" s="149">
        <v>37.4</v>
      </c>
      <c r="BP14" s="149">
        <v>132.19999999999999</v>
      </c>
      <c r="BQ14" s="149">
        <v>125.7</v>
      </c>
      <c r="BR14" s="149">
        <v>42.6</v>
      </c>
      <c r="BS14" s="149">
        <v>45.3</v>
      </c>
      <c r="BT14" s="149">
        <v>5.4</v>
      </c>
      <c r="BU14" s="149">
        <v>3.8</v>
      </c>
      <c r="BV14" s="149">
        <v>45.8</v>
      </c>
      <c r="BW14" s="149">
        <v>69.400000000000006</v>
      </c>
      <c r="BX14" s="149">
        <v>78.900000000000006</v>
      </c>
      <c r="BY14" s="149"/>
      <c r="BZ14" s="149"/>
      <c r="CA14" s="149"/>
      <c r="CB14" s="149"/>
      <c r="CC14" s="149"/>
      <c r="CD14" s="149"/>
      <c r="CE14" s="149"/>
      <c r="CF14" s="149"/>
      <c r="CG14" s="149"/>
      <c r="CH14" s="149">
        <v>52.3</v>
      </c>
      <c r="CI14" s="149">
        <v>43.3</v>
      </c>
      <c r="CJ14" s="149">
        <v>29.8</v>
      </c>
      <c r="CK14" s="149">
        <v>38.299999999999997</v>
      </c>
      <c r="CL14" s="149">
        <v>87.1</v>
      </c>
      <c r="CM14" s="149">
        <v>97.1</v>
      </c>
      <c r="CN14" s="149">
        <v>69.3</v>
      </c>
      <c r="CO14" s="149">
        <v>18.3</v>
      </c>
      <c r="CP14" s="149"/>
      <c r="CQ14" s="149">
        <v>44.7</v>
      </c>
      <c r="CR14" s="149">
        <v>26.2</v>
      </c>
      <c r="CS14" s="149"/>
      <c r="CT14" s="150"/>
      <c r="CU14" s="150"/>
      <c r="CV14" s="150"/>
      <c r="CW14" s="151"/>
      <c r="CX14" s="152">
        <f t="array" ref="CX14">SUMPRODUCT(B14:CW14*0.25)</f>
        <v>770.05000000000018</v>
      </c>
    </row>
    <row r="15" spans="1:102" ht="25" customHeight="1" x14ac:dyDescent="0.3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5" customHeight="1" thickBot="1" x14ac:dyDescent="0.3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>
        <v>2.2000000000000002</v>
      </c>
      <c r="CE16" s="155">
        <v>2.2000000000000002</v>
      </c>
      <c r="CF16" s="155">
        <v>2.2000000000000002</v>
      </c>
      <c r="CG16" s="155">
        <v>2.2000000000000002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2.2000000000000002</v>
      </c>
    </row>
    <row r="17" spans="1:102" ht="30" customHeight="1" thickBot="1" x14ac:dyDescent="0.35">
      <c r="A17" s="105" t="s">
        <v>54</v>
      </c>
      <c r="B17" s="159">
        <f>SUM(B12:B16)</f>
        <v>18.2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5.8</v>
      </c>
      <c r="G17" s="160">
        <f t="shared" si="0"/>
        <v>35.799999999999997</v>
      </c>
      <c r="H17" s="160">
        <f t="shared" si="0"/>
        <v>28.6</v>
      </c>
      <c r="I17" s="160">
        <f t="shared" si="0"/>
        <v>19</v>
      </c>
      <c r="J17" s="160">
        <f t="shared" si="0"/>
        <v>28.3</v>
      </c>
      <c r="K17" s="160">
        <f t="shared" si="0"/>
        <v>26.9</v>
      </c>
      <c r="L17" s="160">
        <f t="shared" si="0"/>
        <v>46.9</v>
      </c>
      <c r="M17" s="160">
        <f t="shared" si="0"/>
        <v>8.1</v>
      </c>
      <c r="N17" s="160">
        <f t="shared" si="0"/>
        <v>23.5</v>
      </c>
      <c r="O17" s="160">
        <f t="shared" si="0"/>
        <v>42</v>
      </c>
      <c r="P17" s="160">
        <f t="shared" si="0"/>
        <v>32.799999999999997</v>
      </c>
      <c r="Q17" s="160">
        <f t="shared" si="0"/>
        <v>21</v>
      </c>
      <c r="R17" s="160">
        <f t="shared" si="0"/>
        <v>22.5</v>
      </c>
      <c r="S17" s="160">
        <f t="shared" si="0"/>
        <v>55.5</v>
      </c>
      <c r="T17" s="160">
        <f t="shared" si="0"/>
        <v>57.3</v>
      </c>
      <c r="U17" s="160">
        <f t="shared" si="0"/>
        <v>43.5</v>
      </c>
      <c r="V17" s="160">
        <f t="shared" si="0"/>
        <v>5</v>
      </c>
      <c r="W17" s="160">
        <f t="shared" si="0"/>
        <v>13.9</v>
      </c>
      <c r="X17" s="160">
        <f t="shared" si="0"/>
        <v>15.4</v>
      </c>
      <c r="Y17" s="160">
        <f t="shared" si="0"/>
        <v>0</v>
      </c>
      <c r="Z17" s="160">
        <f t="shared" si="0"/>
        <v>0</v>
      </c>
      <c r="AA17" s="160">
        <f t="shared" si="0"/>
        <v>17.7</v>
      </c>
      <c r="AB17" s="160">
        <f t="shared" si="0"/>
        <v>11.2</v>
      </c>
      <c r="AC17" s="160">
        <f t="shared" si="0"/>
        <v>19.399999999999999</v>
      </c>
      <c r="AD17" s="160">
        <f t="shared" si="0"/>
        <v>9.6999999999999993</v>
      </c>
      <c r="AE17" s="160">
        <f t="shared" si="0"/>
        <v>48.3</v>
      </c>
      <c r="AF17" s="160">
        <f t="shared" si="0"/>
        <v>66</v>
      </c>
      <c r="AG17" s="160">
        <f t="shared" si="0"/>
        <v>52.9</v>
      </c>
      <c r="AH17" s="160">
        <f t="shared" si="0"/>
        <v>61.5</v>
      </c>
      <c r="AI17" s="160">
        <f t="shared" si="0"/>
        <v>75.2</v>
      </c>
      <c r="AJ17" s="160">
        <f t="shared" si="0"/>
        <v>33.299999999999997</v>
      </c>
      <c r="AK17" s="160">
        <f t="shared" si="0"/>
        <v>61.7</v>
      </c>
      <c r="AL17" s="160">
        <f t="shared" si="0"/>
        <v>0</v>
      </c>
      <c r="AM17" s="160">
        <f t="shared" si="0"/>
        <v>0</v>
      </c>
      <c r="AN17" s="160">
        <f t="shared" si="0"/>
        <v>5.3</v>
      </c>
      <c r="AO17" s="160">
        <f t="shared" si="0"/>
        <v>10.4</v>
      </c>
      <c r="AP17" s="160">
        <f t="shared" si="0"/>
        <v>40</v>
      </c>
      <c r="AQ17" s="160">
        <f t="shared" si="0"/>
        <v>53.7</v>
      </c>
      <c r="AR17" s="160">
        <f t="shared" si="0"/>
        <v>40</v>
      </c>
      <c r="AS17" s="160">
        <f t="shared" si="0"/>
        <v>86.9</v>
      </c>
      <c r="AT17" s="160">
        <f t="shared" si="0"/>
        <v>93</v>
      </c>
      <c r="AU17" s="160">
        <f t="shared" si="0"/>
        <v>138.1</v>
      </c>
      <c r="AV17" s="160">
        <f t="shared" si="0"/>
        <v>97.3</v>
      </c>
      <c r="AW17" s="160">
        <f t="shared" si="0"/>
        <v>113.2</v>
      </c>
      <c r="AX17" s="160">
        <f t="shared" si="0"/>
        <v>94.2</v>
      </c>
      <c r="AY17" s="160">
        <f t="shared" si="0"/>
        <v>75.099999999999994</v>
      </c>
      <c r="AZ17" s="160">
        <f t="shared" si="0"/>
        <v>32.6</v>
      </c>
      <c r="BA17" s="160">
        <f t="shared" si="0"/>
        <v>9.3000000000000007</v>
      </c>
      <c r="BB17" s="160">
        <f t="shared" si="0"/>
        <v>22.6</v>
      </c>
      <c r="BC17" s="160">
        <f t="shared" si="0"/>
        <v>2</v>
      </c>
      <c r="BD17" s="160">
        <f t="shared" si="0"/>
        <v>18.2</v>
      </c>
      <c r="BE17" s="160">
        <f t="shared" si="0"/>
        <v>18</v>
      </c>
      <c r="BF17" s="160">
        <f t="shared" si="0"/>
        <v>0</v>
      </c>
      <c r="BG17" s="160">
        <f t="shared" si="0"/>
        <v>1.6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9.5</v>
      </c>
      <c r="BM17" s="160">
        <f t="shared" si="0"/>
        <v>5.6</v>
      </c>
      <c r="BN17" s="160">
        <f t="shared" si="0"/>
        <v>13.8</v>
      </c>
      <c r="BO17" s="160">
        <f t="shared" ref="BO17:CW17" si="1">SUM(BO12:BO16)</f>
        <v>37.4</v>
      </c>
      <c r="BP17" s="160">
        <f t="shared" si="1"/>
        <v>132.19999999999999</v>
      </c>
      <c r="BQ17" s="160">
        <f t="shared" si="1"/>
        <v>125.7</v>
      </c>
      <c r="BR17" s="160">
        <f t="shared" si="1"/>
        <v>42.6</v>
      </c>
      <c r="BS17" s="160">
        <f t="shared" si="1"/>
        <v>45.3</v>
      </c>
      <c r="BT17" s="160">
        <f t="shared" si="1"/>
        <v>5.4</v>
      </c>
      <c r="BU17" s="160">
        <f t="shared" si="1"/>
        <v>3.8</v>
      </c>
      <c r="BV17" s="160">
        <f t="shared" si="1"/>
        <v>45.8</v>
      </c>
      <c r="BW17" s="160">
        <f t="shared" si="1"/>
        <v>69.400000000000006</v>
      </c>
      <c r="BX17" s="160">
        <f t="shared" si="1"/>
        <v>78.900000000000006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2.2000000000000002</v>
      </c>
      <c r="CE17" s="160">
        <f t="shared" si="1"/>
        <v>2.2000000000000002</v>
      </c>
      <c r="CF17" s="160">
        <f t="shared" si="1"/>
        <v>2.2000000000000002</v>
      </c>
      <c r="CG17" s="160">
        <f t="shared" si="1"/>
        <v>2.2000000000000002</v>
      </c>
      <c r="CH17" s="160">
        <f t="shared" si="1"/>
        <v>52.3</v>
      </c>
      <c r="CI17" s="160">
        <f t="shared" si="1"/>
        <v>43.3</v>
      </c>
      <c r="CJ17" s="160">
        <f t="shared" si="1"/>
        <v>29.8</v>
      </c>
      <c r="CK17" s="160">
        <f t="shared" si="1"/>
        <v>38.299999999999997</v>
      </c>
      <c r="CL17" s="160">
        <f t="shared" si="1"/>
        <v>87.1</v>
      </c>
      <c r="CM17" s="160">
        <f t="shared" si="1"/>
        <v>97.1</v>
      </c>
      <c r="CN17" s="160">
        <f t="shared" si="1"/>
        <v>69.3</v>
      </c>
      <c r="CO17" s="160">
        <f t="shared" si="1"/>
        <v>18.3</v>
      </c>
      <c r="CP17" s="160">
        <f t="shared" si="1"/>
        <v>0</v>
      </c>
      <c r="CQ17" s="160">
        <f t="shared" si="1"/>
        <v>44.7</v>
      </c>
      <c r="CR17" s="160">
        <f t="shared" si="1"/>
        <v>26.2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772.25000000000023</v>
      </c>
    </row>
    <row r="18" spans="1:102" ht="18" customHeight="1" thickBot="1" x14ac:dyDescent="0.3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5" customHeight="1" x14ac:dyDescent="0.3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5" customHeight="1" x14ac:dyDescent="0.3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5" customHeight="1" x14ac:dyDescent="0.3">
      <c r="A22" s="118" t="s">
        <v>46</v>
      </c>
      <c r="B22" s="148"/>
      <c r="C22" s="149">
        <v>2.2999999999999998</v>
      </c>
      <c r="D22" s="149">
        <v>24.3</v>
      </c>
      <c r="E22" s="149">
        <v>25.2</v>
      </c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>
        <v>31.9</v>
      </c>
      <c r="Z22" s="149">
        <v>12.4</v>
      </c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>
        <v>1.5</v>
      </c>
      <c r="BK22" s="149">
        <v>1.5</v>
      </c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>
        <v>48</v>
      </c>
      <c r="CQ22" s="149"/>
      <c r="CR22" s="149"/>
      <c r="CS22" s="149">
        <v>199.2</v>
      </c>
      <c r="CT22" s="150"/>
      <c r="CU22" s="150"/>
      <c r="CV22" s="150"/>
      <c r="CW22" s="151"/>
      <c r="CX22" s="152">
        <f t="array" ref="CX22">SUMPRODUCT(B22:CW22*0.25)</f>
        <v>86.574999999999989</v>
      </c>
    </row>
    <row r="23" spans="1:102" ht="25" customHeight="1" x14ac:dyDescent="0.3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5" customHeight="1" thickBot="1" x14ac:dyDescent="0.3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>
        <v>13.9</v>
      </c>
      <c r="AA24" s="155">
        <v>13.9</v>
      </c>
      <c r="AB24" s="155">
        <v>13.9</v>
      </c>
      <c r="AC24" s="155">
        <v>13.9</v>
      </c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>
        <v>22.8</v>
      </c>
      <c r="BW24" s="155">
        <v>22.8</v>
      </c>
      <c r="BX24" s="155">
        <v>22.8</v>
      </c>
      <c r="BY24" s="155">
        <v>22.8</v>
      </c>
      <c r="BZ24" s="155"/>
      <c r="CA24" s="155"/>
      <c r="CB24" s="155"/>
      <c r="CC24" s="155"/>
      <c r="CD24" s="155"/>
      <c r="CE24" s="155"/>
      <c r="CF24" s="155"/>
      <c r="CG24" s="155"/>
      <c r="CH24" s="155">
        <v>38.299999999999997</v>
      </c>
      <c r="CI24" s="155">
        <v>38.299999999999997</v>
      </c>
      <c r="CJ24" s="155">
        <v>38.299999999999997</v>
      </c>
      <c r="CK24" s="155">
        <v>38.299999999999997</v>
      </c>
      <c r="CL24" s="155">
        <v>90.1</v>
      </c>
      <c r="CM24" s="155">
        <v>90.1</v>
      </c>
      <c r="CN24" s="155">
        <v>90.1</v>
      </c>
      <c r="CO24" s="155">
        <v>90.1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165.10000000000002</v>
      </c>
    </row>
    <row r="25" spans="1:102" ht="30" customHeight="1" thickBot="1" x14ac:dyDescent="0.35">
      <c r="A25" s="105" t="s">
        <v>52</v>
      </c>
      <c r="B25" s="159">
        <f>SUM(B20:B24)</f>
        <v>0</v>
      </c>
      <c r="C25" s="160">
        <f t="shared" ref="C25:BN25" si="2">SUM(C20:C24)</f>
        <v>2.2999999999999998</v>
      </c>
      <c r="D25" s="160">
        <f t="shared" si="2"/>
        <v>24.3</v>
      </c>
      <c r="E25" s="160">
        <f t="shared" si="2"/>
        <v>25.2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31.9</v>
      </c>
      <c r="Z25" s="160">
        <f t="shared" si="2"/>
        <v>26.3</v>
      </c>
      <c r="AA25" s="160">
        <f t="shared" si="2"/>
        <v>13.9</v>
      </c>
      <c r="AB25" s="160">
        <f t="shared" si="2"/>
        <v>13.9</v>
      </c>
      <c r="AC25" s="160">
        <f t="shared" si="2"/>
        <v>13.9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1.5</v>
      </c>
      <c r="BK25" s="160">
        <f t="shared" si="2"/>
        <v>1.5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22.8</v>
      </c>
      <c r="BW25" s="160">
        <f t="shared" si="3"/>
        <v>22.8</v>
      </c>
      <c r="BX25" s="160">
        <f t="shared" si="3"/>
        <v>22.8</v>
      </c>
      <c r="BY25" s="160">
        <f t="shared" si="3"/>
        <v>22.8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38.299999999999997</v>
      </c>
      <c r="CI25" s="160">
        <f t="shared" si="3"/>
        <v>38.299999999999997</v>
      </c>
      <c r="CJ25" s="160">
        <f t="shared" si="3"/>
        <v>38.299999999999997</v>
      </c>
      <c r="CK25" s="160">
        <f t="shared" si="3"/>
        <v>38.299999999999997</v>
      </c>
      <c r="CL25" s="160">
        <f t="shared" si="3"/>
        <v>90.1</v>
      </c>
      <c r="CM25" s="160">
        <f t="shared" si="3"/>
        <v>90.1</v>
      </c>
      <c r="CN25" s="160">
        <f t="shared" si="3"/>
        <v>90.1</v>
      </c>
      <c r="CO25" s="160">
        <f t="shared" si="3"/>
        <v>90.1</v>
      </c>
      <c r="CP25" s="160">
        <f t="shared" si="3"/>
        <v>48</v>
      </c>
      <c r="CQ25" s="160">
        <f t="shared" si="3"/>
        <v>0</v>
      </c>
      <c r="CR25" s="160">
        <f t="shared" si="3"/>
        <v>0</v>
      </c>
      <c r="CS25" s="160">
        <f t="shared" si="3"/>
        <v>199.2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251.67500000000001</v>
      </c>
    </row>
    <row r="26" spans="1:102" ht="16" customHeight="1" x14ac:dyDescent="0.3"/>
    <row r="29" spans="1:102" x14ac:dyDescent="0.3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3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2026-04-13T20:25:32Z</dcterms:created>
  <dcterms:modified xsi:type="dcterms:W3CDTF">2026-04-13T20:25:36Z</dcterms:modified>
</cp:coreProperties>
</file>