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<sst xmlns="http://schemas.openxmlformats.org/spreadsheetml/2006/main" count="119" uniqueCount="54">
  <si>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05/06/2025 14:08:40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</si>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</sst>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4BD-4A0B-A9D8-5FBBC99D7E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4BD-4A0B-A9D8-5FBBC99D7E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4BD-4A0B-A9D8-5FBBC99D7E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4BD-4A0B-A9D8-5FBBC99D7E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4BD-4A0B-A9D8-5FBBC99D7E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4BD-4A0B-A9D8-5FBBC99D7E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4BD-4A0B-A9D8-5FBBC99D7E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4BD-4A0B-A9D8-5FBBC99D7E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127</c:v>
                </c:pt>
                <c:pt idx="1">
                  <c:v>110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111</c:v>
                </c:pt>
                <c:pt idx="6">
                  <c:v>160</c:v>
                </c:pt>
                <c:pt idx="7">
                  <c:v>187</c:v>
                </c:pt>
                <c:pt idx="8">
                  <c:v>195</c:v>
                </c:pt>
                <c:pt idx="9">
                  <c:v>233</c:v>
                </c:pt>
                <c:pt idx="10">
                  <c:v>176</c:v>
                </c:pt>
                <c:pt idx="11">
                  <c:v>170</c:v>
                </c:pt>
                <c:pt idx="12">
                  <c:v>156</c:v>
                </c:pt>
                <c:pt idx="13">
                  <c:v>146</c:v>
                </c:pt>
                <c:pt idx="14">
                  <c:v>139</c:v>
                </c:pt>
                <c:pt idx="15">
                  <c:v>147</c:v>
                </c:pt>
                <c:pt idx="16">
                  <c:v>179</c:v>
                </c:pt>
                <c:pt idx="17">
                  <c:v>211</c:v>
                </c:pt>
                <c:pt idx="18">
                  <c:v>236</c:v>
                </c:pt>
                <c:pt idx="19">
                  <c:v>246</c:v>
                </c:pt>
                <c:pt idx="20">
                  <c:v>226</c:v>
                </c:pt>
                <c:pt idx="21">
                  <c:v>171</c:v>
                </c:pt>
                <c:pt idx="22">
                  <c:v>125</c:v>
                </c:pt>
                <c:pt idx="23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4BD-4A0B-A9D8-5FBBC99D7E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3627.2020000000002</c:v>
                </c:pt>
                <c:pt idx="1">
                  <c:v>3236.915</c:v>
                </c:pt>
                <c:pt idx="2">
                  <c:v>3268.9459999999999</c:v>
                </c:pt>
                <c:pt idx="3">
                  <c:v>3273.127</c:v>
                </c:pt>
                <c:pt idx="4">
                  <c:v>3407.3879999999999</c:v>
                </c:pt>
                <c:pt idx="5">
                  <c:v>3429.2160000000003</c:v>
                </c:pt>
                <c:pt idx="6">
                  <c:v>3588.8330000000001</c:v>
                </c:pt>
                <c:pt idx="7">
                  <c:v>2929.6200000000003</c:v>
                </c:pt>
                <c:pt idx="8">
                  <c:v>1589.9</c:v>
                </c:pt>
                <c:pt idx="9">
                  <c:v>1539.9</c:v>
                </c:pt>
                <c:pt idx="10">
                  <c:v>1249.9000000000001</c:v>
                </c:pt>
                <c:pt idx="11">
                  <c:v>630.9</c:v>
                </c:pt>
                <c:pt idx="12">
                  <c:v>630.9</c:v>
                </c:pt>
                <c:pt idx="13">
                  <c:v>630.9</c:v>
                </c:pt>
                <c:pt idx="14">
                  <c:v>1022.9</c:v>
                </c:pt>
                <c:pt idx="15">
                  <c:v>1592.9</c:v>
                </c:pt>
                <c:pt idx="16">
                  <c:v>2149.1120000000001</c:v>
                </c:pt>
                <c:pt idx="17">
                  <c:v>3741.06</c:v>
                </c:pt>
                <c:pt idx="18">
                  <c:v>3982.9</c:v>
                </c:pt>
                <c:pt idx="19">
                  <c:v>4211.8999999999996</c:v>
                </c:pt>
                <c:pt idx="20">
                  <c:v>4226.4709999999995</c:v>
                </c:pt>
                <c:pt idx="21">
                  <c:v>4212.7749999999996</c:v>
                </c:pt>
                <c:pt idx="22">
                  <c:v>4379.2939999999999</c:v>
                </c:pt>
                <c:pt idx="23">
                  <c:v>3964.3500000000004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BD-4A0B-A9D8-5FBBC99D7EA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167.7</c:v>
                </c:pt>
                <c:pt idx="1">
                  <c:v>613.5</c:v>
                </c:pt>
                <c:pt idx="2">
                  <c:v>359.3</c:v>
                </c:pt>
                <c:pt idx="3">
                  <c:v>250.36599999999999</c:v>
                </c:pt>
                <c:pt idx="4">
                  <c:v>253</c:v>
                </c:pt>
                <c:pt idx="5">
                  <c:v>202</c:v>
                </c:pt>
                <c:pt idx="6">
                  <c:v>158</c:v>
                </c:pt>
                <c:pt idx="7">
                  <c:v>88</c:v>
                </c:pt>
                <c:pt idx="8">
                  <c:v>60</c:v>
                </c:pt>
                <c:pt idx="9">
                  <c:v>88</c:v>
                </c:pt>
                <c:pt idx="10">
                  <c:v>350</c:v>
                </c:pt>
                <c:pt idx="11">
                  <c:v>755.6</c:v>
                </c:pt>
                <c:pt idx="12">
                  <c:v>616.1</c:v>
                </c:pt>
                <c:pt idx="13">
                  <c:v>319.39999999999998</c:v>
                </c:pt>
                <c:pt idx="14">
                  <c:v>252</c:v>
                </c:pt>
                <c:pt idx="15">
                  <c:v>194</c:v>
                </c:pt>
                <c:pt idx="16">
                  <c:v>163.4</c:v>
                </c:pt>
                <c:pt idx="17">
                  <c:v>249</c:v>
                </c:pt>
                <c:pt idx="18">
                  <c:v>297</c:v>
                </c:pt>
                <c:pt idx="19">
                  <c:v>257</c:v>
                </c:pt>
                <c:pt idx="20">
                  <c:v>251</c:v>
                </c:pt>
                <c:pt idx="21">
                  <c:v>246</c:v>
                </c:pt>
                <c:pt idx="22">
                  <c:v>124</c:v>
                </c:pt>
                <c:pt idx="23">
                  <c:v>182.8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BD-4A0B-A9D8-5FBBC99D7E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1032.134</c:v>
                </c:pt>
                <c:pt idx="1">
                  <c:v>1107.835</c:v>
                </c:pt>
                <c:pt idx="2">
                  <c:v>1174.239</c:v>
                </c:pt>
                <c:pt idx="3">
                  <c:v>1226.9780000000001</c:v>
                </c:pt>
                <c:pt idx="4">
                  <c:v>1287.155</c:v>
                </c:pt>
                <c:pt idx="5">
                  <c:v>1485.9489999999998</c:v>
                </c:pt>
                <c:pt idx="6">
                  <c:v>2172.7949999999996</c:v>
                </c:pt>
                <c:pt idx="7">
                  <c:v>3569.6820000000007</c:v>
                </c:pt>
                <c:pt idx="8">
                  <c:v>4999.9199999999992</c:v>
                </c:pt>
                <c:pt idx="9">
                  <c:v>5597.7559999999985</c:v>
                </c:pt>
                <c:pt idx="10">
                  <c:v>5799.8330000000005</c:v>
                </c:pt>
                <c:pt idx="11">
                  <c:v>6225.9690000000001</c:v>
                </c:pt>
                <c:pt idx="12">
                  <c:v>6293.9629999999988</c:v>
                </c:pt>
                <c:pt idx="13">
                  <c:v>6217.31</c:v>
                </c:pt>
                <c:pt idx="14">
                  <c:v>5738.8640000000005</c:v>
                </c:pt>
                <c:pt idx="15">
                  <c:v>5188.8110000000015</c:v>
                </c:pt>
                <c:pt idx="16">
                  <c:v>4432.0460000000003</c:v>
                </c:pt>
                <c:pt idx="17">
                  <c:v>3245.578</c:v>
                </c:pt>
                <c:pt idx="18">
                  <c:v>2100.5930000000003</c:v>
                </c:pt>
                <c:pt idx="19">
                  <c:v>1481.759</c:v>
                </c:pt>
                <c:pt idx="20">
                  <c:v>1288.1999999999996</c:v>
                </c:pt>
                <c:pt idx="21">
                  <c:v>1218.5829999999999</c:v>
                </c:pt>
                <c:pt idx="22">
                  <c:v>1137.3180000000004</c:v>
                </c:pt>
                <c:pt idx="23">
                  <c:v>1110.5619999999999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BD-4A0B-A9D8-5FBBC99D7E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25</c:v>
                </c:pt>
                <c:pt idx="1">
                  <c:v>30</c:v>
                </c:pt>
                <c:pt idx="2">
                  <c:v>36</c:v>
                </c:pt>
                <c:pt idx="3">
                  <c:v>41</c:v>
                </c:pt>
                <c:pt idx="4">
                  <c:v>45</c:v>
                </c:pt>
                <c:pt idx="5">
                  <c:v>49</c:v>
                </c:pt>
                <c:pt idx="6">
                  <c:v>56</c:v>
                </c:pt>
                <c:pt idx="7">
                  <c:v>73</c:v>
                </c:pt>
                <c:pt idx="8">
                  <c:v>92</c:v>
                </c:pt>
                <c:pt idx="9">
                  <c:v>109</c:v>
                </c:pt>
                <c:pt idx="10">
                  <c:v>123</c:v>
                </c:pt>
                <c:pt idx="11">
                  <c:v>131</c:v>
                </c:pt>
                <c:pt idx="12">
                  <c:v>134</c:v>
                </c:pt>
                <c:pt idx="13">
                  <c:v>133</c:v>
                </c:pt>
                <c:pt idx="14">
                  <c:v>129</c:v>
                </c:pt>
                <c:pt idx="15">
                  <c:v>118</c:v>
                </c:pt>
                <c:pt idx="16">
                  <c:v>103</c:v>
                </c:pt>
                <c:pt idx="17">
                  <c:v>86</c:v>
                </c:pt>
                <c:pt idx="18">
                  <c:v>74</c:v>
                </c:pt>
                <c:pt idx="19">
                  <c:v>73</c:v>
                </c:pt>
                <c:pt idx="20">
                  <c:v>79</c:v>
                </c:pt>
                <c:pt idx="21">
                  <c:v>86</c:v>
                </c:pt>
                <c:pt idx="22">
                  <c:v>90</c:v>
                </c:pt>
                <c:pt idx="23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4BD-4A0B-A9D8-5FBBC99D7E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79</c:v>
                </c:pt>
                <c:pt idx="5">
                  <c:v>139</c:v>
                </c:pt>
                <c:pt idx="6">
                  <c:v>177</c:v>
                </c:pt>
                <c:pt idx="7">
                  <c:v>207</c:v>
                </c:pt>
                <c:pt idx="8">
                  <c:v>134</c:v>
                </c:pt>
                <c:pt idx="9">
                  <c:v>146</c:v>
                </c:pt>
                <c:pt idx="10">
                  <c:v>102</c:v>
                </c:pt>
                <c:pt idx="11">
                  <c:v>102</c:v>
                </c:pt>
                <c:pt idx="12">
                  <c:v>34</c:v>
                </c:pt>
                <c:pt idx="18">
                  <c:v>1244.615</c:v>
                </c:pt>
                <c:pt idx="19">
                  <c:v>1579</c:v>
                </c:pt>
                <c:pt idx="20">
                  <c:v>1724</c:v>
                </c:pt>
                <c:pt idx="21">
                  <c:v>1361</c:v>
                </c:pt>
                <c:pt idx="22">
                  <c:v>800</c:v>
                </c:pt>
                <c:pt idx="23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4BD-4A0B-A9D8-5FBBC99D7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103.57</c:v>
                </c:pt>
                <c:pt idx="1">
                  <c:v>120.2</c:v>
                </c:pt>
                <c:pt idx="2">
                  <c:v>108.37</c:v>
                </c:pt>
                <c:pt idx="3">
                  <c:v>102.2</c:v>
                </c:pt>
                <c:pt idx="4">
                  <c:v>108.5</c:v>
                </c:pt>
                <c:pt idx="5">
                  <c:v>98.25</c:v>
                </c:pt>
                <c:pt idx="6">
                  <c:v>107.69</c:v>
                </c:pt>
                <c:pt idx="7">
                  <c:v>98.9</c:v>
                </c:pt>
                <c:pt idx="8">
                  <c:v>67.34</c:v>
                </c:pt>
                <c:pt idx="9">
                  <c:v>8.44</c:v>
                </c:pt>
                <c:pt idx="10">
                  <c:v>0.04</c:v>
                </c:pt>
                <c:pt idx="11">
                  <c:v>1.98</c:v>
                </c:pt>
                <c:pt idx="12">
                  <c:v>12.73</c:v>
                </c:pt>
                <c:pt idx="13">
                  <c:v>28.47</c:v>
                </c:pt>
                <c:pt idx="14">
                  <c:v>24.7</c:v>
                </c:pt>
                <c:pt idx="15">
                  <c:v>42.08</c:v>
                </c:pt>
                <c:pt idx="16">
                  <c:v>82.1</c:v>
                </c:pt>
                <c:pt idx="17">
                  <c:v>138.02000000000001</c:v>
                </c:pt>
                <c:pt idx="18">
                  <c:v>209.72</c:v>
                </c:pt>
                <c:pt idx="19">
                  <c:v>146.91999999999999</c:v>
                </c:pt>
                <c:pt idx="20">
                  <c:v>190.2</c:v>
                </c:pt>
                <c:pt idx="21">
                  <c:v>136.97</c:v>
                </c:pt>
                <c:pt idx="22">
                  <c:v>125.37</c:v>
                </c:pt>
                <c:pt idx="23">
                  <c:v>109.17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4BD-4A0B-A9D8-5FBBC99D7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135.5</c:v>
                </c:pt>
                <c:pt idx="1">
                  <c:v>114.5</c:v>
                </c:pt>
                <c:pt idx="2">
                  <c:v>110</c:v>
                </c:pt>
                <c:pt idx="3">
                  <c:v>110.5</c:v>
                </c:pt>
                <c:pt idx="4">
                  <c:v>110</c:v>
                </c:pt>
                <c:pt idx="5">
                  <c:v>101.5</c:v>
                </c:pt>
                <c:pt idx="6">
                  <c:v>97.5</c:v>
                </c:pt>
                <c:pt idx="7">
                  <c:v>93.5</c:v>
                </c:pt>
                <c:pt idx="8">
                  <c:v>111.5</c:v>
                </c:pt>
                <c:pt idx="9">
                  <c:v>143</c:v>
                </c:pt>
                <c:pt idx="10">
                  <c:v>170.5</c:v>
                </c:pt>
                <c:pt idx="11">
                  <c:v>182</c:v>
                </c:pt>
                <c:pt idx="12">
                  <c:v>190</c:v>
                </c:pt>
                <c:pt idx="13">
                  <c:v>173.5</c:v>
                </c:pt>
                <c:pt idx="14">
                  <c:v>151</c:v>
                </c:pt>
                <c:pt idx="15">
                  <c:v>137</c:v>
                </c:pt>
                <c:pt idx="16">
                  <c:v>115</c:v>
                </c:pt>
                <c:pt idx="17">
                  <c:v>128</c:v>
                </c:pt>
                <c:pt idx="18">
                  <c:v>129.5</c:v>
                </c:pt>
                <c:pt idx="19">
                  <c:v>181</c:v>
                </c:pt>
                <c:pt idx="20">
                  <c:v>180.5</c:v>
                </c:pt>
                <c:pt idx="21">
                  <c:v>163</c:v>
                </c:pt>
                <c:pt idx="22">
                  <c:v>133</c:v>
                </c:pt>
                <c:pt idx="23">
                  <c:v>123.5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7-4D31-A64F-A45B8AB9C6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846.06000000000006</c:v>
                </c:pt>
                <c:pt idx="1">
                  <c:v>875.27099999999984</c:v>
                </c:pt>
                <c:pt idx="2">
                  <c:v>854.952</c:v>
                </c:pt>
                <c:pt idx="3">
                  <c:v>850.42799999999988</c:v>
                </c:pt>
                <c:pt idx="4">
                  <c:v>848.59699999999987</c:v>
                </c:pt>
                <c:pt idx="5">
                  <c:v>865.23900000000003</c:v>
                </c:pt>
                <c:pt idx="6">
                  <c:v>786.51200000000006</c:v>
                </c:pt>
                <c:pt idx="7">
                  <c:v>858.59299999999996</c:v>
                </c:pt>
                <c:pt idx="8">
                  <c:v>833.99700000000007</c:v>
                </c:pt>
                <c:pt idx="9">
                  <c:v>901.61099999999999</c:v>
                </c:pt>
                <c:pt idx="10">
                  <c:v>897.95600000000002</c:v>
                </c:pt>
                <c:pt idx="11">
                  <c:v>903.6869999999999</c:v>
                </c:pt>
                <c:pt idx="12">
                  <c:v>901.61400000000003</c:v>
                </c:pt>
                <c:pt idx="13">
                  <c:v>911.29399999999987</c:v>
                </c:pt>
                <c:pt idx="14">
                  <c:v>913.05600000000004</c:v>
                </c:pt>
                <c:pt idx="15">
                  <c:v>912.61699999999996</c:v>
                </c:pt>
                <c:pt idx="16">
                  <c:v>862.63200000000006</c:v>
                </c:pt>
                <c:pt idx="17">
                  <c:v>780.44</c:v>
                </c:pt>
                <c:pt idx="18">
                  <c:v>730.10500000000002</c:v>
                </c:pt>
                <c:pt idx="19">
                  <c:v>684.19399999999996</c:v>
                </c:pt>
                <c:pt idx="20">
                  <c:v>692.39700000000005</c:v>
                </c:pt>
                <c:pt idx="21">
                  <c:v>700.46900000000005</c:v>
                </c:pt>
                <c:pt idx="22">
                  <c:v>778.303</c:v>
                </c:pt>
                <c:pt idx="23">
                  <c:v>845.90900000000011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37-4D31-A64F-A45B8AB9C6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1173.6920000000002</c:v>
                </c:pt>
                <c:pt idx="1">
                  <c:v>1161.0340000000001</c:v>
                </c:pt>
                <c:pt idx="2">
                  <c:v>1150.1780000000001</c:v>
                </c:pt>
                <c:pt idx="3">
                  <c:v>1155.9520000000002</c:v>
                </c:pt>
                <c:pt idx="4">
                  <c:v>1174.194</c:v>
                </c:pt>
                <c:pt idx="5">
                  <c:v>1278.9990000000005</c:v>
                </c:pt>
                <c:pt idx="6">
                  <c:v>1470.3659999999998</c:v>
                </c:pt>
                <c:pt idx="7">
                  <c:v>1609.837</c:v>
                </c:pt>
                <c:pt idx="8">
                  <c:v>1666.7550000000001</c:v>
                </c:pt>
                <c:pt idx="9">
                  <c:v>1732.845</c:v>
                </c:pt>
                <c:pt idx="10">
                  <c:v>1764.144</c:v>
                </c:pt>
                <c:pt idx="11">
                  <c:v>1796.2360000000001</c:v>
                </c:pt>
                <c:pt idx="12">
                  <c:v>1745.2300000000002</c:v>
                </c:pt>
                <c:pt idx="13">
                  <c:v>1663.9590000000001</c:v>
                </c:pt>
                <c:pt idx="14">
                  <c:v>1600.3820000000001</c:v>
                </c:pt>
                <c:pt idx="15">
                  <c:v>1565.8879999999999</c:v>
                </c:pt>
                <c:pt idx="16">
                  <c:v>1515.6789999999999</c:v>
                </c:pt>
                <c:pt idx="17">
                  <c:v>1532.675</c:v>
                </c:pt>
                <c:pt idx="18">
                  <c:v>1501.473</c:v>
                </c:pt>
                <c:pt idx="19">
                  <c:v>1518.0650000000003</c:v>
                </c:pt>
                <c:pt idx="20">
                  <c:v>1454.55</c:v>
                </c:pt>
                <c:pt idx="21">
                  <c:v>1317.9969999999996</c:v>
                </c:pt>
                <c:pt idx="22">
                  <c:v>1246.3910000000001</c:v>
                </c:pt>
                <c:pt idx="23">
                  <c:v>1208.145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37-4D31-A64F-A45B8AB9C6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2454.7439999999997</c:v>
                </c:pt>
                <c:pt idx="1">
                  <c:v>2300.4859999999999</c:v>
                </c:pt>
                <c:pt idx="2">
                  <c:v>2188.3399999999997</c:v>
                </c:pt>
                <c:pt idx="3">
                  <c:v>2150.5499999999997</c:v>
                </c:pt>
                <c:pt idx="4">
                  <c:v>2170.5989999999997</c:v>
                </c:pt>
                <c:pt idx="5">
                  <c:v>2289.0979999999995</c:v>
                </c:pt>
                <c:pt idx="6">
                  <c:v>2655.36</c:v>
                </c:pt>
                <c:pt idx="7">
                  <c:v>3111.221</c:v>
                </c:pt>
                <c:pt idx="8">
                  <c:v>3494.0949999999998</c:v>
                </c:pt>
                <c:pt idx="9">
                  <c:v>3819.1720000000005</c:v>
                </c:pt>
                <c:pt idx="10">
                  <c:v>4095.6209999999996</c:v>
                </c:pt>
                <c:pt idx="11">
                  <c:v>4274.0599999999995</c:v>
                </c:pt>
                <c:pt idx="12">
                  <c:v>4199.4770000000008</c:v>
                </c:pt>
                <c:pt idx="13">
                  <c:v>3984.5219999999999</c:v>
                </c:pt>
                <c:pt idx="14">
                  <c:v>3781.5549999999998</c:v>
                </c:pt>
                <c:pt idx="15">
                  <c:v>3685.105</c:v>
                </c:pt>
                <c:pt idx="16">
                  <c:v>3688.2109999999998</c:v>
                </c:pt>
                <c:pt idx="17">
                  <c:v>3741.7200000000003</c:v>
                </c:pt>
                <c:pt idx="18">
                  <c:v>3756.9469999999997</c:v>
                </c:pt>
                <c:pt idx="19">
                  <c:v>3865.2660000000001</c:v>
                </c:pt>
                <c:pt idx="20">
                  <c:v>3919.9479999999994</c:v>
                </c:pt>
                <c:pt idx="21">
                  <c:v>3615.8590000000004</c:v>
                </c:pt>
                <c:pt idx="22">
                  <c:v>3270.6169999999997</c:v>
                </c:pt>
                <c:pt idx="23">
                  <c:v>2913.1579999999999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37-4D31-A64F-A45B8AB9C6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302.00000000000006</c:v>
                </c:pt>
                <c:pt idx="1">
                  <c:v>290.00000000000006</c:v>
                </c:pt>
                <c:pt idx="2">
                  <c:v>281.99999999999994</c:v>
                </c:pt>
                <c:pt idx="3">
                  <c:v>279</c:v>
                </c:pt>
                <c:pt idx="4">
                  <c:v>287</c:v>
                </c:pt>
                <c:pt idx="5">
                  <c:v>310</c:v>
                </c:pt>
                <c:pt idx="6">
                  <c:v>366</c:v>
                </c:pt>
                <c:pt idx="7">
                  <c:v>410</c:v>
                </c:pt>
                <c:pt idx="8">
                  <c:v>436.99999999999994</c:v>
                </c:pt>
                <c:pt idx="9">
                  <c:v>442</c:v>
                </c:pt>
                <c:pt idx="10">
                  <c:v>449</c:v>
                </c:pt>
                <c:pt idx="11">
                  <c:v>451</c:v>
                </c:pt>
                <c:pt idx="12">
                  <c:v>439.99999999999994</c:v>
                </c:pt>
                <c:pt idx="13">
                  <c:v>428.99999999999994</c:v>
                </c:pt>
                <c:pt idx="14">
                  <c:v>418</c:v>
                </c:pt>
                <c:pt idx="15">
                  <c:v>415</c:v>
                </c:pt>
                <c:pt idx="16">
                  <c:v>432</c:v>
                </c:pt>
                <c:pt idx="17">
                  <c:v>447.00000000000006</c:v>
                </c:pt>
                <c:pt idx="18">
                  <c:v>460.00000000000006</c:v>
                </c:pt>
                <c:pt idx="19">
                  <c:v>469</c:v>
                </c:pt>
                <c:pt idx="20">
                  <c:v>455</c:v>
                </c:pt>
                <c:pt idx="21">
                  <c:v>406.99999999999994</c:v>
                </c:pt>
                <c:pt idx="22">
                  <c:v>350</c:v>
                </c:pt>
                <c:pt idx="23">
                  <c:v>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37-4D31-A64F-A45B8AB9C6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C37-4D31-A64F-A45B8AB9C6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37-4D31-A64F-A45B8AB9C6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C37-4D31-A64F-A45B8AB9C6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C37-4D31-A64F-A45B8AB9C6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C37-4D31-A64F-A45B8AB9C6C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340</c:v>
                </c:pt>
                <c:pt idx="1">
                  <c:v>328</c:v>
                </c:pt>
                <c:pt idx="2">
                  <c:v>326</c:v>
                </c:pt>
                <c:pt idx="3">
                  <c:v>318</c:v>
                </c:pt>
                <c:pt idx="4">
                  <c:v>554.20000000000005</c:v>
                </c:pt>
                <c:pt idx="5">
                  <c:v>544.79999999999995</c:v>
                </c:pt>
                <c:pt idx="6">
                  <c:v>920.5</c:v>
                </c:pt>
                <c:pt idx="7">
                  <c:v>971.2</c:v>
                </c:pt>
                <c:pt idx="8">
                  <c:v>527.5</c:v>
                </c:pt>
                <c:pt idx="9">
                  <c:v>565</c:v>
                </c:pt>
                <c:pt idx="10">
                  <c:v>294</c:v>
                </c:pt>
                <c:pt idx="11">
                  <c:v>279</c:v>
                </c:pt>
                <c:pt idx="12">
                  <c:v>259</c:v>
                </c:pt>
                <c:pt idx="13">
                  <c:v>264</c:v>
                </c:pt>
                <c:pt idx="14">
                  <c:v>306.3</c:v>
                </c:pt>
                <c:pt idx="15">
                  <c:v>412.3</c:v>
                </c:pt>
                <c:pt idx="16">
                  <c:v>413</c:v>
                </c:pt>
                <c:pt idx="17">
                  <c:v>893</c:v>
                </c:pt>
                <c:pt idx="18">
                  <c:v>1334</c:v>
                </c:pt>
                <c:pt idx="19">
                  <c:v>1103.2</c:v>
                </c:pt>
                <c:pt idx="20">
                  <c:v>1063.3</c:v>
                </c:pt>
                <c:pt idx="21">
                  <c:v>1062</c:v>
                </c:pt>
                <c:pt idx="22">
                  <c:v>848.3</c:v>
                </c:pt>
                <c:pt idx="23">
                  <c:v>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37-4D31-A64F-A45B8AB9C6C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26.504000000000001</c:v>
                </c:pt>
                <c:pt idx="6">
                  <c:v>16.382000000000001</c:v>
                </c:pt>
                <c:pt idx="10">
                  <c:v>19.53</c:v>
                </c:pt>
                <c:pt idx="11">
                  <c:v>19.48</c:v>
                </c:pt>
                <c:pt idx="12">
                  <c:v>19.670000000000002</c:v>
                </c:pt>
                <c:pt idx="13">
                  <c:v>20.350000000000001</c:v>
                </c:pt>
                <c:pt idx="14">
                  <c:v>1.52</c:v>
                </c:pt>
                <c:pt idx="15">
                  <c:v>2.76</c:v>
                </c:pt>
                <c:pt idx="17">
                  <c:v>9.81</c:v>
                </c:pt>
                <c:pt idx="18">
                  <c:v>23.082999999999998</c:v>
                </c:pt>
                <c:pt idx="19">
                  <c:v>27.9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37-4D31-A64F-A45B8AB9C6C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C37-4D31-A64F-A45B8AB9C6C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C37-4D31-A64F-A45B8AB9C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103.57</c:v>
                </c:pt>
                <c:pt idx="1">
                  <c:v>120.2</c:v>
                </c:pt>
                <c:pt idx="2">
                  <c:v>108.37</c:v>
                </c:pt>
                <c:pt idx="3">
                  <c:v>102.2</c:v>
                </c:pt>
                <c:pt idx="4">
                  <c:v>108.5</c:v>
                </c:pt>
                <c:pt idx="5">
                  <c:v>98.25</c:v>
                </c:pt>
                <c:pt idx="6">
                  <c:v>107.69</c:v>
                </c:pt>
                <c:pt idx="7">
                  <c:v>98.9</c:v>
                </c:pt>
                <c:pt idx="8">
                  <c:v>67.34</c:v>
                </c:pt>
                <c:pt idx="9">
                  <c:v>8.44</c:v>
                </c:pt>
                <c:pt idx="10">
                  <c:v>0.04</c:v>
                </c:pt>
                <c:pt idx="11">
                  <c:v>1.98</c:v>
                </c:pt>
                <c:pt idx="12">
                  <c:v>12.73</c:v>
                </c:pt>
                <c:pt idx="13">
                  <c:v>28.47</c:v>
                </c:pt>
                <c:pt idx="14">
                  <c:v>24.7</c:v>
                </c:pt>
                <c:pt idx="15">
                  <c:v>42.08</c:v>
                </c:pt>
                <c:pt idx="16">
                  <c:v>82.1</c:v>
                </c:pt>
                <c:pt idx="17">
                  <c:v>138.02000000000001</c:v>
                </c:pt>
                <c:pt idx="18">
                  <c:v>209.72</c:v>
                </c:pt>
                <c:pt idx="19">
                  <c:v>146.91999999999999</c:v>
                </c:pt>
                <c:pt idx="20">
                  <c:v>190.2</c:v>
                </c:pt>
                <c:pt idx="21">
                  <c:v>136.97</c:v>
                </c:pt>
                <c:pt idx="22">
                  <c:v>125.37</c:v>
                </c:pt>
                <c:pt idx="23">
                  <c:v>109.17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37-4D31-A64F-A45B8AB9C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5281.036000000001</v>
      </c>
      <c r="C4" s="18">
        <v>5098.25</v>
      </c>
      <c r="D4" s="18">
        <v>4940.4849999999988</v>
      </c>
      <c r="E4" s="18">
        <v>4893.4709999999995</v>
      </c>
      <c r="F4" s="18">
        <v>5173.5429999999988</v>
      </c>
      <c r="G4" s="18">
        <v>5416.1650000000009</v>
      </c>
      <c r="H4" s="18">
        <v>6312.6280000000006</v>
      </c>
      <c r="I4" s="18">
        <v>7054.3020000000006</v>
      </c>
      <c r="J4" s="18">
        <v>7070.8199999999979</v>
      </c>
      <c r="K4" s="18">
        <v>7713.6559999999981</v>
      </c>
      <c r="L4" s="18">
        <v>7800.7330000000002</v>
      </c>
      <c r="M4" s="18">
        <v>8015.4689999999991</v>
      </c>
      <c r="N4" s="18">
        <v>7864.9629999999979</v>
      </c>
      <c r="O4" s="18">
        <v>7446.61</v>
      </c>
      <c r="P4" s="18">
        <v>7281.7640000000001</v>
      </c>
      <c r="Q4" s="18">
        <v>7240.7110000000002</v>
      </c>
      <c r="R4" s="18">
        <v>7026.5579999999991</v>
      </c>
      <c r="S4" s="18">
        <v>7532.6379999999999</v>
      </c>
      <c r="T4" s="18">
        <v>7935.1079999999974</v>
      </c>
      <c r="U4" s="18">
        <v>7848.6589999999997</v>
      </c>
      <c r="V4" s="18">
        <v>7794.6709999999994</v>
      </c>
      <c r="W4" s="18">
        <v>7295.3580000000002</v>
      </c>
      <c r="X4" s="18">
        <v>6655.6120000000001</v>
      </c>
      <c r="Y4" s="18">
        <v>5671.7120000000004</v>
      </c>
      <c r="Z4" s="19"/>
      <c r="AA4" s="20">
        <f>SUM(B4:Z4)</f>
        <v>162364.92199999999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103.57</v>
      </c>
      <c r="C7" s="28">
        <v>120.2</v>
      </c>
      <c r="D7" s="28">
        <v>108.37</v>
      </c>
      <c r="E7" s="28">
        <v>102.2</v>
      </c>
      <c r="F7" s="28">
        <v>108.5</v>
      </c>
      <c r="G7" s="28">
        <v>98.25</v>
      </c>
      <c r="H7" s="28">
        <v>107.69</v>
      </c>
      <c r="I7" s="28">
        <v>98.9</v>
      </c>
      <c r="J7" s="28">
        <v>67.34</v>
      </c>
      <c r="K7" s="28">
        <v>8.44</v>
      </c>
      <c r="L7" s="28">
        <v>0.04</v>
      </c>
      <c r="M7" s="28">
        <v>1.98</v>
      </c>
      <c r="N7" s="28">
        <v>12.73</v>
      </c>
      <c r="O7" s="28">
        <v>28.47</v>
      </c>
      <c r="P7" s="28">
        <v>24.7</v>
      </c>
      <c r="Q7" s="28">
        <v>42.08</v>
      </c>
      <c r="R7" s="28">
        <v>82.1</v>
      </c>
      <c r="S7" s="28">
        <v>138.02000000000001</v>
      </c>
      <c r="T7" s="28">
        <v>209.72</v>
      </c>
      <c r="U7" s="28">
        <v>146.91999999999999</v>
      </c>
      <c r="V7" s="28">
        <v>190.2</v>
      </c>
      <c r="W7" s="28">
        <v>136.97</v>
      </c>
      <c r="X7" s="28">
        <v>125.37</v>
      </c>
      <c r="Y7" s="28">
        <v>109.17</v>
      </c>
      <c r="Z7" s="29"/>
      <c r="AA7" s="30">
        <f>IF(SUM(B7:Z7)&lt;&gt;0,AVERAGEIF(B7:Z7,"&lt;&gt;"""),"")</f>
        <v>90.49708333333335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302</v>
      </c>
    </row>
    <row r="11" spans="1:27" ht="24.95" customHeight="1" x14ac:dyDescent="0.2">
      <c r="A11" s="45" t="s">
        <v>7</v>
      </c>
      <c r="B11" s="46">
        <v>127</v>
      </c>
      <c r="C11" s="47">
        <v>110</v>
      </c>
      <c r="D11" s="47">
        <v>102</v>
      </c>
      <c r="E11" s="47">
        <v>102</v>
      </c>
      <c r="F11" s="47">
        <v>102</v>
      </c>
      <c r="G11" s="47">
        <v>111</v>
      </c>
      <c r="H11" s="47">
        <v>160</v>
      </c>
      <c r="I11" s="47">
        <v>187</v>
      </c>
      <c r="J11" s="47">
        <v>195</v>
      </c>
      <c r="K11" s="47">
        <v>233</v>
      </c>
      <c r="L11" s="47">
        <v>176</v>
      </c>
      <c r="M11" s="47">
        <v>170</v>
      </c>
      <c r="N11" s="47">
        <v>156</v>
      </c>
      <c r="O11" s="47">
        <v>146</v>
      </c>
      <c r="P11" s="47">
        <v>139</v>
      </c>
      <c r="Q11" s="47">
        <v>147</v>
      </c>
      <c r="R11" s="47">
        <v>179</v>
      </c>
      <c r="S11" s="47">
        <v>211</v>
      </c>
      <c r="T11" s="47">
        <v>236</v>
      </c>
      <c r="U11" s="47">
        <v>246</v>
      </c>
      <c r="V11" s="47">
        <v>226</v>
      </c>
      <c r="W11" s="47">
        <v>171</v>
      </c>
      <c r="X11" s="47">
        <v>125</v>
      </c>
      <c r="Y11" s="47">
        <v>119</v>
      </c>
      <c r="Z11" s="48"/>
      <c r="AA11" s="49">
        <f t="shared" si="0"/>
        <v>3876</v>
      </c>
    </row>
    <row r="12" spans="1:27" ht="24.95" customHeight="1" x14ac:dyDescent="0.2">
      <c r="A12" s="50" t="s">
        <v>8</v>
      </c>
      <c r="B12" s="51">
        <v>3627.2020000000002</v>
      </c>
      <c r="C12" s="52">
        <v>3236.915</v>
      </c>
      <c r="D12" s="52">
        <v>3268.9459999999999</v>
      </c>
      <c r="E12" s="52">
        <v>3273.127</v>
      </c>
      <c r="F12" s="52">
        <v>3407.3879999999999</v>
      </c>
      <c r="G12" s="52">
        <v>3429.2160000000003</v>
      </c>
      <c r="H12" s="52">
        <v>3588.8330000000001</v>
      </c>
      <c r="I12" s="52">
        <v>2929.6200000000003</v>
      </c>
      <c r="J12" s="52">
        <v>1589.9</v>
      </c>
      <c r="K12" s="52">
        <v>1539.9</v>
      </c>
      <c r="L12" s="52">
        <v>1249.9000000000001</v>
      </c>
      <c r="M12" s="52">
        <v>630.9</v>
      </c>
      <c r="N12" s="52">
        <v>630.9</v>
      </c>
      <c r="O12" s="52">
        <v>630.9</v>
      </c>
      <c r="P12" s="52">
        <v>1022.9</v>
      </c>
      <c r="Q12" s="52">
        <v>1592.9</v>
      </c>
      <c r="R12" s="52">
        <v>2149.1120000000001</v>
      </c>
      <c r="S12" s="52">
        <v>3741.06</v>
      </c>
      <c r="T12" s="52">
        <v>3982.9</v>
      </c>
      <c r="U12" s="52">
        <v>4211.8999999999996</v>
      </c>
      <c r="V12" s="52">
        <v>4226.4709999999995</v>
      </c>
      <c r="W12" s="52">
        <v>4212.7749999999996</v>
      </c>
      <c r="X12" s="52">
        <v>4379.2939999999999</v>
      </c>
      <c r="Y12" s="52">
        <v>3964.3500000000004</v>
      </c>
      <c r="Z12" s="53"/>
      <c r="AA12" s="54">
        <f t="shared" si="0"/>
        <v>66517.309000000008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79</v>
      </c>
      <c r="G13" s="52">
        <v>139</v>
      </c>
      <c r="H13" s="52">
        <v>177</v>
      </c>
      <c r="I13" s="52">
        <v>207</v>
      </c>
      <c r="J13" s="52">
        <v>134</v>
      </c>
      <c r="K13" s="52">
        <v>146</v>
      </c>
      <c r="L13" s="52">
        <v>102</v>
      </c>
      <c r="M13" s="52">
        <v>102</v>
      </c>
      <c r="N13" s="52">
        <v>34</v>
      </c>
      <c r="O13" s="52"/>
      <c r="P13" s="52"/>
      <c r="Q13" s="52"/>
      <c r="R13" s="52"/>
      <c r="S13" s="52"/>
      <c r="T13" s="52">
        <v>1244.615</v>
      </c>
      <c r="U13" s="52">
        <v>1579</v>
      </c>
      <c r="V13" s="52">
        <v>1724</v>
      </c>
      <c r="W13" s="52">
        <v>1361</v>
      </c>
      <c r="X13" s="52">
        <v>800</v>
      </c>
      <c r="Y13" s="52">
        <v>204</v>
      </c>
      <c r="Z13" s="53"/>
      <c r="AA13" s="54">
        <f t="shared" si="0"/>
        <v>8032.6149999999998</v>
      </c>
    </row>
    <row r="14" spans="1:27" ht="24.95" customHeight="1" x14ac:dyDescent="0.2">
      <c r="A14" s="55" t="s">
        <v>10</v>
      </c>
      <c r="B14" s="56">
        <v>1032.134</v>
      </c>
      <c r="C14" s="57">
        <v>1107.835</v>
      </c>
      <c r="D14" s="57">
        <v>1174.239</v>
      </c>
      <c r="E14" s="57">
        <v>1226.9780000000001</v>
      </c>
      <c r="F14" s="57">
        <v>1287.155</v>
      </c>
      <c r="G14" s="57">
        <v>1485.9489999999998</v>
      </c>
      <c r="H14" s="57">
        <v>2172.7949999999996</v>
      </c>
      <c r="I14" s="57">
        <v>3569.6820000000007</v>
      </c>
      <c r="J14" s="57">
        <v>4999.9199999999992</v>
      </c>
      <c r="K14" s="57">
        <v>5597.7559999999985</v>
      </c>
      <c r="L14" s="57">
        <v>5799.8330000000005</v>
      </c>
      <c r="M14" s="57">
        <v>6225.9690000000001</v>
      </c>
      <c r="N14" s="57">
        <v>6293.9629999999988</v>
      </c>
      <c r="O14" s="57">
        <v>6217.31</v>
      </c>
      <c r="P14" s="57">
        <v>5738.8640000000005</v>
      </c>
      <c r="Q14" s="57">
        <v>5188.8110000000015</v>
      </c>
      <c r="R14" s="57">
        <v>4432.0460000000003</v>
      </c>
      <c r="S14" s="57">
        <v>3245.578</v>
      </c>
      <c r="T14" s="57">
        <v>2100.5930000000003</v>
      </c>
      <c r="U14" s="57">
        <v>1481.759</v>
      </c>
      <c r="V14" s="57">
        <v>1288.1999999999996</v>
      </c>
      <c r="W14" s="57">
        <v>1218.5829999999999</v>
      </c>
      <c r="X14" s="57">
        <v>1137.3180000000004</v>
      </c>
      <c r="Y14" s="57">
        <v>1110.5619999999999</v>
      </c>
      <c r="Z14" s="58"/>
      <c r="AA14" s="59">
        <f t="shared" si="0"/>
        <v>75133.831999999995</v>
      </c>
    </row>
    <row r="15" spans="1:27" ht="24.95" customHeight="1" x14ac:dyDescent="0.2">
      <c r="A15" s="55" t="s">
        <v>11</v>
      </c>
      <c r="B15" s="56">
        <v>25</v>
      </c>
      <c r="C15" s="57">
        <v>30</v>
      </c>
      <c r="D15" s="57">
        <v>36</v>
      </c>
      <c r="E15" s="57">
        <v>41</v>
      </c>
      <c r="F15" s="57">
        <v>45</v>
      </c>
      <c r="G15" s="57">
        <v>49</v>
      </c>
      <c r="H15" s="57">
        <v>56</v>
      </c>
      <c r="I15" s="57">
        <v>73</v>
      </c>
      <c r="J15" s="57">
        <v>92</v>
      </c>
      <c r="K15" s="57">
        <v>109</v>
      </c>
      <c r="L15" s="57">
        <v>123</v>
      </c>
      <c r="M15" s="57">
        <v>131</v>
      </c>
      <c r="N15" s="57">
        <v>134</v>
      </c>
      <c r="O15" s="57">
        <v>133</v>
      </c>
      <c r="P15" s="57">
        <v>129</v>
      </c>
      <c r="Q15" s="57">
        <v>118</v>
      </c>
      <c r="R15" s="57">
        <v>103</v>
      </c>
      <c r="S15" s="57">
        <v>86</v>
      </c>
      <c r="T15" s="57">
        <v>74</v>
      </c>
      <c r="U15" s="57">
        <v>73</v>
      </c>
      <c r="V15" s="57">
        <v>79</v>
      </c>
      <c r="W15" s="57">
        <v>86</v>
      </c>
      <c r="X15" s="57">
        <v>90</v>
      </c>
      <c r="Y15" s="57">
        <v>91</v>
      </c>
      <c r="Z15" s="58"/>
      <c r="AA15" s="59">
        <f t="shared" si="0"/>
        <v>2006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5113.3360000000002</v>
      </c>
      <c r="C16" s="62">
        <f t="shared" si="1"/>
        <v>4484.75</v>
      </c>
      <c r="D16" s="62">
        <f t="shared" si="1"/>
        <v>4581.1849999999995</v>
      </c>
      <c r="E16" s="62">
        <f t="shared" si="1"/>
        <v>4643.1049999999996</v>
      </c>
      <c r="F16" s="62">
        <f t="shared" si="1"/>
        <v>4920.5429999999997</v>
      </c>
      <c r="G16" s="62">
        <f t="shared" si="1"/>
        <v>5214.165</v>
      </c>
      <c r="H16" s="62">
        <f t="shared" si="1"/>
        <v>6154.6279999999997</v>
      </c>
      <c r="I16" s="62">
        <f t="shared" si="1"/>
        <v>6966.3020000000015</v>
      </c>
      <c r="J16" s="62">
        <f t="shared" si="1"/>
        <v>7010.82</v>
      </c>
      <c r="K16" s="62">
        <f t="shared" si="1"/>
        <v>7625.655999999999</v>
      </c>
      <c r="L16" s="62">
        <f t="shared" si="1"/>
        <v>7450.7330000000002</v>
      </c>
      <c r="M16" s="62">
        <f t="shared" si="1"/>
        <v>7259.8689999999997</v>
      </c>
      <c r="N16" s="62">
        <f t="shared" si="1"/>
        <v>7248.8629999999985</v>
      </c>
      <c r="O16" s="62">
        <f t="shared" si="1"/>
        <v>7127.21</v>
      </c>
      <c r="P16" s="62">
        <f t="shared" si="1"/>
        <v>7029.764000000001</v>
      </c>
      <c r="Q16" s="62">
        <f t="shared" si="1"/>
        <v>7046.7110000000011</v>
      </c>
      <c r="R16" s="62">
        <f t="shared" si="1"/>
        <v>6863.1580000000004</v>
      </c>
      <c r="S16" s="62">
        <f t="shared" si="1"/>
        <v>7283.6379999999999</v>
      </c>
      <c r="T16" s="62">
        <f t="shared" si="1"/>
        <v>7638.1080000000002</v>
      </c>
      <c r="U16" s="62">
        <f t="shared" si="1"/>
        <v>7591.6589999999997</v>
      </c>
      <c r="V16" s="62">
        <f t="shared" si="1"/>
        <v>7543.6709999999994</v>
      </c>
      <c r="W16" s="62">
        <f t="shared" si="1"/>
        <v>7049.3579999999993</v>
      </c>
      <c r="X16" s="62">
        <f t="shared" si="1"/>
        <v>6531.6120000000001</v>
      </c>
      <c r="Y16" s="62">
        <f t="shared" si="1"/>
        <v>5488.9120000000003</v>
      </c>
      <c r="Z16" s="63" t="str">
        <f t="shared" si="1"/>
        <v/>
      </c>
      <c r="AA16" s="64">
        <f>SUM(AA10:AA15)</f>
        <v>155867.75599999999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1652.9</v>
      </c>
      <c r="C29" s="72">
        <v>1693.9</v>
      </c>
      <c r="D29" s="72">
        <v>1812.9</v>
      </c>
      <c r="E29" s="72">
        <v>1887.9</v>
      </c>
      <c r="F29" s="72">
        <v>2100.9</v>
      </c>
      <c r="G29" s="72">
        <v>2353.9</v>
      </c>
      <c r="H29" s="72">
        <v>2732.9</v>
      </c>
      <c r="I29" s="72">
        <v>2743.9</v>
      </c>
      <c r="J29" s="72">
        <v>2707.9</v>
      </c>
      <c r="K29" s="72">
        <v>3139.9</v>
      </c>
      <c r="L29" s="72">
        <v>3319.9</v>
      </c>
      <c r="M29" s="72">
        <v>3468.9</v>
      </c>
      <c r="N29" s="72">
        <v>3406.9</v>
      </c>
      <c r="O29" s="72">
        <v>3275.9</v>
      </c>
      <c r="P29" s="72">
        <v>3406.9</v>
      </c>
      <c r="Q29" s="72">
        <v>3371.9</v>
      </c>
      <c r="R29" s="72">
        <v>3006.9</v>
      </c>
      <c r="S29" s="72">
        <v>2691.9</v>
      </c>
      <c r="T29" s="72">
        <v>2628.9</v>
      </c>
      <c r="U29" s="72">
        <v>3803.9</v>
      </c>
      <c r="V29" s="72">
        <v>3765.9</v>
      </c>
      <c r="W29" s="72">
        <v>3416.9</v>
      </c>
      <c r="X29" s="72">
        <v>2828.9</v>
      </c>
      <c r="Y29" s="72">
        <v>2271.9</v>
      </c>
      <c r="Z29" s="73"/>
      <c r="AA29" s="74">
        <f>SUM(B29:Z29)</f>
        <v>67492.60000000002</v>
      </c>
    </row>
    <row r="30" spans="1:27" ht="24.95" customHeight="1" x14ac:dyDescent="0.2">
      <c r="A30" s="75" t="s">
        <v>24</v>
      </c>
      <c r="B30" s="76">
        <v>1208.4359999999999</v>
      </c>
      <c r="C30" s="77">
        <v>1437.85</v>
      </c>
      <c r="D30" s="77">
        <v>1365.2850000000001</v>
      </c>
      <c r="E30" s="77">
        <v>1302.471</v>
      </c>
      <c r="F30" s="77">
        <v>1425.643</v>
      </c>
      <c r="G30" s="77">
        <v>1600.2650000000001</v>
      </c>
      <c r="H30" s="77">
        <v>2205.7280000000001</v>
      </c>
      <c r="I30" s="77">
        <v>3001.402</v>
      </c>
      <c r="J30" s="77">
        <v>3278.92</v>
      </c>
      <c r="K30" s="77">
        <v>3489.7559999999999</v>
      </c>
      <c r="L30" s="77">
        <v>3467.8330000000001</v>
      </c>
      <c r="M30" s="77">
        <v>3829.9690000000001</v>
      </c>
      <c r="N30" s="77">
        <v>3948.9630000000002</v>
      </c>
      <c r="O30" s="77">
        <v>3928.31</v>
      </c>
      <c r="P30" s="77">
        <v>3657.864</v>
      </c>
      <c r="Q30" s="77">
        <v>3331.8110000000001</v>
      </c>
      <c r="R30" s="77">
        <v>2892.2579999999998</v>
      </c>
      <c r="S30" s="77">
        <v>3248.7379999999998</v>
      </c>
      <c r="T30" s="77">
        <v>3344.2080000000001</v>
      </c>
      <c r="U30" s="77">
        <v>1868.759</v>
      </c>
      <c r="V30" s="77">
        <v>1851.771</v>
      </c>
      <c r="W30" s="77">
        <v>1699.4580000000001</v>
      </c>
      <c r="X30" s="77">
        <v>1716.712</v>
      </c>
      <c r="Y30" s="77">
        <v>1618.0119999999999</v>
      </c>
      <c r="Z30" s="78"/>
      <c r="AA30" s="79">
        <f>SUM(B30:Z30)</f>
        <v>60720.421999999999</v>
      </c>
    </row>
    <row r="31" spans="1:27" ht="24.95" customHeight="1" x14ac:dyDescent="0.2">
      <c r="A31" s="82" t="s">
        <v>25</v>
      </c>
      <c r="B31" s="80">
        <v>2406</v>
      </c>
      <c r="C31" s="81">
        <v>1647</v>
      </c>
      <c r="D31" s="81">
        <v>1647</v>
      </c>
      <c r="E31" s="81">
        <v>1647</v>
      </c>
      <c r="F31" s="81">
        <v>1647</v>
      </c>
      <c r="G31" s="81">
        <v>1462</v>
      </c>
      <c r="H31" s="81">
        <v>1374</v>
      </c>
      <c r="I31" s="81">
        <v>1309</v>
      </c>
      <c r="J31" s="81">
        <v>1084</v>
      </c>
      <c r="K31" s="81">
        <v>1084</v>
      </c>
      <c r="L31" s="81">
        <v>794</v>
      </c>
      <c r="M31" s="81">
        <v>175</v>
      </c>
      <c r="N31" s="81">
        <v>175</v>
      </c>
      <c r="O31" s="81">
        <v>175</v>
      </c>
      <c r="P31" s="81">
        <v>217</v>
      </c>
      <c r="Q31" s="81">
        <v>537</v>
      </c>
      <c r="R31" s="81">
        <v>1024</v>
      </c>
      <c r="S31" s="81">
        <v>1592</v>
      </c>
      <c r="T31" s="81">
        <v>1962</v>
      </c>
      <c r="U31" s="81">
        <v>2176</v>
      </c>
      <c r="V31" s="81">
        <v>2177</v>
      </c>
      <c r="W31" s="81">
        <v>2179</v>
      </c>
      <c r="X31" s="81">
        <v>2110</v>
      </c>
      <c r="Y31" s="81">
        <v>1711</v>
      </c>
      <c r="Z31" s="83"/>
      <c r="AA31" s="84">
        <f>SUM(B31:Z31)</f>
        <v>32311</v>
      </c>
    </row>
    <row r="32" spans="1:27" ht="30" customHeight="1" thickBot="1" x14ac:dyDescent="0.25">
      <c r="A32" s="60" t="s">
        <v>26</v>
      </c>
      <c r="B32" s="61">
        <f>IF(LEN(B$2)&gt;0,SUM(B29:B31),"")</f>
        <v>5267.3360000000002</v>
      </c>
      <c r="C32" s="62">
        <f t="shared" ref="C32:Z32" si="4">IF(LEN(C$2)&gt;0,SUM(C29:C31),"")</f>
        <v>4778.75</v>
      </c>
      <c r="D32" s="62">
        <f t="shared" si="4"/>
        <v>4825.1850000000004</v>
      </c>
      <c r="E32" s="62">
        <f t="shared" si="4"/>
        <v>4837.3710000000001</v>
      </c>
      <c r="F32" s="62">
        <f t="shared" si="4"/>
        <v>5173.5429999999997</v>
      </c>
      <c r="G32" s="62">
        <f t="shared" si="4"/>
        <v>5416.165</v>
      </c>
      <c r="H32" s="62">
        <f t="shared" si="4"/>
        <v>6312.6280000000006</v>
      </c>
      <c r="I32" s="62">
        <f t="shared" si="4"/>
        <v>7054.3019999999997</v>
      </c>
      <c r="J32" s="62">
        <f t="shared" si="4"/>
        <v>7070.82</v>
      </c>
      <c r="K32" s="62">
        <f t="shared" si="4"/>
        <v>7713.6559999999999</v>
      </c>
      <c r="L32" s="62">
        <f t="shared" si="4"/>
        <v>7581.7330000000002</v>
      </c>
      <c r="M32" s="62">
        <f t="shared" si="4"/>
        <v>7473.8690000000006</v>
      </c>
      <c r="N32" s="62">
        <f t="shared" si="4"/>
        <v>7530.8630000000003</v>
      </c>
      <c r="O32" s="62">
        <f t="shared" si="4"/>
        <v>7379.21</v>
      </c>
      <c r="P32" s="62">
        <f t="shared" si="4"/>
        <v>7281.7640000000001</v>
      </c>
      <c r="Q32" s="62">
        <f t="shared" si="4"/>
        <v>7240.7110000000002</v>
      </c>
      <c r="R32" s="62">
        <f t="shared" si="4"/>
        <v>6923.1579999999994</v>
      </c>
      <c r="S32" s="62">
        <f t="shared" si="4"/>
        <v>7532.6379999999999</v>
      </c>
      <c r="T32" s="62">
        <f t="shared" si="4"/>
        <v>7935.1080000000002</v>
      </c>
      <c r="U32" s="62">
        <f t="shared" si="4"/>
        <v>7848.6589999999997</v>
      </c>
      <c r="V32" s="62">
        <f t="shared" si="4"/>
        <v>7794.6710000000003</v>
      </c>
      <c r="W32" s="62">
        <f t="shared" si="4"/>
        <v>7295.3580000000002</v>
      </c>
      <c r="X32" s="62">
        <f t="shared" si="4"/>
        <v>6655.6120000000001</v>
      </c>
      <c r="Y32" s="62">
        <f t="shared" si="4"/>
        <v>5600.9120000000003</v>
      </c>
      <c r="Z32" s="63" t="str">
        <f t="shared" si="4"/>
        <v/>
      </c>
      <c r="AA32" s="64">
        <f>SUM(AA29:AA31)</f>
        <v>160524.02200000003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70</v>
      </c>
      <c r="D35" s="95">
        <v>60</v>
      </c>
      <c r="E35" s="95">
        <v>43</v>
      </c>
      <c r="F35" s="95">
        <v>63</v>
      </c>
      <c r="G35" s="95">
        <v>38</v>
      </c>
      <c r="H35" s="95">
        <v>28</v>
      </c>
      <c r="I35" s="95">
        <v>28</v>
      </c>
      <c r="J35" s="95">
        <v>10</v>
      </c>
      <c r="K35" s="95">
        <v>10</v>
      </c>
      <c r="L35" s="95">
        <v>10</v>
      </c>
      <c r="M35" s="95">
        <v>10</v>
      </c>
      <c r="N35" s="95">
        <v>10</v>
      </c>
      <c r="O35" s="95">
        <v>10</v>
      </c>
      <c r="P35" s="95">
        <v>10</v>
      </c>
      <c r="Q35" s="95">
        <v>10</v>
      </c>
      <c r="R35" s="95">
        <v>10</v>
      </c>
      <c r="S35" s="95">
        <v>70</v>
      </c>
      <c r="T35" s="95">
        <v>162</v>
      </c>
      <c r="U35" s="95">
        <v>172</v>
      </c>
      <c r="V35" s="95">
        <v>167</v>
      </c>
      <c r="W35" s="95">
        <v>162</v>
      </c>
      <c r="X35" s="95">
        <v>58</v>
      </c>
      <c r="Y35" s="95">
        <v>62</v>
      </c>
      <c r="Z35" s="96"/>
      <c r="AA35" s="74">
        <f t="shared" ref="AA35:AA40" si="5">SUM(B35:Z35)</f>
        <v>1283</v>
      </c>
    </row>
    <row r="36" spans="1:27" ht="24.95" customHeight="1" x14ac:dyDescent="0.2">
      <c r="A36" s="97" t="s">
        <v>29</v>
      </c>
      <c r="B36" s="98">
        <v>94</v>
      </c>
      <c r="C36" s="99">
        <v>174</v>
      </c>
      <c r="D36" s="99">
        <v>134</v>
      </c>
      <c r="E36" s="99">
        <v>101.26599999999999</v>
      </c>
      <c r="F36" s="99">
        <v>140</v>
      </c>
      <c r="G36" s="99">
        <v>114</v>
      </c>
      <c r="H36" s="99">
        <v>80</v>
      </c>
      <c r="I36" s="99">
        <v>10</v>
      </c>
      <c r="J36" s="99"/>
      <c r="K36" s="99">
        <v>50</v>
      </c>
      <c r="L36" s="99">
        <v>92</v>
      </c>
      <c r="M36" s="99">
        <v>175</v>
      </c>
      <c r="N36" s="99">
        <v>222</v>
      </c>
      <c r="O36" s="99">
        <v>192</v>
      </c>
      <c r="P36" s="99">
        <v>192</v>
      </c>
      <c r="Q36" s="99">
        <v>134</v>
      </c>
      <c r="R36" s="99"/>
      <c r="S36" s="99">
        <v>129</v>
      </c>
      <c r="T36" s="99">
        <v>85</v>
      </c>
      <c r="U36" s="99">
        <v>35</v>
      </c>
      <c r="V36" s="99">
        <v>34</v>
      </c>
      <c r="W36" s="99">
        <v>34</v>
      </c>
      <c r="X36" s="99">
        <v>16</v>
      </c>
      <c r="Y36" s="99"/>
      <c r="Z36" s="100"/>
      <c r="AA36" s="79">
        <f t="shared" si="5"/>
        <v>2237.2660000000001</v>
      </c>
    </row>
    <row r="37" spans="1:27" ht="24.95" customHeight="1" x14ac:dyDescent="0.2">
      <c r="A37" s="97" t="s">
        <v>30</v>
      </c>
      <c r="B37" s="98">
        <v>13.7</v>
      </c>
      <c r="C37" s="99">
        <v>319.5</v>
      </c>
      <c r="D37" s="99">
        <v>115.3</v>
      </c>
      <c r="E37" s="99">
        <v>56.1</v>
      </c>
      <c r="F37" s="99"/>
      <c r="G37" s="99"/>
      <c r="H37" s="99"/>
      <c r="I37" s="99"/>
      <c r="J37" s="99"/>
      <c r="K37" s="99"/>
      <c r="L37" s="99">
        <v>219</v>
      </c>
      <c r="M37" s="99">
        <v>541.6</v>
      </c>
      <c r="N37" s="99">
        <v>334.1</v>
      </c>
      <c r="O37" s="99">
        <v>67.400000000000006</v>
      </c>
      <c r="P37" s="99"/>
      <c r="Q37" s="99"/>
      <c r="R37" s="99">
        <v>103.4</v>
      </c>
      <c r="S37" s="99"/>
      <c r="T37" s="99"/>
      <c r="U37" s="99"/>
      <c r="V37" s="99"/>
      <c r="W37" s="99"/>
      <c r="X37" s="99"/>
      <c r="Y37" s="99">
        <v>70.8</v>
      </c>
      <c r="Z37" s="100"/>
      <c r="AA37" s="79">
        <f t="shared" si="5"/>
        <v>1840.9000000000003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28</v>
      </c>
      <c r="L38" s="99">
        <v>29</v>
      </c>
      <c r="M38" s="99">
        <v>29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1136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167.7</v>
      </c>
      <c r="C40" s="88">
        <f t="shared" si="6"/>
        <v>613.5</v>
      </c>
      <c r="D40" s="88">
        <f t="shared" si="6"/>
        <v>359.3</v>
      </c>
      <c r="E40" s="88">
        <f t="shared" si="6"/>
        <v>250.36599999999999</v>
      </c>
      <c r="F40" s="88">
        <f t="shared" si="6"/>
        <v>253</v>
      </c>
      <c r="G40" s="88">
        <f t="shared" si="6"/>
        <v>202</v>
      </c>
      <c r="H40" s="88">
        <f t="shared" si="6"/>
        <v>158</v>
      </c>
      <c r="I40" s="88">
        <f t="shared" si="6"/>
        <v>88</v>
      </c>
      <c r="J40" s="88">
        <f t="shared" si="6"/>
        <v>60</v>
      </c>
      <c r="K40" s="88">
        <f t="shared" si="6"/>
        <v>88</v>
      </c>
      <c r="L40" s="88">
        <f t="shared" si="6"/>
        <v>350</v>
      </c>
      <c r="M40" s="88">
        <f t="shared" si="6"/>
        <v>755.6</v>
      </c>
      <c r="N40" s="88">
        <f t="shared" si="6"/>
        <v>616.1</v>
      </c>
      <c r="O40" s="88">
        <f t="shared" si="6"/>
        <v>319.39999999999998</v>
      </c>
      <c r="P40" s="88">
        <f t="shared" si="6"/>
        <v>252</v>
      </c>
      <c r="Q40" s="88">
        <f t="shared" si="6"/>
        <v>194</v>
      </c>
      <c r="R40" s="88">
        <f t="shared" si="6"/>
        <v>163.4</v>
      </c>
      <c r="S40" s="88">
        <f t="shared" si="6"/>
        <v>249</v>
      </c>
      <c r="T40" s="88">
        <f t="shared" si="6"/>
        <v>297</v>
      </c>
      <c r="U40" s="88">
        <f t="shared" si="6"/>
        <v>257</v>
      </c>
      <c r="V40" s="88">
        <f t="shared" si="6"/>
        <v>251</v>
      </c>
      <c r="W40" s="88">
        <f t="shared" si="6"/>
        <v>246</v>
      </c>
      <c r="X40" s="88">
        <f t="shared" si="6"/>
        <v>124</v>
      </c>
      <c r="Y40" s="88">
        <f t="shared" si="6"/>
        <v>182.8</v>
      </c>
      <c r="Z40" s="89" t="str">
        <f t="shared" si="6"/>
        <v/>
      </c>
      <c r="AA40" s="90">
        <f t="shared" si="5"/>
        <v>6497.1659999999993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13.7</v>
      </c>
      <c r="C45" s="99">
        <v>319.5</v>
      </c>
      <c r="D45" s="99">
        <v>115.3</v>
      </c>
      <c r="E45" s="99">
        <v>56.1</v>
      </c>
      <c r="F45" s="99"/>
      <c r="G45" s="99"/>
      <c r="H45" s="99"/>
      <c r="I45" s="99"/>
      <c r="J45" s="99"/>
      <c r="K45" s="99"/>
      <c r="L45" s="99">
        <v>219</v>
      </c>
      <c r="M45" s="99">
        <v>541.6</v>
      </c>
      <c r="N45" s="99">
        <v>334.1</v>
      </c>
      <c r="O45" s="99">
        <v>67.400000000000006</v>
      </c>
      <c r="P45" s="99"/>
      <c r="Q45" s="99"/>
      <c r="R45" s="99">
        <v>103.4</v>
      </c>
      <c r="S45" s="99"/>
      <c r="T45" s="99"/>
      <c r="U45" s="99"/>
      <c r="V45" s="99"/>
      <c r="W45" s="99"/>
      <c r="X45" s="99"/>
      <c r="Y45" s="99">
        <v>70.8</v>
      </c>
      <c r="Z45" s="100"/>
      <c r="AA45" s="79">
        <f t="shared" si="7"/>
        <v>1840.9000000000003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13.7</v>
      </c>
      <c r="C49" s="88">
        <f t="shared" ref="C49:Z49" si="8">IF(LEN(C$2)&gt;0,SUM(C43:C48),"")</f>
        <v>319.5</v>
      </c>
      <c r="D49" s="88">
        <f t="shared" si="8"/>
        <v>115.3</v>
      </c>
      <c r="E49" s="88">
        <f t="shared" si="8"/>
        <v>56.1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219</v>
      </c>
      <c r="M49" s="88">
        <f t="shared" si="8"/>
        <v>541.6</v>
      </c>
      <c r="N49" s="88">
        <f t="shared" si="8"/>
        <v>334.1</v>
      </c>
      <c r="O49" s="88">
        <f t="shared" si="8"/>
        <v>67.400000000000006</v>
      </c>
      <c r="P49" s="88">
        <f t="shared" si="8"/>
        <v>0</v>
      </c>
      <c r="Q49" s="88">
        <f t="shared" si="8"/>
        <v>0</v>
      </c>
      <c r="R49" s="88">
        <f t="shared" si="8"/>
        <v>103.4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70.8</v>
      </c>
      <c r="Z49" s="89" t="str">
        <f t="shared" si="8"/>
        <v/>
      </c>
      <c r="AA49" s="90">
        <f t="shared" si="7"/>
        <v>1840.9000000000003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5281.0360000000001</v>
      </c>
      <c r="C52" s="88">
        <f t="shared" si="10"/>
        <v>5098.25</v>
      </c>
      <c r="D52" s="88">
        <f t="shared" si="10"/>
        <v>4940.4849999999997</v>
      </c>
      <c r="E52" s="88">
        <f t="shared" si="10"/>
        <v>4893.4709999999995</v>
      </c>
      <c r="F52" s="88">
        <f t="shared" si="10"/>
        <v>5173.5429999999997</v>
      </c>
      <c r="G52" s="88">
        <f t="shared" si="10"/>
        <v>5416.165</v>
      </c>
      <c r="H52" s="88">
        <f t="shared" si="10"/>
        <v>6312.6279999999997</v>
      </c>
      <c r="I52" s="88">
        <f t="shared" si="10"/>
        <v>7054.3020000000015</v>
      </c>
      <c r="J52" s="88">
        <f t="shared" si="10"/>
        <v>7070.82</v>
      </c>
      <c r="K52" s="88">
        <f t="shared" si="10"/>
        <v>7713.655999999999</v>
      </c>
      <c r="L52" s="88">
        <f t="shared" si="10"/>
        <v>7800.7330000000002</v>
      </c>
      <c r="M52" s="88">
        <f t="shared" si="10"/>
        <v>8015.4690000000001</v>
      </c>
      <c r="N52" s="88">
        <f t="shared" si="10"/>
        <v>7864.9629999999988</v>
      </c>
      <c r="O52" s="88">
        <f t="shared" si="10"/>
        <v>7446.61</v>
      </c>
      <c r="P52" s="88">
        <f t="shared" si="10"/>
        <v>7281.764000000001</v>
      </c>
      <c r="Q52" s="88">
        <f t="shared" si="10"/>
        <v>7240.7110000000011</v>
      </c>
      <c r="R52" s="88">
        <f t="shared" si="10"/>
        <v>7026.558</v>
      </c>
      <c r="S52" s="88">
        <f t="shared" si="10"/>
        <v>7532.6379999999999</v>
      </c>
      <c r="T52" s="88">
        <f t="shared" si="10"/>
        <v>7935.1080000000002</v>
      </c>
      <c r="U52" s="88">
        <f t="shared" si="10"/>
        <v>7848.6589999999997</v>
      </c>
      <c r="V52" s="88">
        <f t="shared" si="10"/>
        <v>7794.6709999999994</v>
      </c>
      <c r="W52" s="88">
        <f t="shared" si="10"/>
        <v>7295.3579999999993</v>
      </c>
      <c r="X52" s="88">
        <f t="shared" si="10"/>
        <v>6655.6120000000001</v>
      </c>
      <c r="Y52" s="88">
        <f t="shared" si="10"/>
        <v>5671.7120000000004</v>
      </c>
      <c r="Z52" s="89" t="str">
        <f t="shared" si="10"/>
        <v/>
      </c>
      <c r="AA52" s="104">
        <f>SUM(B52:Z52)</f>
        <v>162364.92200000002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5280.9960000000019</v>
      </c>
      <c r="C4" s="18">
        <v>5098.291000000002</v>
      </c>
      <c r="D4" s="18">
        <v>4940.47</v>
      </c>
      <c r="E4" s="18">
        <v>4893.43</v>
      </c>
      <c r="F4" s="18">
        <v>5173.5900000000029</v>
      </c>
      <c r="G4" s="18">
        <v>5416.1399999999985</v>
      </c>
      <c r="H4" s="18">
        <v>6312.62</v>
      </c>
      <c r="I4" s="18">
        <v>7054.3510000000033</v>
      </c>
      <c r="J4" s="18">
        <v>7070.8470000000007</v>
      </c>
      <c r="K4" s="18">
        <v>7713.6280000000015</v>
      </c>
      <c r="L4" s="18">
        <v>7800.7510000000011</v>
      </c>
      <c r="M4" s="18">
        <v>8015.4629999999997</v>
      </c>
      <c r="N4" s="18">
        <v>7864.9910000000009</v>
      </c>
      <c r="O4" s="18">
        <v>7446.6249999999991</v>
      </c>
      <c r="P4" s="18">
        <v>7281.813000000001</v>
      </c>
      <c r="Q4" s="18">
        <v>7240.67</v>
      </c>
      <c r="R4" s="18">
        <v>7026.5219999999999</v>
      </c>
      <c r="S4" s="18">
        <v>7532.6450000000023</v>
      </c>
      <c r="T4" s="18">
        <v>7935.1079999999993</v>
      </c>
      <c r="U4" s="18">
        <v>7848.625</v>
      </c>
      <c r="V4" s="18">
        <v>7794.6950000000006</v>
      </c>
      <c r="W4" s="18">
        <v>7295.3249999999998</v>
      </c>
      <c r="X4" s="18">
        <v>6655.6109999999999</v>
      </c>
      <c r="Y4" s="18">
        <v>5671.7120000000014</v>
      </c>
      <c r="Z4" s="19"/>
      <c r="AA4" s="20">
        <f>SUM(B4:Z4)</f>
        <v>162364.91900000002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103.57</v>
      </c>
      <c r="C7" s="28">
        <v>120.2</v>
      </c>
      <c r="D7" s="28">
        <v>108.37</v>
      </c>
      <c r="E7" s="28">
        <v>102.2</v>
      </c>
      <c r="F7" s="28">
        <v>108.5</v>
      </c>
      <c r="G7" s="28">
        <v>98.25</v>
      </c>
      <c r="H7" s="28">
        <v>107.69</v>
      </c>
      <c r="I7" s="28">
        <v>98.9</v>
      </c>
      <c r="J7" s="28">
        <v>67.34</v>
      </c>
      <c r="K7" s="28">
        <v>8.44</v>
      </c>
      <c r="L7" s="28">
        <v>0.04</v>
      </c>
      <c r="M7" s="28">
        <v>1.98</v>
      </c>
      <c r="N7" s="28">
        <v>12.73</v>
      </c>
      <c r="O7" s="28">
        <v>28.47</v>
      </c>
      <c r="P7" s="28">
        <v>24.7</v>
      </c>
      <c r="Q7" s="28">
        <v>42.08</v>
      </c>
      <c r="R7" s="28">
        <v>82.1</v>
      </c>
      <c r="S7" s="28">
        <v>138.02000000000001</v>
      </c>
      <c r="T7" s="28">
        <v>209.72</v>
      </c>
      <c r="U7" s="28">
        <v>146.91999999999999</v>
      </c>
      <c r="V7" s="28">
        <v>190.2</v>
      </c>
      <c r="W7" s="28">
        <v>136.97</v>
      </c>
      <c r="X7" s="28">
        <v>125.37</v>
      </c>
      <c r="Y7" s="28">
        <v>109.17</v>
      </c>
      <c r="Z7" s="29"/>
      <c r="AA7" s="30">
        <f>IF(SUM(B7:Z7)&lt;&gt;0,AVERAGEIF(B7:Z7,"&lt;&gt;"""),"")</f>
        <v>90.49708333333335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26.504000000000001</v>
      </c>
      <c r="H14" s="57">
        <v>16.382000000000001</v>
      </c>
      <c r="I14" s="57"/>
      <c r="J14" s="57"/>
      <c r="K14" s="57"/>
      <c r="L14" s="57">
        <v>19.53</v>
      </c>
      <c r="M14" s="57">
        <v>19.48</v>
      </c>
      <c r="N14" s="57">
        <v>19.670000000000002</v>
      </c>
      <c r="O14" s="57">
        <v>20.350000000000001</v>
      </c>
      <c r="P14" s="57">
        <v>1.52</v>
      </c>
      <c r="Q14" s="57">
        <v>2.76</v>
      </c>
      <c r="R14" s="57"/>
      <c r="S14" s="57">
        <v>9.81</v>
      </c>
      <c r="T14" s="57">
        <v>23.082999999999998</v>
      </c>
      <c r="U14" s="57">
        <v>27.9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447.98899999999992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26.504000000000001</v>
      </c>
      <c r="H16" s="62">
        <f t="shared" si="1"/>
        <v>16.382000000000001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19.53</v>
      </c>
      <c r="M16" s="62">
        <f t="shared" si="1"/>
        <v>19.48</v>
      </c>
      <c r="N16" s="62">
        <f t="shared" si="1"/>
        <v>19.670000000000002</v>
      </c>
      <c r="O16" s="62">
        <f t="shared" si="1"/>
        <v>20.350000000000001</v>
      </c>
      <c r="P16" s="62">
        <f t="shared" si="1"/>
        <v>1.52</v>
      </c>
      <c r="Q16" s="62">
        <f t="shared" si="1"/>
        <v>2.76</v>
      </c>
      <c r="R16" s="62">
        <f t="shared" si="1"/>
        <v>0</v>
      </c>
      <c r="S16" s="62">
        <f t="shared" si="1"/>
        <v>9.81</v>
      </c>
      <c r="T16" s="62">
        <f t="shared" si="1"/>
        <v>23.082999999999998</v>
      </c>
      <c r="U16" s="62">
        <f t="shared" si="1"/>
        <v>27.9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447.98899999999992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846.06000000000006</v>
      </c>
      <c r="C19" s="72">
        <v>875.27099999999984</v>
      </c>
      <c r="D19" s="72">
        <v>854.952</v>
      </c>
      <c r="E19" s="72">
        <v>850.42799999999988</v>
      </c>
      <c r="F19" s="72">
        <v>848.59699999999987</v>
      </c>
      <c r="G19" s="72">
        <v>865.23900000000003</v>
      </c>
      <c r="H19" s="72">
        <v>786.51200000000006</v>
      </c>
      <c r="I19" s="72">
        <v>858.59299999999996</v>
      </c>
      <c r="J19" s="72">
        <v>833.99700000000007</v>
      </c>
      <c r="K19" s="72">
        <v>901.61099999999999</v>
      </c>
      <c r="L19" s="72">
        <v>897.95600000000002</v>
      </c>
      <c r="M19" s="72">
        <v>903.6869999999999</v>
      </c>
      <c r="N19" s="72">
        <v>901.61400000000003</v>
      </c>
      <c r="O19" s="72">
        <v>911.29399999999987</v>
      </c>
      <c r="P19" s="72">
        <v>913.05600000000004</v>
      </c>
      <c r="Q19" s="72">
        <v>912.61699999999996</v>
      </c>
      <c r="R19" s="72">
        <v>862.63200000000006</v>
      </c>
      <c r="S19" s="72">
        <v>780.44</v>
      </c>
      <c r="T19" s="72">
        <v>730.10500000000002</v>
      </c>
      <c r="U19" s="72">
        <v>684.19399999999996</v>
      </c>
      <c r="V19" s="72">
        <v>692.39700000000005</v>
      </c>
      <c r="W19" s="72">
        <v>700.46900000000005</v>
      </c>
      <c r="X19" s="72">
        <v>778.303</v>
      </c>
      <c r="Y19" s="72">
        <v>845.90900000000011</v>
      </c>
      <c r="Z19" s="73"/>
      <c r="AA19" s="74">
        <f t="shared" ref="AA19:AA25" si="2">SUM(B19:Z19)</f>
        <v>20035.933000000001</v>
      </c>
    </row>
    <row r="20" spans="1:27" ht="24.95" customHeight="1" x14ac:dyDescent="0.2">
      <c r="A20" s="75" t="s">
        <v>15</v>
      </c>
      <c r="B20" s="76">
        <v>1173.6920000000002</v>
      </c>
      <c r="C20" s="77">
        <v>1161.0340000000001</v>
      </c>
      <c r="D20" s="77">
        <v>1150.1780000000001</v>
      </c>
      <c r="E20" s="77">
        <v>1155.9520000000002</v>
      </c>
      <c r="F20" s="77">
        <v>1174.194</v>
      </c>
      <c r="G20" s="77">
        <v>1278.9990000000005</v>
      </c>
      <c r="H20" s="77">
        <v>1470.3659999999998</v>
      </c>
      <c r="I20" s="77">
        <v>1609.837</v>
      </c>
      <c r="J20" s="77">
        <v>1666.7550000000001</v>
      </c>
      <c r="K20" s="77">
        <v>1732.845</v>
      </c>
      <c r="L20" s="77">
        <v>1764.144</v>
      </c>
      <c r="M20" s="77">
        <v>1796.2360000000001</v>
      </c>
      <c r="N20" s="77">
        <v>1745.2300000000002</v>
      </c>
      <c r="O20" s="77">
        <v>1663.9590000000001</v>
      </c>
      <c r="P20" s="77">
        <v>1600.3820000000001</v>
      </c>
      <c r="Q20" s="77">
        <v>1565.8879999999999</v>
      </c>
      <c r="R20" s="77">
        <v>1515.6789999999999</v>
      </c>
      <c r="S20" s="77">
        <v>1532.675</v>
      </c>
      <c r="T20" s="77">
        <v>1501.473</v>
      </c>
      <c r="U20" s="77">
        <v>1518.0650000000003</v>
      </c>
      <c r="V20" s="77">
        <v>1454.55</v>
      </c>
      <c r="W20" s="77">
        <v>1317.9969999999996</v>
      </c>
      <c r="X20" s="77">
        <v>1246.3910000000001</v>
      </c>
      <c r="Y20" s="77">
        <v>1208.145</v>
      </c>
      <c r="Z20" s="78"/>
      <c r="AA20" s="79">
        <f t="shared" si="2"/>
        <v>35004.66599999999</v>
      </c>
    </row>
    <row r="21" spans="1:27" ht="24.95" customHeight="1" x14ac:dyDescent="0.2">
      <c r="A21" s="75" t="s">
        <v>16</v>
      </c>
      <c r="B21" s="80">
        <v>2454.7439999999997</v>
      </c>
      <c r="C21" s="81">
        <v>2300.4859999999999</v>
      </c>
      <c r="D21" s="81">
        <v>2188.3399999999997</v>
      </c>
      <c r="E21" s="81">
        <v>2150.5499999999997</v>
      </c>
      <c r="F21" s="81">
        <v>2170.5989999999997</v>
      </c>
      <c r="G21" s="81">
        <v>2289.0979999999995</v>
      </c>
      <c r="H21" s="81">
        <v>2655.36</v>
      </c>
      <c r="I21" s="81">
        <v>3111.221</v>
      </c>
      <c r="J21" s="81">
        <v>3494.0949999999998</v>
      </c>
      <c r="K21" s="81">
        <v>3819.1720000000005</v>
      </c>
      <c r="L21" s="81">
        <v>4095.6209999999996</v>
      </c>
      <c r="M21" s="81">
        <v>4274.0599999999995</v>
      </c>
      <c r="N21" s="81">
        <v>4199.4770000000008</v>
      </c>
      <c r="O21" s="81">
        <v>3984.5219999999999</v>
      </c>
      <c r="P21" s="81">
        <v>3781.5549999999998</v>
      </c>
      <c r="Q21" s="81">
        <v>3685.105</v>
      </c>
      <c r="R21" s="81">
        <v>3688.2109999999998</v>
      </c>
      <c r="S21" s="81">
        <v>3741.7200000000003</v>
      </c>
      <c r="T21" s="81">
        <v>3756.9469999999997</v>
      </c>
      <c r="U21" s="81">
        <v>3865.2660000000001</v>
      </c>
      <c r="V21" s="81">
        <v>3919.9479999999994</v>
      </c>
      <c r="W21" s="81">
        <v>3615.8590000000004</v>
      </c>
      <c r="X21" s="81">
        <v>3270.6169999999997</v>
      </c>
      <c r="Y21" s="81">
        <v>2913.1579999999999</v>
      </c>
      <c r="Z21" s="78"/>
      <c r="AA21" s="79">
        <f t="shared" si="2"/>
        <v>79425.731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/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135.5</v>
      </c>
      <c r="C23" s="77">
        <v>114.5</v>
      </c>
      <c r="D23" s="77">
        <v>110</v>
      </c>
      <c r="E23" s="77">
        <v>110.5</v>
      </c>
      <c r="F23" s="77">
        <v>110</v>
      </c>
      <c r="G23" s="77">
        <v>101.5</v>
      </c>
      <c r="H23" s="77">
        <v>97.5</v>
      </c>
      <c r="I23" s="77">
        <v>93.5</v>
      </c>
      <c r="J23" s="77">
        <v>111.5</v>
      </c>
      <c r="K23" s="77">
        <v>143</v>
      </c>
      <c r="L23" s="77">
        <v>170.5</v>
      </c>
      <c r="M23" s="77">
        <v>182</v>
      </c>
      <c r="N23" s="77">
        <v>190</v>
      </c>
      <c r="O23" s="77">
        <v>173.5</v>
      </c>
      <c r="P23" s="77">
        <v>151</v>
      </c>
      <c r="Q23" s="77">
        <v>137</v>
      </c>
      <c r="R23" s="77">
        <v>115</v>
      </c>
      <c r="S23" s="77">
        <v>128</v>
      </c>
      <c r="T23" s="77">
        <v>129.5</v>
      </c>
      <c r="U23" s="77">
        <v>181</v>
      </c>
      <c r="V23" s="77">
        <v>180.5</v>
      </c>
      <c r="W23" s="77">
        <v>163</v>
      </c>
      <c r="X23" s="77">
        <v>133</v>
      </c>
      <c r="Y23" s="77">
        <v>123.5</v>
      </c>
      <c r="Z23" s="77"/>
      <c r="AA23" s="79">
        <f t="shared" si="2"/>
        <v>3285</v>
      </c>
    </row>
    <row r="24" spans="1:27" ht="24.95" customHeight="1" x14ac:dyDescent="0.2">
      <c r="A24" s="85" t="s">
        <v>19</v>
      </c>
      <c r="B24" s="77">
        <v>302.00000000000006</v>
      </c>
      <c r="C24" s="77">
        <v>290.00000000000006</v>
      </c>
      <c r="D24" s="77">
        <v>281.99999999999994</v>
      </c>
      <c r="E24" s="77">
        <v>279</v>
      </c>
      <c r="F24" s="77">
        <v>287</v>
      </c>
      <c r="G24" s="77">
        <v>310</v>
      </c>
      <c r="H24" s="77">
        <v>366</v>
      </c>
      <c r="I24" s="77">
        <v>410</v>
      </c>
      <c r="J24" s="77">
        <v>436.99999999999994</v>
      </c>
      <c r="K24" s="77">
        <v>442</v>
      </c>
      <c r="L24" s="77">
        <v>449</v>
      </c>
      <c r="M24" s="77">
        <v>451</v>
      </c>
      <c r="N24" s="77">
        <v>439.99999999999994</v>
      </c>
      <c r="O24" s="77">
        <v>428.99999999999994</v>
      </c>
      <c r="P24" s="77">
        <v>418</v>
      </c>
      <c r="Q24" s="77">
        <v>415</v>
      </c>
      <c r="R24" s="77">
        <v>432</v>
      </c>
      <c r="S24" s="77">
        <v>447.00000000000006</v>
      </c>
      <c r="T24" s="77">
        <v>460.00000000000006</v>
      </c>
      <c r="U24" s="77">
        <v>469</v>
      </c>
      <c r="V24" s="77">
        <v>455</v>
      </c>
      <c r="W24" s="77">
        <v>406.99999999999994</v>
      </c>
      <c r="X24" s="77">
        <v>350</v>
      </c>
      <c r="Y24" s="77">
        <v>315</v>
      </c>
      <c r="Z24" s="77"/>
      <c r="AA24" s="79">
        <f t="shared" si="2"/>
        <v>9342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4911.9960000000001</v>
      </c>
      <c r="C26" s="88">
        <f t="shared" ref="C26:Z26" si="3">IF(LEN(C$2)&gt;0,SUM(C19:C25),"")</f>
        <v>4741.2909999999993</v>
      </c>
      <c r="D26" s="88">
        <f t="shared" si="3"/>
        <v>4585.4699999999993</v>
      </c>
      <c r="E26" s="88">
        <f t="shared" si="3"/>
        <v>4546.43</v>
      </c>
      <c r="F26" s="88">
        <f t="shared" si="3"/>
        <v>4590.3899999999994</v>
      </c>
      <c r="G26" s="88">
        <f t="shared" si="3"/>
        <v>4844.8359999999993</v>
      </c>
      <c r="H26" s="88">
        <f t="shared" si="3"/>
        <v>5375.7379999999994</v>
      </c>
      <c r="I26" s="88">
        <f t="shared" si="3"/>
        <v>6083.1509999999998</v>
      </c>
      <c r="J26" s="88">
        <f t="shared" si="3"/>
        <v>6543.3469999999998</v>
      </c>
      <c r="K26" s="88">
        <f t="shared" si="3"/>
        <v>7148.6280000000006</v>
      </c>
      <c r="L26" s="88">
        <f t="shared" si="3"/>
        <v>7487.2209999999995</v>
      </c>
      <c r="M26" s="88">
        <f t="shared" si="3"/>
        <v>7716.9829999999993</v>
      </c>
      <c r="N26" s="88">
        <f t="shared" si="3"/>
        <v>7586.3210000000008</v>
      </c>
      <c r="O26" s="88">
        <f t="shared" si="3"/>
        <v>7162.2749999999996</v>
      </c>
      <c r="P26" s="88">
        <f t="shared" si="3"/>
        <v>6973.9930000000004</v>
      </c>
      <c r="Q26" s="88">
        <f t="shared" si="3"/>
        <v>6825.6100000000006</v>
      </c>
      <c r="R26" s="88">
        <f t="shared" si="3"/>
        <v>6613.521999999999</v>
      </c>
      <c r="S26" s="88">
        <f t="shared" si="3"/>
        <v>6629.835</v>
      </c>
      <c r="T26" s="88">
        <f t="shared" si="3"/>
        <v>6578.0249999999996</v>
      </c>
      <c r="U26" s="88">
        <f t="shared" si="3"/>
        <v>6717.5249999999996</v>
      </c>
      <c r="V26" s="88">
        <f t="shared" si="3"/>
        <v>6702.3949999999995</v>
      </c>
      <c r="W26" s="88">
        <f t="shared" si="3"/>
        <v>6204.3249999999998</v>
      </c>
      <c r="X26" s="88">
        <f t="shared" si="3"/>
        <v>5778.3109999999997</v>
      </c>
      <c r="Y26" s="88">
        <f t="shared" si="3"/>
        <v>5405.7119999999995</v>
      </c>
      <c r="Z26" s="89" t="str">
        <f t="shared" si="3"/>
        <v/>
      </c>
      <c r="AA26" s="90">
        <f>SUM(AA19:AA25)</f>
        <v>147753.32999999999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581.5</v>
      </c>
      <c r="C29" s="72">
        <v>548.5</v>
      </c>
      <c r="D29" s="72">
        <v>536</v>
      </c>
      <c r="E29" s="72">
        <v>532.5</v>
      </c>
      <c r="F29" s="72">
        <v>540</v>
      </c>
      <c r="G29" s="72">
        <v>554.5</v>
      </c>
      <c r="H29" s="72">
        <v>641.5</v>
      </c>
      <c r="I29" s="72">
        <v>690.5</v>
      </c>
      <c r="J29" s="72">
        <v>733.5</v>
      </c>
      <c r="K29" s="72">
        <v>790</v>
      </c>
      <c r="L29" s="72">
        <v>800.5</v>
      </c>
      <c r="M29" s="72">
        <v>814</v>
      </c>
      <c r="N29" s="72">
        <v>811</v>
      </c>
      <c r="O29" s="72">
        <v>783.5</v>
      </c>
      <c r="P29" s="72">
        <v>730</v>
      </c>
      <c r="Q29" s="72">
        <v>713</v>
      </c>
      <c r="R29" s="72">
        <v>738</v>
      </c>
      <c r="S29" s="72">
        <v>742</v>
      </c>
      <c r="T29" s="72">
        <v>760.5</v>
      </c>
      <c r="U29" s="72">
        <v>833</v>
      </c>
      <c r="V29" s="72">
        <v>818.5</v>
      </c>
      <c r="W29" s="72">
        <v>743</v>
      </c>
      <c r="X29" s="72">
        <v>621</v>
      </c>
      <c r="Y29" s="72">
        <v>568.5</v>
      </c>
      <c r="Z29" s="73"/>
      <c r="AA29" s="74">
        <f>SUM(B29:Z29)</f>
        <v>16625</v>
      </c>
    </row>
    <row r="30" spans="1:27" ht="24.95" customHeight="1" x14ac:dyDescent="0.2">
      <c r="A30" s="75" t="s">
        <v>24</v>
      </c>
      <c r="B30" s="76">
        <v>4699.4960000000001</v>
      </c>
      <c r="C30" s="77">
        <v>4549.7910000000002</v>
      </c>
      <c r="D30" s="77">
        <v>4404.47</v>
      </c>
      <c r="E30" s="77">
        <v>4360.93</v>
      </c>
      <c r="F30" s="77">
        <v>4409.3900000000003</v>
      </c>
      <c r="G30" s="77">
        <v>4624.84</v>
      </c>
      <c r="H30" s="77">
        <v>5119.62</v>
      </c>
      <c r="I30" s="77">
        <v>5845.6509999999998</v>
      </c>
      <c r="J30" s="77">
        <v>6266.8469999999998</v>
      </c>
      <c r="K30" s="77">
        <v>6762.6279999999997</v>
      </c>
      <c r="L30" s="77">
        <v>7000.2510000000002</v>
      </c>
      <c r="M30" s="77">
        <v>7201.4629999999997</v>
      </c>
      <c r="N30" s="77">
        <v>7053.991</v>
      </c>
      <c r="O30" s="77">
        <v>6663.125</v>
      </c>
      <c r="P30" s="77">
        <v>6509.5129999999999</v>
      </c>
      <c r="Q30" s="77">
        <v>6389.37</v>
      </c>
      <c r="R30" s="77">
        <v>6288.5219999999999</v>
      </c>
      <c r="S30" s="77">
        <v>6214.6450000000004</v>
      </c>
      <c r="T30" s="77">
        <v>6174.6080000000002</v>
      </c>
      <c r="U30" s="77">
        <v>6245.4250000000002</v>
      </c>
      <c r="V30" s="77">
        <v>6246.8950000000004</v>
      </c>
      <c r="W30" s="77">
        <v>5853.3249999999998</v>
      </c>
      <c r="X30" s="77">
        <v>5480.3109999999997</v>
      </c>
      <c r="Y30" s="77">
        <v>5103.2120000000004</v>
      </c>
      <c r="Z30" s="78"/>
      <c r="AA30" s="79">
        <f>SUM(B30:Z30)</f>
        <v>139468.31900000002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5280.9960000000001</v>
      </c>
      <c r="C32" s="62">
        <f t="shared" ref="C32:Z32" si="4">IF(LEN(C$2)&gt;0,SUM(C29:C31),"")</f>
        <v>5098.2910000000002</v>
      </c>
      <c r="D32" s="62">
        <f t="shared" si="4"/>
        <v>4940.47</v>
      </c>
      <c r="E32" s="62">
        <f t="shared" si="4"/>
        <v>4893.43</v>
      </c>
      <c r="F32" s="62">
        <f t="shared" si="4"/>
        <v>4949.3900000000003</v>
      </c>
      <c r="G32" s="62">
        <f t="shared" si="4"/>
        <v>5179.34</v>
      </c>
      <c r="H32" s="62">
        <f t="shared" si="4"/>
        <v>5761.12</v>
      </c>
      <c r="I32" s="62">
        <f t="shared" si="4"/>
        <v>6536.1509999999998</v>
      </c>
      <c r="J32" s="62">
        <f t="shared" si="4"/>
        <v>7000.3469999999998</v>
      </c>
      <c r="K32" s="62">
        <f t="shared" si="4"/>
        <v>7552.6279999999997</v>
      </c>
      <c r="L32" s="62">
        <f t="shared" si="4"/>
        <v>7800.7510000000002</v>
      </c>
      <c r="M32" s="62">
        <f t="shared" si="4"/>
        <v>8015.4629999999997</v>
      </c>
      <c r="N32" s="62">
        <f t="shared" si="4"/>
        <v>7864.991</v>
      </c>
      <c r="O32" s="62">
        <f t="shared" si="4"/>
        <v>7446.625</v>
      </c>
      <c r="P32" s="62">
        <f t="shared" si="4"/>
        <v>7239.5129999999999</v>
      </c>
      <c r="Q32" s="62">
        <f t="shared" si="4"/>
        <v>7102.37</v>
      </c>
      <c r="R32" s="62">
        <f t="shared" si="4"/>
        <v>7026.5219999999999</v>
      </c>
      <c r="S32" s="62">
        <f t="shared" si="4"/>
        <v>6956.6450000000004</v>
      </c>
      <c r="T32" s="62">
        <f t="shared" si="4"/>
        <v>6935.1080000000002</v>
      </c>
      <c r="U32" s="62">
        <f t="shared" si="4"/>
        <v>7078.4250000000002</v>
      </c>
      <c r="V32" s="62">
        <f t="shared" si="4"/>
        <v>7065.3950000000004</v>
      </c>
      <c r="W32" s="62">
        <f t="shared" si="4"/>
        <v>6596.3249999999998</v>
      </c>
      <c r="X32" s="62">
        <f t="shared" si="4"/>
        <v>6101.3109999999997</v>
      </c>
      <c r="Y32" s="62">
        <f t="shared" si="4"/>
        <v>5671.7120000000004</v>
      </c>
      <c r="Z32" s="63" t="str">
        <f t="shared" si="4"/>
        <v/>
      </c>
      <c r="AA32" s="64">
        <f>SUM(AA29:AA31)</f>
        <v>156093.31900000002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220</v>
      </c>
      <c r="D35" s="95">
        <v>220</v>
      </c>
      <c r="E35" s="95">
        <v>220</v>
      </c>
      <c r="F35" s="95">
        <v>217</v>
      </c>
      <c r="G35" s="95">
        <v>212</v>
      </c>
      <c r="H35" s="95">
        <v>215</v>
      </c>
      <c r="I35" s="95">
        <v>225</v>
      </c>
      <c r="J35" s="95">
        <v>193</v>
      </c>
      <c r="K35" s="95">
        <v>210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210</v>
      </c>
      <c r="R35" s="95">
        <v>201</v>
      </c>
      <c r="S35" s="95">
        <v>120</v>
      </c>
      <c r="T35" s="95">
        <v>68</v>
      </c>
      <c r="U35" s="95">
        <v>67</v>
      </c>
      <c r="V35" s="95">
        <v>68</v>
      </c>
      <c r="W35" s="95">
        <v>97</v>
      </c>
      <c r="X35" s="95">
        <v>137</v>
      </c>
      <c r="Y35" s="95">
        <v>170</v>
      </c>
      <c r="Z35" s="96"/>
      <c r="AA35" s="74">
        <f t="shared" ref="AA35:AA40" si="5">SUM(B35:Z35)</f>
        <v>4330</v>
      </c>
    </row>
    <row r="36" spans="1:27" ht="24.95" customHeight="1" x14ac:dyDescent="0.2">
      <c r="A36" s="97" t="s">
        <v>42</v>
      </c>
      <c r="B36" s="98">
        <v>130</v>
      </c>
      <c r="C36" s="99">
        <v>108</v>
      </c>
      <c r="D36" s="99">
        <v>106</v>
      </c>
      <c r="E36" s="99">
        <v>98</v>
      </c>
      <c r="F36" s="99">
        <v>113</v>
      </c>
      <c r="G36" s="99">
        <v>96</v>
      </c>
      <c r="H36" s="99">
        <v>154</v>
      </c>
      <c r="I36" s="99">
        <v>228</v>
      </c>
      <c r="J36" s="99">
        <v>264</v>
      </c>
      <c r="K36" s="99">
        <v>194</v>
      </c>
      <c r="L36" s="99">
        <v>84</v>
      </c>
      <c r="M36" s="99">
        <v>69</v>
      </c>
      <c r="N36" s="99">
        <v>49</v>
      </c>
      <c r="O36" s="99">
        <v>54</v>
      </c>
      <c r="P36" s="99">
        <v>54</v>
      </c>
      <c r="Q36" s="99">
        <v>64</v>
      </c>
      <c r="R36" s="99">
        <v>212</v>
      </c>
      <c r="S36" s="99">
        <v>197</v>
      </c>
      <c r="T36" s="99">
        <v>266</v>
      </c>
      <c r="U36" s="99">
        <v>266</v>
      </c>
      <c r="V36" s="99">
        <v>266</v>
      </c>
      <c r="W36" s="99">
        <v>266</v>
      </c>
      <c r="X36" s="99">
        <v>157</v>
      </c>
      <c r="Y36" s="99">
        <v>67</v>
      </c>
      <c r="Z36" s="100"/>
      <c r="AA36" s="79">
        <f t="shared" si="5"/>
        <v>3562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224.2</v>
      </c>
      <c r="G37" s="99">
        <v>236.8</v>
      </c>
      <c r="H37" s="99">
        <v>551.5</v>
      </c>
      <c r="I37" s="99">
        <v>518.20000000000005</v>
      </c>
      <c r="J37" s="99">
        <v>70.5</v>
      </c>
      <c r="K37" s="99">
        <v>161</v>
      </c>
      <c r="L37" s="99"/>
      <c r="M37" s="99"/>
      <c r="N37" s="99"/>
      <c r="O37" s="99"/>
      <c r="P37" s="99">
        <v>42.3</v>
      </c>
      <c r="Q37" s="99">
        <v>138.30000000000001</v>
      </c>
      <c r="R37" s="99"/>
      <c r="S37" s="99">
        <v>576</v>
      </c>
      <c r="T37" s="99">
        <v>1000</v>
      </c>
      <c r="U37" s="99">
        <v>770.2</v>
      </c>
      <c r="V37" s="99">
        <v>729.3</v>
      </c>
      <c r="W37" s="99">
        <v>699</v>
      </c>
      <c r="X37" s="99">
        <v>554.29999999999995</v>
      </c>
      <c r="Y37" s="99"/>
      <c r="Z37" s="100"/>
      <c r="AA37" s="79">
        <f t="shared" si="5"/>
        <v>6271.6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340</v>
      </c>
      <c r="C40" s="88">
        <f t="shared" ref="C40:Z40" si="6">IF(LEN(C$2)&gt;0,SUM(C35:C39),"")</f>
        <v>328</v>
      </c>
      <c r="D40" s="88">
        <f t="shared" si="6"/>
        <v>326</v>
      </c>
      <c r="E40" s="88">
        <f t="shared" si="6"/>
        <v>318</v>
      </c>
      <c r="F40" s="88">
        <f t="shared" si="6"/>
        <v>554.20000000000005</v>
      </c>
      <c r="G40" s="88">
        <f t="shared" si="6"/>
        <v>544.79999999999995</v>
      </c>
      <c r="H40" s="88">
        <f t="shared" si="6"/>
        <v>920.5</v>
      </c>
      <c r="I40" s="88">
        <f t="shared" si="6"/>
        <v>971.2</v>
      </c>
      <c r="J40" s="88">
        <f t="shared" si="6"/>
        <v>527.5</v>
      </c>
      <c r="K40" s="88">
        <f t="shared" si="6"/>
        <v>565</v>
      </c>
      <c r="L40" s="88">
        <f t="shared" si="6"/>
        <v>294</v>
      </c>
      <c r="M40" s="88">
        <f t="shared" si="6"/>
        <v>279</v>
      </c>
      <c r="N40" s="88">
        <f t="shared" si="6"/>
        <v>259</v>
      </c>
      <c r="O40" s="88">
        <f t="shared" si="6"/>
        <v>264</v>
      </c>
      <c r="P40" s="88">
        <f t="shared" si="6"/>
        <v>306.3</v>
      </c>
      <c r="Q40" s="88">
        <f t="shared" si="6"/>
        <v>412.3</v>
      </c>
      <c r="R40" s="88">
        <f t="shared" si="6"/>
        <v>413</v>
      </c>
      <c r="S40" s="88">
        <f t="shared" si="6"/>
        <v>893</v>
      </c>
      <c r="T40" s="88">
        <f t="shared" si="6"/>
        <v>1334</v>
      </c>
      <c r="U40" s="88">
        <f t="shared" si="6"/>
        <v>1103.2</v>
      </c>
      <c r="V40" s="88">
        <f t="shared" si="6"/>
        <v>1063.3</v>
      </c>
      <c r="W40" s="88">
        <f t="shared" si="6"/>
        <v>1062</v>
      </c>
      <c r="X40" s="88">
        <f t="shared" si="6"/>
        <v>848.3</v>
      </c>
      <c r="Y40" s="88">
        <f t="shared" si="6"/>
        <v>237</v>
      </c>
      <c r="Z40" s="89" t="str">
        <f t="shared" si="6"/>
        <v/>
      </c>
      <c r="AA40" s="90">
        <f t="shared" si="5"/>
        <v>14163.599999999999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224.2</v>
      </c>
      <c r="G45" s="99">
        <v>236.8</v>
      </c>
      <c r="H45" s="99">
        <v>551.5</v>
      </c>
      <c r="I45" s="99">
        <v>518.20000000000005</v>
      </c>
      <c r="J45" s="99">
        <v>70.5</v>
      </c>
      <c r="K45" s="99">
        <v>161</v>
      </c>
      <c r="L45" s="99"/>
      <c r="M45" s="99"/>
      <c r="N45" s="99"/>
      <c r="O45" s="99"/>
      <c r="P45" s="99">
        <v>42.3</v>
      </c>
      <c r="Q45" s="99">
        <v>138.30000000000001</v>
      </c>
      <c r="R45" s="99"/>
      <c r="S45" s="99">
        <v>576</v>
      </c>
      <c r="T45" s="99">
        <v>1000</v>
      </c>
      <c r="U45" s="99">
        <v>770.2</v>
      </c>
      <c r="V45" s="99">
        <v>729.3</v>
      </c>
      <c r="W45" s="99">
        <v>699</v>
      </c>
      <c r="X45" s="99">
        <v>554.29999999999995</v>
      </c>
      <c r="Y45" s="99"/>
      <c r="Z45" s="100"/>
      <c r="AA45" s="79">
        <f t="shared" si="7"/>
        <v>6271.6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144</v>
      </c>
      <c r="E48" s="99">
        <v>136</v>
      </c>
      <c r="F48" s="99">
        <v>140</v>
      </c>
      <c r="G48" s="99">
        <v>150</v>
      </c>
      <c r="H48" s="99">
        <v>150</v>
      </c>
      <c r="I48" s="99">
        <v>150</v>
      </c>
      <c r="J48" s="99">
        <v>150</v>
      </c>
      <c r="K48" s="99">
        <v>100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135</v>
      </c>
      <c r="Y48" s="99">
        <v>105</v>
      </c>
      <c r="Z48" s="100"/>
      <c r="AA48" s="79">
        <f t="shared" si="7"/>
        <v>3460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144</v>
      </c>
      <c r="E49" s="88">
        <f t="shared" si="8"/>
        <v>136</v>
      </c>
      <c r="F49" s="88">
        <f t="shared" si="8"/>
        <v>364.2</v>
      </c>
      <c r="G49" s="88">
        <f t="shared" si="8"/>
        <v>386.8</v>
      </c>
      <c r="H49" s="88">
        <f t="shared" si="8"/>
        <v>701.5</v>
      </c>
      <c r="I49" s="88">
        <f t="shared" si="8"/>
        <v>668.2</v>
      </c>
      <c r="J49" s="88">
        <f t="shared" si="8"/>
        <v>220.5</v>
      </c>
      <c r="K49" s="88">
        <f t="shared" si="8"/>
        <v>261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192.3</v>
      </c>
      <c r="Q49" s="88">
        <f t="shared" si="8"/>
        <v>288.3</v>
      </c>
      <c r="R49" s="88">
        <f t="shared" si="8"/>
        <v>150</v>
      </c>
      <c r="S49" s="88">
        <f t="shared" si="8"/>
        <v>726</v>
      </c>
      <c r="T49" s="88">
        <f t="shared" si="8"/>
        <v>1150</v>
      </c>
      <c r="U49" s="88">
        <f t="shared" si="8"/>
        <v>920.2</v>
      </c>
      <c r="V49" s="88">
        <f t="shared" si="8"/>
        <v>879.3</v>
      </c>
      <c r="W49" s="88">
        <f t="shared" si="8"/>
        <v>849</v>
      </c>
      <c r="X49" s="88">
        <f t="shared" si="8"/>
        <v>689.3</v>
      </c>
      <c r="Y49" s="88">
        <f t="shared" si="8"/>
        <v>105</v>
      </c>
      <c r="Z49" s="89" t="str">
        <f t="shared" si="8"/>
        <v/>
      </c>
      <c r="AA49" s="90">
        <f t="shared" si="7"/>
        <v>9731.5999999999985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5280.9960000000001</v>
      </c>
      <c r="C52" s="88">
        <f t="shared" ref="C52:Z52" si="10">IF(LEN(C$2)&gt;0,SUM(C10:C15)+C26+C40,"")</f>
        <v>5098.2909999999993</v>
      </c>
      <c r="D52" s="88">
        <f t="shared" si="10"/>
        <v>4940.4699999999993</v>
      </c>
      <c r="E52" s="88">
        <f t="shared" si="10"/>
        <v>4893.43</v>
      </c>
      <c r="F52" s="88">
        <f t="shared" si="10"/>
        <v>5173.5899999999992</v>
      </c>
      <c r="G52" s="88">
        <f t="shared" si="10"/>
        <v>5416.1399999999994</v>
      </c>
      <c r="H52" s="88">
        <f t="shared" si="10"/>
        <v>6312.619999999999</v>
      </c>
      <c r="I52" s="88">
        <f t="shared" si="10"/>
        <v>7054.3509999999997</v>
      </c>
      <c r="J52" s="88">
        <f t="shared" si="10"/>
        <v>7070.8469999999998</v>
      </c>
      <c r="K52" s="88">
        <f t="shared" si="10"/>
        <v>7713.6280000000006</v>
      </c>
      <c r="L52" s="88">
        <f t="shared" si="10"/>
        <v>7800.7509999999993</v>
      </c>
      <c r="M52" s="88">
        <f t="shared" si="10"/>
        <v>8015.4629999999988</v>
      </c>
      <c r="N52" s="88">
        <f t="shared" si="10"/>
        <v>7864.9910000000009</v>
      </c>
      <c r="O52" s="88">
        <f t="shared" si="10"/>
        <v>7446.625</v>
      </c>
      <c r="P52" s="88">
        <f t="shared" si="10"/>
        <v>7281.813000000001</v>
      </c>
      <c r="Q52" s="88">
        <f t="shared" si="10"/>
        <v>7240.670000000001</v>
      </c>
      <c r="R52" s="88">
        <f t="shared" si="10"/>
        <v>7026.521999999999</v>
      </c>
      <c r="S52" s="88">
        <f t="shared" si="10"/>
        <v>7532.6450000000004</v>
      </c>
      <c r="T52" s="88">
        <f t="shared" si="10"/>
        <v>7935.1079999999993</v>
      </c>
      <c r="U52" s="88">
        <f t="shared" si="10"/>
        <v>7848.6249999999991</v>
      </c>
      <c r="V52" s="88">
        <f t="shared" si="10"/>
        <v>7794.6949999999997</v>
      </c>
      <c r="W52" s="88">
        <f t="shared" si="10"/>
        <v>7295.3249999999998</v>
      </c>
      <c r="X52" s="88">
        <f t="shared" si="10"/>
        <v>6655.6109999999999</v>
      </c>
      <c r="Y52" s="88">
        <f t="shared" si="10"/>
        <v>5671.7119999999995</v>
      </c>
      <c r="Z52" s="89" t="str">
        <f t="shared" si="10"/>
        <v/>
      </c>
      <c r="AA52" s="104">
        <f>SUM(B52:Z52)</f>
        <v>162364.91899999999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-13.7</v>
      </c>
      <c r="C4" s="18">
        <v>-319.5</v>
      </c>
      <c r="D4" s="18">
        <v>-115.3</v>
      </c>
      <c r="E4" s="18">
        <v>-56.1</v>
      </c>
      <c r="F4" s="18">
        <v>224.2</v>
      </c>
      <c r="G4" s="18">
        <v>236.8</v>
      </c>
      <c r="H4" s="18">
        <v>551.5</v>
      </c>
      <c r="I4" s="18">
        <v>518.20000000000005</v>
      </c>
      <c r="J4" s="18">
        <v>70.5</v>
      </c>
      <c r="K4" s="18">
        <v>161</v>
      </c>
      <c r="L4" s="18">
        <v>-219</v>
      </c>
      <c r="M4" s="18">
        <v>-541.6</v>
      </c>
      <c r="N4" s="18">
        <v>-334.1</v>
      </c>
      <c r="O4" s="18">
        <v>-67.400000000000006</v>
      </c>
      <c r="P4" s="18">
        <v>42.3</v>
      </c>
      <c r="Q4" s="18">
        <v>138.30000000000001</v>
      </c>
      <c r="R4" s="18">
        <v>-103.4</v>
      </c>
      <c r="S4" s="18">
        <v>576</v>
      </c>
      <c r="T4" s="18">
        <v>1000</v>
      </c>
      <c r="U4" s="18">
        <v>770.2</v>
      </c>
      <c r="V4" s="18">
        <v>729.3</v>
      </c>
      <c r="W4" s="18">
        <v>699</v>
      </c>
      <c r="X4" s="18">
        <v>554.29999999999995</v>
      </c>
      <c r="Y4" s="18">
        <v>-70.8</v>
      </c>
      <c r="Z4" s="19"/>
      <c r="AA4" s="111">
        <f>SUM(B4:Z4)</f>
        <v>4430.7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103.57</v>
      </c>
      <c r="C7" s="117">
        <v>120.2</v>
      </c>
      <c r="D7" s="117">
        <v>108.37</v>
      </c>
      <c r="E7" s="117">
        <v>102.2</v>
      </c>
      <c r="F7" s="117">
        <v>108.5</v>
      </c>
      <c r="G7" s="117">
        <v>98.25</v>
      </c>
      <c r="H7" s="117">
        <v>107.69</v>
      </c>
      <c r="I7" s="117">
        <v>98.9</v>
      </c>
      <c r="J7" s="117">
        <v>67.34</v>
      </c>
      <c r="K7" s="117">
        <v>8.44</v>
      </c>
      <c r="L7" s="117">
        <v>0.04</v>
      </c>
      <c r="M7" s="117">
        <v>1.98</v>
      </c>
      <c r="N7" s="117">
        <v>12.73</v>
      </c>
      <c r="O7" s="117">
        <v>28.47</v>
      </c>
      <c r="P7" s="117">
        <v>24.7</v>
      </c>
      <c r="Q7" s="117">
        <v>42.08</v>
      </c>
      <c r="R7" s="117">
        <v>82.1</v>
      </c>
      <c r="S7" s="117">
        <v>138.02000000000001</v>
      </c>
      <c r="T7" s="117">
        <v>209.72</v>
      </c>
      <c r="U7" s="117">
        <v>146.91999999999999</v>
      </c>
      <c r="V7" s="117">
        <v>190.2</v>
      </c>
      <c r="W7" s="117">
        <v>136.97</v>
      </c>
      <c r="X7" s="117">
        <v>125.37</v>
      </c>
      <c r="Y7" s="117">
        <v>109.17</v>
      </c>
      <c r="Z7" s="118"/>
      <c r="AA7" s="119">
        <f>IF(SUM(B7:Z7)&lt;&gt;0,AVERAGEIF(B7:Z7,"&lt;&gt;"""),"")</f>
        <v>90.49708333333335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13.7</v>
      </c>
      <c r="C13" s="129">
        <v>319.5</v>
      </c>
      <c r="D13" s="129">
        <v>115.3</v>
      </c>
      <c r="E13" s="129">
        <v>56.1</v>
      </c>
      <c r="F13" s="129"/>
      <c r="G13" s="129"/>
      <c r="H13" s="129"/>
      <c r="I13" s="129"/>
      <c r="J13" s="129"/>
      <c r="K13" s="129"/>
      <c r="L13" s="129">
        <v>219</v>
      </c>
      <c r="M13" s="129">
        <v>541.6</v>
      </c>
      <c r="N13" s="129">
        <v>334.1</v>
      </c>
      <c r="O13" s="129">
        <v>67.400000000000006</v>
      </c>
      <c r="P13" s="129"/>
      <c r="Q13" s="129"/>
      <c r="R13" s="129">
        <v>103.4</v>
      </c>
      <c r="S13" s="129"/>
      <c r="T13" s="129"/>
      <c r="U13" s="129"/>
      <c r="V13" s="129"/>
      <c r="W13" s="129"/>
      <c r="X13" s="129"/>
      <c r="Y13" s="130">
        <v>70.8</v>
      </c>
      <c r="Z13" s="131"/>
      <c r="AA13" s="132">
        <f t="shared" si="0"/>
        <v>1840.9000000000003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13.7</v>
      </c>
      <c r="C16" s="135">
        <f t="shared" si="1"/>
        <v>319.5</v>
      </c>
      <c r="D16" s="135">
        <f t="shared" si="1"/>
        <v>115.3</v>
      </c>
      <c r="E16" s="135">
        <f t="shared" si="1"/>
        <v>56.1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219</v>
      </c>
      <c r="M16" s="135">
        <f t="shared" si="1"/>
        <v>541.6</v>
      </c>
      <c r="N16" s="135">
        <f t="shared" si="1"/>
        <v>334.1</v>
      </c>
      <c r="O16" s="135">
        <f t="shared" si="1"/>
        <v>67.400000000000006</v>
      </c>
      <c r="P16" s="135">
        <f t="shared" si="1"/>
        <v>0</v>
      </c>
      <c r="Q16" s="135">
        <f t="shared" si="1"/>
        <v>0</v>
      </c>
      <c r="R16" s="135">
        <f t="shared" si="1"/>
        <v>103.4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70.8</v>
      </c>
      <c r="Z16" s="136" t="str">
        <f t="shared" si="1"/>
        <v/>
      </c>
      <c r="AA16" s="90">
        <f t="shared" si="0"/>
        <v>1840.9000000000003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224.2</v>
      </c>
      <c r="G21" s="129">
        <v>236.8</v>
      </c>
      <c r="H21" s="129">
        <v>551.5</v>
      </c>
      <c r="I21" s="129">
        <v>518.20000000000005</v>
      </c>
      <c r="J21" s="129">
        <v>70.5</v>
      </c>
      <c r="K21" s="129">
        <v>161</v>
      </c>
      <c r="L21" s="129"/>
      <c r="M21" s="129"/>
      <c r="N21" s="129"/>
      <c r="O21" s="129"/>
      <c r="P21" s="129">
        <v>42.3</v>
      </c>
      <c r="Q21" s="129">
        <v>138.30000000000001</v>
      </c>
      <c r="R21" s="129"/>
      <c r="S21" s="129">
        <v>576</v>
      </c>
      <c r="T21" s="129">
        <v>1000</v>
      </c>
      <c r="U21" s="129">
        <v>770.2</v>
      </c>
      <c r="V21" s="129">
        <v>729.3</v>
      </c>
      <c r="W21" s="129">
        <v>699</v>
      </c>
      <c r="X21" s="129">
        <v>554.29999999999995</v>
      </c>
      <c r="Y21" s="130"/>
      <c r="Z21" s="131"/>
      <c r="AA21" s="132">
        <f t="shared" si="2"/>
        <v>6271.6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224.2</v>
      </c>
      <c r="G24" s="135">
        <f t="shared" si="3"/>
        <v>236.8</v>
      </c>
      <c r="H24" s="135">
        <f t="shared" si="3"/>
        <v>551.5</v>
      </c>
      <c r="I24" s="135">
        <f t="shared" si="3"/>
        <v>518.20000000000005</v>
      </c>
      <c r="J24" s="135">
        <f t="shared" si="3"/>
        <v>70.5</v>
      </c>
      <c r="K24" s="135">
        <f t="shared" si="3"/>
        <v>161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42.3</v>
      </c>
      <c r="Q24" s="135">
        <f t="shared" si="3"/>
        <v>138.30000000000001</v>
      </c>
      <c r="R24" s="135">
        <f t="shared" si="3"/>
        <v>0</v>
      </c>
      <c r="S24" s="135">
        <f t="shared" si="3"/>
        <v>576</v>
      </c>
      <c r="T24" s="135">
        <f t="shared" si="3"/>
        <v>1000</v>
      </c>
      <c r="U24" s="135">
        <f t="shared" si="3"/>
        <v>770.2</v>
      </c>
      <c r="V24" s="135">
        <f t="shared" si="3"/>
        <v>729.3</v>
      </c>
      <c r="W24" s="135">
        <f t="shared" si="3"/>
        <v>699</v>
      </c>
      <c r="X24" s="135">
        <f t="shared" si="3"/>
        <v>554.29999999999995</v>
      </c>
      <c r="Y24" s="135">
        <f t="shared" si="3"/>
        <v>0</v>
      </c>
      <c r="Z24" s="136" t="str">
        <f t="shared" si="3"/>
        <v/>
      </c>
      <c r="AA24" s="90">
        <f t="shared" si="2"/>
        <v>6271.6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2025-06-05T11:08:40Z</dcterms:created>
  <dcterms:modified xsi:type="dcterms:W3CDTF">2025-06-05T11:08:42Z</dcterms:modified>
</cp:coreProperties>
</file>