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70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<sst xmlns="http://schemas.openxmlformats.org/spreadsheetml/2006/main" count="124" uniqueCount="57">
  <si>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29/04/2026 23:24:58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</si>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</sst>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5D7-42CF-94EE-0B5162FD00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4">
                  <c:v>5.8</c:v>
                </c:pt>
                <c:pt idx="25">
                  <c:v>11.6</c:v>
                </c:pt>
                <c:pt idx="26">
                  <c:v>11.6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7-42CF-94EE-0B5162FD00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7">
                  <c:v>4.3999999999999997E-2</c:v>
                </c:pt>
                <c:pt idx="13">
                  <c:v>8.0000000000000002E-3</c:v>
                </c:pt>
                <c:pt idx="23">
                  <c:v>5.1999999999999998E-2</c:v>
                </c:pt>
                <c:pt idx="24">
                  <c:v>8.0000000000000002E-3</c:v>
                </c:pt>
                <c:pt idx="26">
                  <c:v>3.5999999999999997E-2</c:v>
                </c:pt>
                <c:pt idx="27">
                  <c:v>6.8000000000000005E-2</c:v>
                </c:pt>
                <c:pt idx="28">
                  <c:v>0.14799999999999999</c:v>
                </c:pt>
                <c:pt idx="29">
                  <c:v>9.6000000000000002E-2</c:v>
                </c:pt>
                <c:pt idx="30">
                  <c:v>0.16</c:v>
                </c:pt>
                <c:pt idx="31">
                  <c:v>0.24399999999999999</c:v>
                </c:pt>
                <c:pt idx="32">
                  <c:v>0.2</c:v>
                </c:pt>
                <c:pt idx="33">
                  <c:v>0.248</c:v>
                </c:pt>
                <c:pt idx="34">
                  <c:v>0.29599999999999999</c:v>
                </c:pt>
                <c:pt idx="35">
                  <c:v>0.27200000000000002</c:v>
                </c:pt>
                <c:pt idx="36">
                  <c:v>0.36</c:v>
                </c:pt>
                <c:pt idx="37">
                  <c:v>0.4</c:v>
                </c:pt>
                <c:pt idx="38">
                  <c:v>20.372</c:v>
                </c:pt>
                <c:pt idx="39">
                  <c:v>0.45600000000000002</c:v>
                </c:pt>
                <c:pt idx="40">
                  <c:v>0.42399999999999999</c:v>
                </c:pt>
                <c:pt idx="41">
                  <c:v>0.51200000000000001</c:v>
                </c:pt>
                <c:pt idx="42">
                  <c:v>0.51600000000000001</c:v>
                </c:pt>
                <c:pt idx="43">
                  <c:v>0.45200000000000001</c:v>
                </c:pt>
                <c:pt idx="44">
                  <c:v>0.36</c:v>
                </c:pt>
                <c:pt idx="45">
                  <c:v>0.46800000000000003</c:v>
                </c:pt>
                <c:pt idx="46">
                  <c:v>0.34399999999999997</c:v>
                </c:pt>
                <c:pt idx="47">
                  <c:v>0.32800000000000001</c:v>
                </c:pt>
                <c:pt idx="48">
                  <c:v>0.26</c:v>
                </c:pt>
                <c:pt idx="49">
                  <c:v>0.32</c:v>
                </c:pt>
                <c:pt idx="51">
                  <c:v>0.20799999999999999</c:v>
                </c:pt>
                <c:pt idx="52">
                  <c:v>4.8000000000000001E-2</c:v>
                </c:pt>
                <c:pt idx="53">
                  <c:v>9.6000000000000002E-2</c:v>
                </c:pt>
                <c:pt idx="54">
                  <c:v>0.16</c:v>
                </c:pt>
                <c:pt idx="55">
                  <c:v>0.216</c:v>
                </c:pt>
                <c:pt idx="56">
                  <c:v>0.108</c:v>
                </c:pt>
                <c:pt idx="57">
                  <c:v>9.1999999999999998E-2</c:v>
                </c:pt>
                <c:pt idx="58">
                  <c:v>9.1999999999999998E-2</c:v>
                </c:pt>
                <c:pt idx="59">
                  <c:v>3.5999999999999997E-2</c:v>
                </c:pt>
                <c:pt idx="60">
                  <c:v>7.1999999999999995E-2</c:v>
                </c:pt>
                <c:pt idx="61">
                  <c:v>0.21199999999999999</c:v>
                </c:pt>
                <c:pt idx="62">
                  <c:v>9.6000000000000002E-2</c:v>
                </c:pt>
                <c:pt idx="63">
                  <c:v>0.13600000000000001</c:v>
                </c:pt>
                <c:pt idx="64">
                  <c:v>0.17199999999999999</c:v>
                </c:pt>
                <c:pt idx="65">
                  <c:v>0.19600000000000001</c:v>
                </c:pt>
                <c:pt idx="66">
                  <c:v>3.843</c:v>
                </c:pt>
                <c:pt idx="67">
                  <c:v>3.2000000000000001E-2</c:v>
                </c:pt>
                <c:pt idx="68">
                  <c:v>0.2</c:v>
                </c:pt>
                <c:pt idx="79">
                  <c:v>0.104</c:v>
                </c:pt>
                <c:pt idx="87">
                  <c:v>1.2E-2</c:v>
                </c:pt>
                <c:pt idx="88">
                  <c:v>0.02</c:v>
                </c:pt>
                <c:pt idx="93">
                  <c:v>4.3999999999999997E-2</c:v>
                </c:pt>
                <c:pt idx="95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D7-42CF-94EE-0B5162FD00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">
                  <c:v>2.88</c:v>
                </c:pt>
                <c:pt idx="2">
                  <c:v>2.198</c:v>
                </c:pt>
                <c:pt idx="3">
                  <c:v>0.377</c:v>
                </c:pt>
                <c:pt idx="4">
                  <c:v>2.8820000000000001</c:v>
                </c:pt>
                <c:pt idx="5">
                  <c:v>0.29099999999999998</c:v>
                </c:pt>
                <c:pt idx="6">
                  <c:v>7.8E-2</c:v>
                </c:pt>
                <c:pt idx="7">
                  <c:v>3.5999999999999997E-2</c:v>
                </c:pt>
                <c:pt idx="10">
                  <c:v>2.0209999999999999</c:v>
                </c:pt>
                <c:pt idx="11">
                  <c:v>8.3000000000000004E-2</c:v>
                </c:pt>
                <c:pt idx="12">
                  <c:v>0.59199999999999997</c:v>
                </c:pt>
                <c:pt idx="13">
                  <c:v>1.621</c:v>
                </c:pt>
                <c:pt idx="14">
                  <c:v>1.9610000000000001</c:v>
                </c:pt>
                <c:pt idx="15">
                  <c:v>0.217</c:v>
                </c:pt>
                <c:pt idx="16">
                  <c:v>0.93700000000000006</c:v>
                </c:pt>
                <c:pt idx="22">
                  <c:v>2.8000000000000001E-2</c:v>
                </c:pt>
                <c:pt idx="24">
                  <c:v>9.2279999999999998</c:v>
                </c:pt>
                <c:pt idx="25">
                  <c:v>2.1349999999999998</c:v>
                </c:pt>
                <c:pt idx="26">
                  <c:v>1.849</c:v>
                </c:pt>
                <c:pt idx="28">
                  <c:v>0.06</c:v>
                </c:pt>
                <c:pt idx="29">
                  <c:v>8.0000000000000002E-3</c:v>
                </c:pt>
                <c:pt idx="30">
                  <c:v>7.1999999999999995E-2</c:v>
                </c:pt>
                <c:pt idx="31">
                  <c:v>6.4000000000000001E-2</c:v>
                </c:pt>
                <c:pt idx="32">
                  <c:v>24.35</c:v>
                </c:pt>
                <c:pt idx="33">
                  <c:v>56.631</c:v>
                </c:pt>
                <c:pt idx="34">
                  <c:v>61.671999999999997</c:v>
                </c:pt>
                <c:pt idx="35">
                  <c:v>58.02</c:v>
                </c:pt>
                <c:pt idx="36">
                  <c:v>8.5570000000000004</c:v>
                </c:pt>
                <c:pt idx="37">
                  <c:v>81.965999999999994</c:v>
                </c:pt>
                <c:pt idx="38">
                  <c:v>110.56100000000001</c:v>
                </c:pt>
                <c:pt idx="39">
                  <c:v>3.2000000000000001E-2</c:v>
                </c:pt>
                <c:pt idx="40">
                  <c:v>56.546999999999997</c:v>
                </c:pt>
                <c:pt idx="41">
                  <c:v>54.427999999999997</c:v>
                </c:pt>
                <c:pt idx="42">
                  <c:v>60.932000000000002</c:v>
                </c:pt>
                <c:pt idx="43">
                  <c:v>66.66</c:v>
                </c:pt>
                <c:pt idx="44">
                  <c:v>9.827</c:v>
                </c:pt>
                <c:pt idx="45">
                  <c:v>13.196</c:v>
                </c:pt>
                <c:pt idx="46">
                  <c:v>6.4009999999999998</c:v>
                </c:pt>
                <c:pt idx="47">
                  <c:v>0.04</c:v>
                </c:pt>
                <c:pt idx="48">
                  <c:v>21.364999999999998</c:v>
                </c:pt>
                <c:pt idx="49">
                  <c:v>40.396000000000001</c:v>
                </c:pt>
                <c:pt idx="51">
                  <c:v>0.64600000000000002</c:v>
                </c:pt>
                <c:pt idx="54">
                  <c:v>17.364000000000001</c:v>
                </c:pt>
                <c:pt idx="55">
                  <c:v>0.06</c:v>
                </c:pt>
                <c:pt idx="56">
                  <c:v>5.1999999999999998E-2</c:v>
                </c:pt>
                <c:pt idx="57">
                  <c:v>5.66</c:v>
                </c:pt>
                <c:pt idx="58">
                  <c:v>33.134999999999998</c:v>
                </c:pt>
                <c:pt idx="59">
                  <c:v>41.064999999999998</c:v>
                </c:pt>
                <c:pt idx="60">
                  <c:v>18.591999999999999</c:v>
                </c:pt>
                <c:pt idx="61">
                  <c:v>44.055</c:v>
                </c:pt>
                <c:pt idx="62">
                  <c:v>29.399000000000001</c:v>
                </c:pt>
                <c:pt idx="63">
                  <c:v>28.303000000000001</c:v>
                </c:pt>
                <c:pt idx="64">
                  <c:v>24</c:v>
                </c:pt>
                <c:pt idx="65">
                  <c:v>31.998999999999999</c:v>
                </c:pt>
                <c:pt idx="66">
                  <c:v>24.06</c:v>
                </c:pt>
                <c:pt idx="68">
                  <c:v>4.0000000000000001E-3</c:v>
                </c:pt>
                <c:pt idx="74">
                  <c:v>4.0000000000000001E-3</c:v>
                </c:pt>
                <c:pt idx="86">
                  <c:v>2.024</c:v>
                </c:pt>
                <c:pt idx="89">
                  <c:v>4.3999999999999997E-2</c:v>
                </c:pt>
                <c:pt idx="90">
                  <c:v>4.0000000000000001E-3</c:v>
                </c:pt>
                <c:pt idx="91">
                  <c:v>1.2E-2</c:v>
                </c:pt>
                <c:pt idx="93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D7-42CF-94EE-0B5162FD00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5D7-42CF-94EE-0B5162FD00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5D7-42CF-94EE-0B5162FD003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5D7-42CF-94EE-0B5162FD003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4">
                  <c:v>0.1</c:v>
                </c:pt>
                <c:pt idx="27">
                  <c:v>33.082000000000001</c:v>
                </c:pt>
                <c:pt idx="74">
                  <c:v>11</c:v>
                </c:pt>
                <c:pt idx="86">
                  <c:v>1.1160000000000001</c:v>
                </c:pt>
                <c:pt idx="87">
                  <c:v>12.11</c:v>
                </c:pt>
                <c:pt idx="88">
                  <c:v>3.198</c:v>
                </c:pt>
                <c:pt idx="89">
                  <c:v>46.03</c:v>
                </c:pt>
                <c:pt idx="90">
                  <c:v>265.90199999999999</c:v>
                </c:pt>
                <c:pt idx="91">
                  <c:v>54.808</c:v>
                </c:pt>
                <c:pt idx="92">
                  <c:v>29.484000000000002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5D7-42CF-94EE-0B5162FD003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5D7-42CF-94EE-0B5162FD003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12.018000000000001</c:v>
                </c:pt>
                <c:pt idx="1">
                  <c:v>60</c:v>
                </c:pt>
                <c:pt idx="2">
                  <c:v>59.814</c:v>
                </c:pt>
                <c:pt idx="3">
                  <c:v>39.344000000000001</c:v>
                </c:pt>
                <c:pt idx="4">
                  <c:v>32.030999999999999</c:v>
                </c:pt>
                <c:pt idx="5">
                  <c:v>36.436999999999998</c:v>
                </c:pt>
                <c:pt idx="6">
                  <c:v>35.305</c:v>
                </c:pt>
                <c:pt idx="7">
                  <c:v>13.835000000000001</c:v>
                </c:pt>
                <c:pt idx="8">
                  <c:v>38.145000000000003</c:v>
                </c:pt>
                <c:pt idx="9">
                  <c:v>40.015000000000001</c:v>
                </c:pt>
                <c:pt idx="10">
                  <c:v>39.917999999999999</c:v>
                </c:pt>
                <c:pt idx="11">
                  <c:v>41.331000000000003</c:v>
                </c:pt>
                <c:pt idx="12">
                  <c:v>41.613</c:v>
                </c:pt>
                <c:pt idx="13">
                  <c:v>41.744999999999997</c:v>
                </c:pt>
                <c:pt idx="14">
                  <c:v>42.8</c:v>
                </c:pt>
                <c:pt idx="15">
                  <c:v>42.753999999999998</c:v>
                </c:pt>
                <c:pt idx="20">
                  <c:v>10.89</c:v>
                </c:pt>
                <c:pt idx="22">
                  <c:v>4.9249999999999998</c:v>
                </c:pt>
                <c:pt idx="23">
                  <c:v>8.33</c:v>
                </c:pt>
                <c:pt idx="24">
                  <c:v>19</c:v>
                </c:pt>
                <c:pt idx="25">
                  <c:v>6</c:v>
                </c:pt>
                <c:pt idx="26">
                  <c:v>4</c:v>
                </c:pt>
                <c:pt idx="27">
                  <c:v>7.8860000000000001</c:v>
                </c:pt>
                <c:pt idx="30">
                  <c:v>42.18</c:v>
                </c:pt>
                <c:pt idx="32">
                  <c:v>17</c:v>
                </c:pt>
                <c:pt idx="33">
                  <c:v>18</c:v>
                </c:pt>
                <c:pt idx="36">
                  <c:v>87.131</c:v>
                </c:pt>
                <c:pt idx="85">
                  <c:v>7</c:v>
                </c:pt>
                <c:pt idx="90">
                  <c:v>58</c:v>
                </c:pt>
                <c:pt idx="92">
                  <c:v>36.5</c:v>
                </c:pt>
                <c:pt idx="93">
                  <c:v>28.926000000000002</c:v>
                </c:pt>
                <c:pt idx="94">
                  <c:v>40.328000000000003</c:v>
                </c:pt>
                <c:pt idx="95">
                  <c:v>33.728000000000002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5D7-42CF-94EE-0B5162FD003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50.2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31.7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45.7</c:v>
                </c:pt>
                <c:pt idx="17">
                  <c:v>74.3</c:v>
                </c:pt>
                <c:pt idx="18">
                  <c:v>101.9</c:v>
                </c:pt>
                <c:pt idx="19">
                  <c:v>97.6</c:v>
                </c:pt>
                <c:pt idx="20">
                  <c:v>67.099999999999994</c:v>
                </c:pt>
                <c:pt idx="21">
                  <c:v>208.3</c:v>
                </c:pt>
                <c:pt idx="22">
                  <c:v>172.4</c:v>
                </c:pt>
                <c:pt idx="23">
                  <c:v>158.4</c:v>
                </c:pt>
                <c:pt idx="24">
                  <c:v>38</c:v>
                </c:pt>
                <c:pt idx="25">
                  <c:v>57.6</c:v>
                </c:pt>
                <c:pt idx="26">
                  <c:v>68.900000000000006</c:v>
                </c:pt>
                <c:pt idx="27">
                  <c:v>81.2</c:v>
                </c:pt>
                <c:pt idx="28">
                  <c:v>217.1</c:v>
                </c:pt>
                <c:pt idx="29">
                  <c:v>201.2</c:v>
                </c:pt>
                <c:pt idx="30">
                  <c:v>96.9</c:v>
                </c:pt>
                <c:pt idx="31">
                  <c:v>165.5</c:v>
                </c:pt>
                <c:pt idx="32">
                  <c:v>119</c:v>
                </c:pt>
                <c:pt idx="33">
                  <c:v>70</c:v>
                </c:pt>
                <c:pt idx="34">
                  <c:v>31</c:v>
                </c:pt>
                <c:pt idx="35">
                  <c:v>18</c:v>
                </c:pt>
                <c:pt idx="36">
                  <c:v>27</c:v>
                </c:pt>
                <c:pt idx="37">
                  <c:v>2.2000000000000002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0.4</c:v>
                </c:pt>
                <c:pt idx="57">
                  <c:v>0.4</c:v>
                </c:pt>
                <c:pt idx="58">
                  <c:v>0</c:v>
                </c:pt>
                <c:pt idx="59">
                  <c:v>0</c:v>
                </c:pt>
                <c:pt idx="60">
                  <c:v>4</c:v>
                </c:pt>
                <c:pt idx="61">
                  <c:v>2</c:v>
                </c:pt>
                <c:pt idx="62">
                  <c:v>4.8</c:v>
                </c:pt>
                <c:pt idx="63">
                  <c:v>13.3</c:v>
                </c:pt>
                <c:pt idx="64">
                  <c:v>0</c:v>
                </c:pt>
                <c:pt idx="65">
                  <c:v>2</c:v>
                </c:pt>
                <c:pt idx="66">
                  <c:v>0</c:v>
                </c:pt>
                <c:pt idx="67">
                  <c:v>2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10.9</c:v>
                </c:pt>
                <c:pt idx="77">
                  <c:v>9.8000000000000007</c:v>
                </c:pt>
                <c:pt idx="78">
                  <c:v>20.9</c:v>
                </c:pt>
                <c:pt idx="79">
                  <c:v>10.9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3.7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5D7-42CF-94EE-0B5162FD003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55D7-42CF-94EE-0B5162FD003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1.8049999999999999</c:v>
                </c:pt>
                <c:pt idx="2">
                  <c:v>2.4289999999999998</c:v>
                </c:pt>
                <c:pt idx="3">
                  <c:v>4.1630000000000003</c:v>
                </c:pt>
                <c:pt idx="4">
                  <c:v>12.135999999999999</c:v>
                </c:pt>
                <c:pt idx="5">
                  <c:v>10.757999999999999</c:v>
                </c:pt>
                <c:pt idx="6">
                  <c:v>10.829000000000001</c:v>
                </c:pt>
                <c:pt idx="7">
                  <c:v>8.1999999999999993</c:v>
                </c:pt>
                <c:pt idx="8">
                  <c:v>8.4440000000000008</c:v>
                </c:pt>
                <c:pt idx="9">
                  <c:v>8.4209999999999994</c:v>
                </c:pt>
                <c:pt idx="10">
                  <c:v>6.9539999999999997</c:v>
                </c:pt>
                <c:pt idx="11">
                  <c:v>8.5139999999999993</c:v>
                </c:pt>
                <c:pt idx="12">
                  <c:v>8.1669999999999998</c:v>
                </c:pt>
                <c:pt idx="13">
                  <c:v>6.5510000000000002</c:v>
                </c:pt>
                <c:pt idx="14">
                  <c:v>6.5670000000000002</c:v>
                </c:pt>
                <c:pt idx="15">
                  <c:v>8.7669999999999995</c:v>
                </c:pt>
                <c:pt idx="16">
                  <c:v>5.5720000000000001</c:v>
                </c:pt>
                <c:pt idx="17">
                  <c:v>6</c:v>
                </c:pt>
                <c:pt idx="18">
                  <c:v>6.4</c:v>
                </c:pt>
                <c:pt idx="19">
                  <c:v>6.6</c:v>
                </c:pt>
                <c:pt idx="20">
                  <c:v>4.0000000000000001E-3</c:v>
                </c:pt>
                <c:pt idx="24">
                  <c:v>5.28</c:v>
                </c:pt>
                <c:pt idx="25">
                  <c:v>10.48</c:v>
                </c:pt>
                <c:pt idx="26">
                  <c:v>9.9770000000000003</c:v>
                </c:pt>
                <c:pt idx="27">
                  <c:v>4.8000000000000001E-2</c:v>
                </c:pt>
                <c:pt idx="28">
                  <c:v>0.16600000000000001</c:v>
                </c:pt>
                <c:pt idx="29">
                  <c:v>0.34899999999999998</c:v>
                </c:pt>
                <c:pt idx="30">
                  <c:v>0.56499999999999995</c:v>
                </c:pt>
                <c:pt idx="31">
                  <c:v>0.749</c:v>
                </c:pt>
                <c:pt idx="32">
                  <c:v>19.907</c:v>
                </c:pt>
                <c:pt idx="33">
                  <c:v>37.100999999999999</c:v>
                </c:pt>
                <c:pt idx="34">
                  <c:v>45.206000000000003</c:v>
                </c:pt>
                <c:pt idx="35">
                  <c:v>31.47</c:v>
                </c:pt>
                <c:pt idx="36">
                  <c:v>13.893000000000001</c:v>
                </c:pt>
                <c:pt idx="37">
                  <c:v>41.694000000000003</c:v>
                </c:pt>
                <c:pt idx="38">
                  <c:v>88.67</c:v>
                </c:pt>
                <c:pt idx="39">
                  <c:v>178.37899999999999</c:v>
                </c:pt>
                <c:pt idx="40">
                  <c:v>209.30199999999999</c:v>
                </c:pt>
                <c:pt idx="41">
                  <c:v>221.19800000000001</c:v>
                </c:pt>
                <c:pt idx="42">
                  <c:v>197.53</c:v>
                </c:pt>
                <c:pt idx="43">
                  <c:v>265.65800000000002</c:v>
                </c:pt>
                <c:pt idx="44">
                  <c:v>111.72499999999999</c:v>
                </c:pt>
                <c:pt idx="45">
                  <c:v>100.735</c:v>
                </c:pt>
                <c:pt idx="46">
                  <c:v>104.292</c:v>
                </c:pt>
                <c:pt idx="47">
                  <c:v>117.901</c:v>
                </c:pt>
                <c:pt idx="48">
                  <c:v>100.645</c:v>
                </c:pt>
                <c:pt idx="49">
                  <c:v>96.063000000000002</c:v>
                </c:pt>
                <c:pt idx="50">
                  <c:v>178.767</c:v>
                </c:pt>
                <c:pt idx="51">
                  <c:v>219.78200000000001</c:v>
                </c:pt>
                <c:pt idx="52">
                  <c:v>169.81899999999999</c:v>
                </c:pt>
                <c:pt idx="53">
                  <c:v>114.91</c:v>
                </c:pt>
                <c:pt idx="54">
                  <c:v>122.98699999999999</c:v>
                </c:pt>
                <c:pt idx="55">
                  <c:v>117.556</c:v>
                </c:pt>
                <c:pt idx="56">
                  <c:v>98.04</c:v>
                </c:pt>
                <c:pt idx="57">
                  <c:v>101.928</c:v>
                </c:pt>
                <c:pt idx="58">
                  <c:v>91.93</c:v>
                </c:pt>
                <c:pt idx="59">
                  <c:v>153.61000000000001</c:v>
                </c:pt>
                <c:pt idx="60">
                  <c:v>101.366</c:v>
                </c:pt>
                <c:pt idx="61">
                  <c:v>78.686999999999998</c:v>
                </c:pt>
                <c:pt idx="62">
                  <c:v>75.012</c:v>
                </c:pt>
                <c:pt idx="63">
                  <c:v>64.203000000000003</c:v>
                </c:pt>
                <c:pt idx="64">
                  <c:v>76.733000000000004</c:v>
                </c:pt>
                <c:pt idx="65">
                  <c:v>54.978999999999999</c:v>
                </c:pt>
                <c:pt idx="66">
                  <c:v>56.356999999999999</c:v>
                </c:pt>
                <c:pt idx="67">
                  <c:v>73.802999999999997</c:v>
                </c:pt>
                <c:pt idx="68">
                  <c:v>68.980999999999995</c:v>
                </c:pt>
                <c:pt idx="69">
                  <c:v>62.58</c:v>
                </c:pt>
                <c:pt idx="70">
                  <c:v>36.545000000000002</c:v>
                </c:pt>
                <c:pt idx="71">
                  <c:v>36.5</c:v>
                </c:pt>
                <c:pt idx="72">
                  <c:v>92.144999999999996</c:v>
                </c:pt>
                <c:pt idx="73">
                  <c:v>97.03</c:v>
                </c:pt>
                <c:pt idx="74">
                  <c:v>100.81</c:v>
                </c:pt>
                <c:pt idx="75">
                  <c:v>69.25</c:v>
                </c:pt>
                <c:pt idx="76">
                  <c:v>23.5</c:v>
                </c:pt>
                <c:pt idx="77">
                  <c:v>63.89</c:v>
                </c:pt>
                <c:pt idx="78">
                  <c:v>73.930000000000007</c:v>
                </c:pt>
                <c:pt idx="79">
                  <c:v>68.58</c:v>
                </c:pt>
                <c:pt idx="80">
                  <c:v>52.66</c:v>
                </c:pt>
                <c:pt idx="81">
                  <c:v>57.82</c:v>
                </c:pt>
                <c:pt idx="82">
                  <c:v>52.823999999999998</c:v>
                </c:pt>
                <c:pt idx="83">
                  <c:v>34.844000000000001</c:v>
                </c:pt>
                <c:pt idx="84">
                  <c:v>40.274000000000001</c:v>
                </c:pt>
                <c:pt idx="85">
                  <c:v>26.818000000000001</c:v>
                </c:pt>
                <c:pt idx="86">
                  <c:v>27.824999999999999</c:v>
                </c:pt>
                <c:pt idx="87">
                  <c:v>25.675999999999998</c:v>
                </c:pt>
                <c:pt idx="88">
                  <c:v>27.19</c:v>
                </c:pt>
                <c:pt idx="89">
                  <c:v>27.338000000000001</c:v>
                </c:pt>
                <c:pt idx="90">
                  <c:v>28.312999999999999</c:v>
                </c:pt>
                <c:pt idx="91">
                  <c:v>28.207000000000001</c:v>
                </c:pt>
                <c:pt idx="92">
                  <c:v>26.257999999999999</c:v>
                </c:pt>
                <c:pt idx="93">
                  <c:v>27.946999999999999</c:v>
                </c:pt>
                <c:pt idx="94">
                  <c:v>30.324999999999999</c:v>
                </c:pt>
                <c:pt idx="95">
                  <c:v>32.942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5D7-42CF-94EE-0B5162FD003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5D7-42CF-94EE-0B5162FD003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5D7-42CF-94EE-0B5162FD00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118.68</c:v>
                </c:pt>
                <c:pt idx="1">
                  <c:v>123.6</c:v>
                </c:pt>
                <c:pt idx="2">
                  <c:v>125.01</c:v>
                </c:pt>
                <c:pt idx="3">
                  <c:v>124.29</c:v>
                </c:pt>
                <c:pt idx="4">
                  <c:v>124.39</c:v>
                </c:pt>
                <c:pt idx="5">
                  <c:v>119.19</c:v>
                </c:pt>
                <c:pt idx="6">
                  <c:v>116.79</c:v>
                </c:pt>
                <c:pt idx="7">
                  <c:v>113.19</c:v>
                </c:pt>
                <c:pt idx="8">
                  <c:v>114.49</c:v>
                </c:pt>
                <c:pt idx="9">
                  <c:v>113.72</c:v>
                </c:pt>
                <c:pt idx="10">
                  <c:v>112.99</c:v>
                </c:pt>
                <c:pt idx="11">
                  <c:v>113.17</c:v>
                </c:pt>
                <c:pt idx="12">
                  <c:v>113.2</c:v>
                </c:pt>
                <c:pt idx="13">
                  <c:v>113.69</c:v>
                </c:pt>
                <c:pt idx="14">
                  <c:v>114.15</c:v>
                </c:pt>
                <c:pt idx="15">
                  <c:v>116.69</c:v>
                </c:pt>
                <c:pt idx="16">
                  <c:v>110.27</c:v>
                </c:pt>
                <c:pt idx="17">
                  <c:v>106.16</c:v>
                </c:pt>
                <c:pt idx="18">
                  <c:v>104.19</c:v>
                </c:pt>
                <c:pt idx="19">
                  <c:v>107.65</c:v>
                </c:pt>
                <c:pt idx="20">
                  <c:v>116.89</c:v>
                </c:pt>
                <c:pt idx="21">
                  <c:v>112.39</c:v>
                </c:pt>
                <c:pt idx="22">
                  <c:v>126.36</c:v>
                </c:pt>
                <c:pt idx="23">
                  <c:v>133.38</c:v>
                </c:pt>
                <c:pt idx="24">
                  <c:v>134.52000000000001</c:v>
                </c:pt>
                <c:pt idx="25">
                  <c:v>157</c:v>
                </c:pt>
                <c:pt idx="26">
                  <c:v>158.66999999999999</c:v>
                </c:pt>
                <c:pt idx="27">
                  <c:v>134.66999999999999</c:v>
                </c:pt>
                <c:pt idx="28">
                  <c:v>135.63</c:v>
                </c:pt>
                <c:pt idx="29">
                  <c:v>119.43</c:v>
                </c:pt>
                <c:pt idx="30">
                  <c:v>111.86</c:v>
                </c:pt>
                <c:pt idx="31">
                  <c:v>93.08</c:v>
                </c:pt>
                <c:pt idx="32">
                  <c:v>146.87</c:v>
                </c:pt>
                <c:pt idx="33">
                  <c:v>141.71</c:v>
                </c:pt>
                <c:pt idx="34">
                  <c:v>122.83</c:v>
                </c:pt>
                <c:pt idx="35">
                  <c:v>74.760000000000005</c:v>
                </c:pt>
                <c:pt idx="36">
                  <c:v>115.52</c:v>
                </c:pt>
                <c:pt idx="37">
                  <c:v>78.69</c:v>
                </c:pt>
                <c:pt idx="38">
                  <c:v>16.5</c:v>
                </c:pt>
                <c:pt idx="39">
                  <c:v>-2.34</c:v>
                </c:pt>
                <c:pt idx="40">
                  <c:v>11.97</c:v>
                </c:pt>
                <c:pt idx="41">
                  <c:v>11.7</c:v>
                </c:pt>
                <c:pt idx="42">
                  <c:v>14.01</c:v>
                </c:pt>
                <c:pt idx="43">
                  <c:v>10.33</c:v>
                </c:pt>
                <c:pt idx="44">
                  <c:v>6.11</c:v>
                </c:pt>
                <c:pt idx="45">
                  <c:v>1.2</c:v>
                </c:pt>
                <c:pt idx="46">
                  <c:v>1.2</c:v>
                </c:pt>
                <c:pt idx="47">
                  <c:v>10.75</c:v>
                </c:pt>
                <c:pt idx="48">
                  <c:v>2.4300000000000002</c:v>
                </c:pt>
                <c:pt idx="49">
                  <c:v>3.81</c:v>
                </c:pt>
                <c:pt idx="50">
                  <c:v>-5.23</c:v>
                </c:pt>
                <c:pt idx="51">
                  <c:v>0.01</c:v>
                </c:pt>
                <c:pt idx="52">
                  <c:v>0.01</c:v>
                </c:pt>
                <c:pt idx="53">
                  <c:v>0.02</c:v>
                </c:pt>
                <c:pt idx="54">
                  <c:v>1.03</c:v>
                </c:pt>
                <c:pt idx="55">
                  <c:v>1.89</c:v>
                </c:pt>
                <c:pt idx="56">
                  <c:v>-4.34</c:v>
                </c:pt>
                <c:pt idx="57">
                  <c:v>0.01</c:v>
                </c:pt>
                <c:pt idx="58">
                  <c:v>11.08</c:v>
                </c:pt>
                <c:pt idx="59">
                  <c:v>4.38</c:v>
                </c:pt>
                <c:pt idx="60">
                  <c:v>1.01</c:v>
                </c:pt>
                <c:pt idx="61">
                  <c:v>5.37</c:v>
                </c:pt>
                <c:pt idx="62">
                  <c:v>14.4</c:v>
                </c:pt>
                <c:pt idx="63">
                  <c:v>17.149999999999999</c:v>
                </c:pt>
                <c:pt idx="64">
                  <c:v>1.87</c:v>
                </c:pt>
                <c:pt idx="65">
                  <c:v>10</c:v>
                </c:pt>
                <c:pt idx="66">
                  <c:v>13.43</c:v>
                </c:pt>
                <c:pt idx="67">
                  <c:v>58</c:v>
                </c:pt>
                <c:pt idx="68">
                  <c:v>89.8</c:v>
                </c:pt>
                <c:pt idx="69">
                  <c:v>86.93</c:v>
                </c:pt>
                <c:pt idx="70">
                  <c:v>98</c:v>
                </c:pt>
                <c:pt idx="71">
                  <c:v>111.36</c:v>
                </c:pt>
                <c:pt idx="72">
                  <c:v>92.32</c:v>
                </c:pt>
                <c:pt idx="73">
                  <c:v>102.89</c:v>
                </c:pt>
                <c:pt idx="74">
                  <c:v>125.32</c:v>
                </c:pt>
                <c:pt idx="75">
                  <c:v>144.18</c:v>
                </c:pt>
                <c:pt idx="76">
                  <c:v>97.4</c:v>
                </c:pt>
                <c:pt idx="77">
                  <c:v>138.19999999999999</c:v>
                </c:pt>
                <c:pt idx="78">
                  <c:v>187.12</c:v>
                </c:pt>
                <c:pt idx="79">
                  <c:v>209.77</c:v>
                </c:pt>
                <c:pt idx="80">
                  <c:v>163.66999999999999</c:v>
                </c:pt>
                <c:pt idx="81">
                  <c:v>120.35</c:v>
                </c:pt>
                <c:pt idx="82">
                  <c:v>119.99</c:v>
                </c:pt>
                <c:pt idx="83">
                  <c:v>193.45</c:v>
                </c:pt>
                <c:pt idx="84">
                  <c:v>124.49</c:v>
                </c:pt>
                <c:pt idx="85">
                  <c:v>128.57</c:v>
                </c:pt>
                <c:pt idx="86">
                  <c:v>144.03</c:v>
                </c:pt>
                <c:pt idx="87">
                  <c:v>135.72</c:v>
                </c:pt>
                <c:pt idx="88">
                  <c:v>141.88999999999999</c:v>
                </c:pt>
                <c:pt idx="89">
                  <c:v>129.01</c:v>
                </c:pt>
                <c:pt idx="90">
                  <c:v>130.16999999999999</c:v>
                </c:pt>
                <c:pt idx="91">
                  <c:v>130.16999999999999</c:v>
                </c:pt>
                <c:pt idx="92">
                  <c:v>130.28</c:v>
                </c:pt>
                <c:pt idx="93">
                  <c:v>119.71</c:v>
                </c:pt>
                <c:pt idx="94">
                  <c:v>110.5</c:v>
                </c:pt>
                <c:pt idx="95">
                  <c:v>105.62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5D7-42CF-94EE-0B5162FD00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2AA-426F-8625-04E153A722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2AA-426F-8625-04E153A722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6.8000000000000005E-2</c:v>
                </c:pt>
                <c:pt idx="1">
                  <c:v>0.02</c:v>
                </c:pt>
                <c:pt idx="2">
                  <c:v>0.06</c:v>
                </c:pt>
                <c:pt idx="3">
                  <c:v>4.8000000000000001E-2</c:v>
                </c:pt>
                <c:pt idx="4">
                  <c:v>1.2E-2</c:v>
                </c:pt>
                <c:pt idx="5">
                  <c:v>1.2E-2</c:v>
                </c:pt>
                <c:pt idx="6">
                  <c:v>4.8000000000000001E-2</c:v>
                </c:pt>
                <c:pt idx="8">
                  <c:v>1.2E-2</c:v>
                </c:pt>
                <c:pt idx="9">
                  <c:v>0.124</c:v>
                </c:pt>
                <c:pt idx="10">
                  <c:v>0.08</c:v>
                </c:pt>
                <c:pt idx="11">
                  <c:v>0.08</c:v>
                </c:pt>
                <c:pt idx="12">
                  <c:v>5.1999999999999998E-2</c:v>
                </c:pt>
                <c:pt idx="14">
                  <c:v>6.4000000000000001E-2</c:v>
                </c:pt>
                <c:pt idx="15">
                  <c:v>6.8000000000000005E-2</c:v>
                </c:pt>
                <c:pt idx="16">
                  <c:v>8.4000000000000005E-2</c:v>
                </c:pt>
                <c:pt idx="17">
                  <c:v>2.8959999999999999</c:v>
                </c:pt>
                <c:pt idx="18">
                  <c:v>0.124</c:v>
                </c:pt>
                <c:pt idx="19">
                  <c:v>7.5999999999999998E-2</c:v>
                </c:pt>
                <c:pt idx="20">
                  <c:v>3.5999999999999997E-2</c:v>
                </c:pt>
                <c:pt idx="21">
                  <c:v>3.3159999999999998</c:v>
                </c:pt>
                <c:pt idx="22">
                  <c:v>2.5840000000000001</c:v>
                </c:pt>
                <c:pt idx="23">
                  <c:v>1.6</c:v>
                </c:pt>
                <c:pt idx="25">
                  <c:v>1.2E-2</c:v>
                </c:pt>
                <c:pt idx="27">
                  <c:v>3.6</c:v>
                </c:pt>
                <c:pt idx="28">
                  <c:v>11.2</c:v>
                </c:pt>
                <c:pt idx="29">
                  <c:v>3.6</c:v>
                </c:pt>
                <c:pt idx="30">
                  <c:v>3.6</c:v>
                </c:pt>
                <c:pt idx="36">
                  <c:v>4.4429999999999996</c:v>
                </c:pt>
                <c:pt idx="58">
                  <c:v>4.6109999999999998</c:v>
                </c:pt>
                <c:pt idx="69">
                  <c:v>3.2</c:v>
                </c:pt>
                <c:pt idx="72">
                  <c:v>0.13600000000000001</c:v>
                </c:pt>
                <c:pt idx="73">
                  <c:v>8.4000000000000005E-2</c:v>
                </c:pt>
                <c:pt idx="74">
                  <c:v>5.6000000000000001E-2</c:v>
                </c:pt>
                <c:pt idx="75">
                  <c:v>1.6279999999999999</c:v>
                </c:pt>
                <c:pt idx="78">
                  <c:v>8.2680000000000007</c:v>
                </c:pt>
                <c:pt idx="79">
                  <c:v>6.4</c:v>
                </c:pt>
                <c:pt idx="80">
                  <c:v>1.6E-2</c:v>
                </c:pt>
                <c:pt idx="81">
                  <c:v>7.1999999999999995E-2</c:v>
                </c:pt>
                <c:pt idx="82">
                  <c:v>8.7999999999999995E-2</c:v>
                </c:pt>
                <c:pt idx="83">
                  <c:v>5.0890000000000004</c:v>
                </c:pt>
                <c:pt idx="84">
                  <c:v>2.972</c:v>
                </c:pt>
                <c:pt idx="85">
                  <c:v>2.8</c:v>
                </c:pt>
                <c:pt idx="87">
                  <c:v>2.2400000000000002</c:v>
                </c:pt>
                <c:pt idx="89">
                  <c:v>2.4E-2</c:v>
                </c:pt>
                <c:pt idx="90">
                  <c:v>2.4E-2</c:v>
                </c:pt>
                <c:pt idx="91">
                  <c:v>4.2039999999999997</c:v>
                </c:pt>
                <c:pt idx="92">
                  <c:v>4.0720000000000001</c:v>
                </c:pt>
                <c:pt idx="93">
                  <c:v>6.08</c:v>
                </c:pt>
                <c:pt idx="94">
                  <c:v>2.8</c:v>
                </c:pt>
                <c:pt idx="95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AA-426F-8625-04E153A722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7.234</c:v>
                </c:pt>
                <c:pt idx="1">
                  <c:v>2.6</c:v>
                </c:pt>
                <c:pt idx="2">
                  <c:v>1.075</c:v>
                </c:pt>
                <c:pt idx="3">
                  <c:v>2.4E-2</c:v>
                </c:pt>
                <c:pt idx="4">
                  <c:v>2.5</c:v>
                </c:pt>
                <c:pt idx="5">
                  <c:v>1</c:v>
                </c:pt>
                <c:pt idx="7">
                  <c:v>7.6059999999999999</c:v>
                </c:pt>
                <c:pt idx="8">
                  <c:v>1.6E-2</c:v>
                </c:pt>
                <c:pt idx="9">
                  <c:v>1.2E-2</c:v>
                </c:pt>
                <c:pt idx="10">
                  <c:v>1.4430000000000001</c:v>
                </c:pt>
                <c:pt idx="11">
                  <c:v>3.044</c:v>
                </c:pt>
                <c:pt idx="12">
                  <c:v>3.1269999999999998</c:v>
                </c:pt>
                <c:pt idx="13">
                  <c:v>1.0760000000000001</c:v>
                </c:pt>
                <c:pt idx="14">
                  <c:v>1.044</c:v>
                </c:pt>
                <c:pt idx="15">
                  <c:v>0.04</c:v>
                </c:pt>
                <c:pt idx="16">
                  <c:v>1.04</c:v>
                </c:pt>
                <c:pt idx="17">
                  <c:v>23.952000000000002</c:v>
                </c:pt>
                <c:pt idx="18">
                  <c:v>48.067</c:v>
                </c:pt>
                <c:pt idx="19">
                  <c:v>46.091000000000001</c:v>
                </c:pt>
                <c:pt idx="20">
                  <c:v>10.579000000000001</c:v>
                </c:pt>
                <c:pt idx="21">
                  <c:v>68.426000000000002</c:v>
                </c:pt>
                <c:pt idx="22">
                  <c:v>47.345999999999997</c:v>
                </c:pt>
                <c:pt idx="23">
                  <c:v>33.700000000000003</c:v>
                </c:pt>
                <c:pt idx="24">
                  <c:v>0.02</c:v>
                </c:pt>
                <c:pt idx="25">
                  <c:v>1.528</c:v>
                </c:pt>
                <c:pt idx="26">
                  <c:v>3.04</c:v>
                </c:pt>
                <c:pt idx="27">
                  <c:v>10.098000000000001</c:v>
                </c:pt>
                <c:pt idx="28">
                  <c:v>24.47</c:v>
                </c:pt>
                <c:pt idx="29">
                  <c:v>7.2670000000000003</c:v>
                </c:pt>
                <c:pt idx="30">
                  <c:v>5.2</c:v>
                </c:pt>
                <c:pt idx="31">
                  <c:v>1.212</c:v>
                </c:pt>
                <c:pt idx="35">
                  <c:v>0.69399999999999995</c:v>
                </c:pt>
                <c:pt idx="36">
                  <c:v>5.3630000000000004</c:v>
                </c:pt>
                <c:pt idx="44">
                  <c:v>0.41199999999999998</c:v>
                </c:pt>
                <c:pt idx="45">
                  <c:v>0.04</c:v>
                </c:pt>
                <c:pt idx="46">
                  <c:v>8.4000000000000005E-2</c:v>
                </c:pt>
                <c:pt idx="47">
                  <c:v>10.493</c:v>
                </c:pt>
                <c:pt idx="50">
                  <c:v>38.616999999999997</c:v>
                </c:pt>
                <c:pt idx="51">
                  <c:v>12.7</c:v>
                </c:pt>
                <c:pt idx="52">
                  <c:v>12.324</c:v>
                </c:pt>
                <c:pt idx="53">
                  <c:v>12.076000000000001</c:v>
                </c:pt>
                <c:pt idx="54">
                  <c:v>4.0000000000000001E-3</c:v>
                </c:pt>
                <c:pt idx="55">
                  <c:v>7.2229999999999999</c:v>
                </c:pt>
                <c:pt idx="58">
                  <c:v>4.7679999999999998</c:v>
                </c:pt>
                <c:pt idx="65">
                  <c:v>4.3999999999999997E-2</c:v>
                </c:pt>
                <c:pt idx="67">
                  <c:v>0.69299999999999995</c:v>
                </c:pt>
                <c:pt idx="69">
                  <c:v>31</c:v>
                </c:pt>
                <c:pt idx="70">
                  <c:v>13.6</c:v>
                </c:pt>
                <c:pt idx="71">
                  <c:v>4.0999999999999996</c:v>
                </c:pt>
                <c:pt idx="72">
                  <c:v>36.106999999999999</c:v>
                </c:pt>
                <c:pt idx="73">
                  <c:v>40.823999999999998</c:v>
                </c:pt>
                <c:pt idx="74">
                  <c:v>30.065999999999999</c:v>
                </c:pt>
                <c:pt idx="75">
                  <c:v>31.968</c:v>
                </c:pt>
                <c:pt idx="76">
                  <c:v>29.7</c:v>
                </c:pt>
                <c:pt idx="77">
                  <c:v>58.234999999999999</c:v>
                </c:pt>
                <c:pt idx="78">
                  <c:v>66.322000000000003</c:v>
                </c:pt>
                <c:pt idx="79">
                  <c:v>45.871000000000002</c:v>
                </c:pt>
                <c:pt idx="80">
                  <c:v>12.272</c:v>
                </c:pt>
                <c:pt idx="81">
                  <c:v>21.295999999999999</c:v>
                </c:pt>
                <c:pt idx="82">
                  <c:v>7.1239999999999997</c:v>
                </c:pt>
                <c:pt idx="83">
                  <c:v>10.986000000000001</c:v>
                </c:pt>
                <c:pt idx="84">
                  <c:v>4.585</c:v>
                </c:pt>
                <c:pt idx="85">
                  <c:v>0.16600000000000001</c:v>
                </c:pt>
                <c:pt idx="87">
                  <c:v>4.0910000000000002</c:v>
                </c:pt>
                <c:pt idx="88">
                  <c:v>3.2000000000000001E-2</c:v>
                </c:pt>
                <c:pt idx="89">
                  <c:v>7.5469999999999997</c:v>
                </c:pt>
                <c:pt idx="90">
                  <c:v>7.2469999999999999</c:v>
                </c:pt>
                <c:pt idx="91">
                  <c:v>41.552999999999997</c:v>
                </c:pt>
                <c:pt idx="92">
                  <c:v>43.000999999999998</c:v>
                </c:pt>
                <c:pt idx="93">
                  <c:v>1.1339999999999999</c:v>
                </c:pt>
                <c:pt idx="94">
                  <c:v>9.2159999999999993</c:v>
                </c:pt>
                <c:pt idx="95">
                  <c:v>4.3129999999999997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AA-426F-8625-04E153A722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2AA-426F-8625-04E153A722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2AA-426F-8625-04E153A7228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2AA-426F-8625-04E153A7228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2AA-426F-8625-04E153A7228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9">
                  <c:v>18.571000000000002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2AA-426F-8625-04E153A7228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2AA-426F-8625-04E153A7228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1">
                  <c:v>60</c:v>
                </c:pt>
                <c:pt idx="22">
                  <c:v>60</c:v>
                </c:pt>
                <c:pt idx="23">
                  <c:v>60</c:v>
                </c:pt>
                <c:pt idx="27">
                  <c:v>9.6389999999999993</c:v>
                </c:pt>
                <c:pt idx="28">
                  <c:v>60</c:v>
                </c:pt>
                <c:pt idx="29">
                  <c:v>60</c:v>
                </c:pt>
                <c:pt idx="82">
                  <c:v>14.11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AA-426F-8625-04E153A7228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36.299999999999997</c:v>
                </c:pt>
                <c:pt idx="39">
                  <c:v>6.1</c:v>
                </c:pt>
                <c:pt idx="40">
                  <c:v>103.8</c:v>
                </c:pt>
                <c:pt idx="41">
                  <c:v>113.4</c:v>
                </c:pt>
                <c:pt idx="42">
                  <c:v>97.2</c:v>
                </c:pt>
                <c:pt idx="43">
                  <c:v>172.9</c:v>
                </c:pt>
                <c:pt idx="44">
                  <c:v>23</c:v>
                </c:pt>
                <c:pt idx="45">
                  <c:v>23</c:v>
                </c:pt>
                <c:pt idx="46">
                  <c:v>21.3</c:v>
                </c:pt>
                <c:pt idx="47">
                  <c:v>19</c:v>
                </c:pt>
                <c:pt idx="48">
                  <c:v>36</c:v>
                </c:pt>
                <c:pt idx="49">
                  <c:v>50.4</c:v>
                </c:pt>
                <c:pt idx="50">
                  <c:v>52.7</c:v>
                </c:pt>
                <c:pt idx="51">
                  <c:v>117</c:v>
                </c:pt>
                <c:pt idx="52">
                  <c:v>61.2</c:v>
                </c:pt>
                <c:pt idx="53">
                  <c:v>4.5999999999999996</c:v>
                </c:pt>
                <c:pt idx="54">
                  <c:v>45.8</c:v>
                </c:pt>
                <c:pt idx="55">
                  <c:v>6.6</c:v>
                </c:pt>
                <c:pt idx="56">
                  <c:v>0</c:v>
                </c:pt>
                <c:pt idx="57">
                  <c:v>0</c:v>
                </c:pt>
                <c:pt idx="58">
                  <c:v>3.6</c:v>
                </c:pt>
                <c:pt idx="59">
                  <c:v>87.1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19.3</c:v>
                </c:pt>
                <c:pt idx="71">
                  <c:v>19</c:v>
                </c:pt>
                <c:pt idx="72">
                  <c:v>50.5</c:v>
                </c:pt>
                <c:pt idx="73">
                  <c:v>52.5</c:v>
                </c:pt>
                <c:pt idx="74">
                  <c:v>81</c:v>
                </c:pt>
                <c:pt idx="75">
                  <c:v>35.299999999999997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36.700000000000003</c:v>
                </c:pt>
                <c:pt idx="81">
                  <c:v>21.8</c:v>
                </c:pt>
                <c:pt idx="82">
                  <c:v>22.2</c:v>
                </c:pt>
                <c:pt idx="83">
                  <c:v>0</c:v>
                </c:pt>
                <c:pt idx="84">
                  <c:v>26.6</c:v>
                </c:pt>
                <c:pt idx="85">
                  <c:v>26.6</c:v>
                </c:pt>
                <c:pt idx="86">
                  <c:v>26.6</c:v>
                </c:pt>
                <c:pt idx="87">
                  <c:v>26.2</c:v>
                </c:pt>
                <c:pt idx="88">
                  <c:v>16</c:v>
                </c:pt>
                <c:pt idx="89">
                  <c:v>50.1</c:v>
                </c:pt>
                <c:pt idx="90">
                  <c:v>328.7</c:v>
                </c:pt>
                <c:pt idx="91">
                  <c:v>19</c:v>
                </c:pt>
                <c:pt idx="92">
                  <c:v>28.4</c:v>
                </c:pt>
                <c:pt idx="93">
                  <c:v>44.4</c:v>
                </c:pt>
                <c:pt idx="94">
                  <c:v>52.4</c:v>
                </c:pt>
                <c:pt idx="95">
                  <c:v>53.9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AA-426F-8625-04E153A7228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54.9</c:v>
                </c:pt>
                <c:pt idx="1">
                  <c:v>60.064999999999998</c:v>
                </c:pt>
                <c:pt idx="2">
                  <c:v>61.305999999999997</c:v>
                </c:pt>
                <c:pt idx="3">
                  <c:v>41.811999999999998</c:v>
                </c:pt>
                <c:pt idx="4">
                  <c:v>42.536999999999999</c:v>
                </c:pt>
                <c:pt idx="5">
                  <c:v>44.473999999999997</c:v>
                </c:pt>
                <c:pt idx="6">
                  <c:v>46.164000000000001</c:v>
                </c:pt>
                <c:pt idx="7">
                  <c:v>46.18</c:v>
                </c:pt>
                <c:pt idx="8">
                  <c:v>46.561</c:v>
                </c:pt>
                <c:pt idx="9">
                  <c:v>46.3</c:v>
                </c:pt>
                <c:pt idx="10">
                  <c:v>45.37</c:v>
                </c:pt>
                <c:pt idx="11">
                  <c:v>44.804000000000002</c:v>
                </c:pt>
                <c:pt idx="12">
                  <c:v>45.192999999999998</c:v>
                </c:pt>
                <c:pt idx="13">
                  <c:v>46.848999999999997</c:v>
                </c:pt>
                <c:pt idx="14">
                  <c:v>48.22</c:v>
                </c:pt>
                <c:pt idx="15">
                  <c:v>49.63</c:v>
                </c:pt>
                <c:pt idx="16">
                  <c:v>51.088999999999999</c:v>
                </c:pt>
                <c:pt idx="17">
                  <c:v>53.499000000000002</c:v>
                </c:pt>
                <c:pt idx="18">
                  <c:v>60.127000000000002</c:v>
                </c:pt>
                <c:pt idx="19">
                  <c:v>58.008000000000003</c:v>
                </c:pt>
                <c:pt idx="20">
                  <c:v>67.39</c:v>
                </c:pt>
                <c:pt idx="21">
                  <c:v>76.596999999999994</c:v>
                </c:pt>
                <c:pt idx="22">
                  <c:v>67.421999999999997</c:v>
                </c:pt>
                <c:pt idx="23">
                  <c:v>71.462999999999994</c:v>
                </c:pt>
                <c:pt idx="24">
                  <c:v>77.396000000000001</c:v>
                </c:pt>
                <c:pt idx="25">
                  <c:v>86.268000000000001</c:v>
                </c:pt>
                <c:pt idx="26">
                  <c:v>93.322000000000003</c:v>
                </c:pt>
                <c:pt idx="27">
                  <c:v>98.96</c:v>
                </c:pt>
                <c:pt idx="28">
                  <c:v>121.834</c:v>
                </c:pt>
                <c:pt idx="29">
                  <c:v>130.79499999999999</c:v>
                </c:pt>
                <c:pt idx="30">
                  <c:v>131.12</c:v>
                </c:pt>
                <c:pt idx="31">
                  <c:v>165.369</c:v>
                </c:pt>
                <c:pt idx="32">
                  <c:v>180.45699999999999</c:v>
                </c:pt>
                <c:pt idx="33">
                  <c:v>181.98</c:v>
                </c:pt>
                <c:pt idx="34">
                  <c:v>138.17400000000001</c:v>
                </c:pt>
                <c:pt idx="35">
                  <c:v>107.068</c:v>
                </c:pt>
                <c:pt idx="36">
                  <c:v>127.13500000000001</c:v>
                </c:pt>
                <c:pt idx="37">
                  <c:v>126.235</c:v>
                </c:pt>
                <c:pt idx="38">
                  <c:v>183.31</c:v>
                </c:pt>
                <c:pt idx="39">
                  <c:v>172.745</c:v>
                </c:pt>
                <c:pt idx="40">
                  <c:v>162.52000000000001</c:v>
                </c:pt>
                <c:pt idx="41">
                  <c:v>162.74</c:v>
                </c:pt>
                <c:pt idx="42">
                  <c:v>161.79</c:v>
                </c:pt>
                <c:pt idx="43">
                  <c:v>159.84</c:v>
                </c:pt>
                <c:pt idx="44">
                  <c:v>98.5</c:v>
                </c:pt>
                <c:pt idx="45">
                  <c:v>91.358999999999995</c:v>
                </c:pt>
                <c:pt idx="46">
                  <c:v>89.653000000000006</c:v>
                </c:pt>
                <c:pt idx="47">
                  <c:v>88.775999999999996</c:v>
                </c:pt>
                <c:pt idx="48">
                  <c:v>86.27</c:v>
                </c:pt>
                <c:pt idx="49">
                  <c:v>86.38</c:v>
                </c:pt>
                <c:pt idx="50">
                  <c:v>87.480999999999995</c:v>
                </c:pt>
                <c:pt idx="51">
                  <c:v>90.91</c:v>
                </c:pt>
                <c:pt idx="52">
                  <c:v>96.39</c:v>
                </c:pt>
                <c:pt idx="53">
                  <c:v>98.33</c:v>
                </c:pt>
                <c:pt idx="54">
                  <c:v>94.75</c:v>
                </c:pt>
                <c:pt idx="55">
                  <c:v>104.009</c:v>
                </c:pt>
                <c:pt idx="56">
                  <c:v>98.6</c:v>
                </c:pt>
                <c:pt idx="57">
                  <c:v>108.08</c:v>
                </c:pt>
                <c:pt idx="58">
                  <c:v>112.178</c:v>
                </c:pt>
                <c:pt idx="59">
                  <c:v>107.637</c:v>
                </c:pt>
                <c:pt idx="60">
                  <c:v>124.03</c:v>
                </c:pt>
                <c:pt idx="61">
                  <c:v>124.95399999999999</c:v>
                </c:pt>
                <c:pt idx="62">
                  <c:v>109.31</c:v>
                </c:pt>
                <c:pt idx="63">
                  <c:v>105.9</c:v>
                </c:pt>
                <c:pt idx="64">
                  <c:v>97.9</c:v>
                </c:pt>
                <c:pt idx="65">
                  <c:v>89.13</c:v>
                </c:pt>
                <c:pt idx="66">
                  <c:v>84.26</c:v>
                </c:pt>
                <c:pt idx="67">
                  <c:v>75.141999999999996</c:v>
                </c:pt>
                <c:pt idx="68">
                  <c:v>69.185000000000002</c:v>
                </c:pt>
                <c:pt idx="69">
                  <c:v>9.8089999999999993</c:v>
                </c:pt>
                <c:pt idx="70">
                  <c:v>3.6859999999999999</c:v>
                </c:pt>
                <c:pt idx="71">
                  <c:v>13.368</c:v>
                </c:pt>
                <c:pt idx="72">
                  <c:v>5.4020000000000001</c:v>
                </c:pt>
                <c:pt idx="73">
                  <c:v>3.669</c:v>
                </c:pt>
                <c:pt idx="74">
                  <c:v>0.71499999999999997</c:v>
                </c:pt>
                <c:pt idx="75">
                  <c:v>0.33300000000000002</c:v>
                </c:pt>
                <c:pt idx="76">
                  <c:v>4.6630000000000003</c:v>
                </c:pt>
                <c:pt idx="77">
                  <c:v>15.497</c:v>
                </c:pt>
                <c:pt idx="78">
                  <c:v>20.265999999999998</c:v>
                </c:pt>
                <c:pt idx="79">
                  <c:v>27.355</c:v>
                </c:pt>
                <c:pt idx="80">
                  <c:v>3.6720000000000002</c:v>
                </c:pt>
                <c:pt idx="81">
                  <c:v>14.651999999999999</c:v>
                </c:pt>
                <c:pt idx="82">
                  <c:v>9.3019999999999996</c:v>
                </c:pt>
                <c:pt idx="83">
                  <c:v>22.469000000000001</c:v>
                </c:pt>
                <c:pt idx="84">
                  <c:v>6.1150000000000002</c:v>
                </c:pt>
                <c:pt idx="85">
                  <c:v>4.25</c:v>
                </c:pt>
                <c:pt idx="86">
                  <c:v>4.3630000000000004</c:v>
                </c:pt>
                <c:pt idx="87">
                  <c:v>5.2649999999999997</c:v>
                </c:pt>
                <c:pt idx="88">
                  <c:v>14.398999999999999</c:v>
                </c:pt>
                <c:pt idx="89">
                  <c:v>15.709</c:v>
                </c:pt>
                <c:pt idx="90">
                  <c:v>16.22</c:v>
                </c:pt>
                <c:pt idx="91">
                  <c:v>18.27</c:v>
                </c:pt>
                <c:pt idx="92">
                  <c:v>16.738</c:v>
                </c:pt>
                <c:pt idx="93">
                  <c:v>5.3090000000000002</c:v>
                </c:pt>
                <c:pt idx="94">
                  <c:v>6.26</c:v>
                </c:pt>
                <c:pt idx="95">
                  <c:v>5.7789999999999999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2AA-426F-8625-04E153A7228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2AA-426F-8625-04E153A7228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2AA-426F-8625-04E153A72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118.68</c:v>
                </c:pt>
                <c:pt idx="1">
                  <c:v>123.6</c:v>
                </c:pt>
                <c:pt idx="2">
                  <c:v>125.01</c:v>
                </c:pt>
                <c:pt idx="3">
                  <c:v>124.29</c:v>
                </c:pt>
                <c:pt idx="4">
                  <c:v>124.39</c:v>
                </c:pt>
                <c:pt idx="5">
                  <c:v>119.19</c:v>
                </c:pt>
                <c:pt idx="6">
                  <c:v>116.79</c:v>
                </c:pt>
                <c:pt idx="7">
                  <c:v>113.19</c:v>
                </c:pt>
                <c:pt idx="8">
                  <c:v>114.49</c:v>
                </c:pt>
                <c:pt idx="9">
                  <c:v>113.72</c:v>
                </c:pt>
                <c:pt idx="10">
                  <c:v>112.99</c:v>
                </c:pt>
                <c:pt idx="11">
                  <c:v>113.17</c:v>
                </c:pt>
                <c:pt idx="12">
                  <c:v>113.2</c:v>
                </c:pt>
                <c:pt idx="13">
                  <c:v>113.69</c:v>
                </c:pt>
                <c:pt idx="14">
                  <c:v>114.15</c:v>
                </c:pt>
                <c:pt idx="15">
                  <c:v>116.69</c:v>
                </c:pt>
                <c:pt idx="16">
                  <c:v>110.27</c:v>
                </c:pt>
                <c:pt idx="17">
                  <c:v>106.16</c:v>
                </c:pt>
                <c:pt idx="18">
                  <c:v>104.19</c:v>
                </c:pt>
                <c:pt idx="19">
                  <c:v>107.65</c:v>
                </c:pt>
                <c:pt idx="20">
                  <c:v>116.89</c:v>
                </c:pt>
                <c:pt idx="21">
                  <c:v>112.39</c:v>
                </c:pt>
                <c:pt idx="22">
                  <c:v>126.36</c:v>
                </c:pt>
                <c:pt idx="23">
                  <c:v>133.38</c:v>
                </c:pt>
                <c:pt idx="24">
                  <c:v>134.52000000000001</c:v>
                </c:pt>
                <c:pt idx="25">
                  <c:v>157</c:v>
                </c:pt>
                <c:pt idx="26">
                  <c:v>158.66999999999999</c:v>
                </c:pt>
                <c:pt idx="27">
                  <c:v>134.66999999999999</c:v>
                </c:pt>
                <c:pt idx="28">
                  <c:v>135.63</c:v>
                </c:pt>
                <c:pt idx="29">
                  <c:v>119.43</c:v>
                </c:pt>
                <c:pt idx="30">
                  <c:v>111.86</c:v>
                </c:pt>
                <c:pt idx="31">
                  <c:v>93.08</c:v>
                </c:pt>
                <c:pt idx="32">
                  <c:v>146.87</c:v>
                </c:pt>
                <c:pt idx="33">
                  <c:v>141.71</c:v>
                </c:pt>
                <c:pt idx="34">
                  <c:v>122.83</c:v>
                </c:pt>
                <c:pt idx="35">
                  <c:v>74.760000000000005</c:v>
                </c:pt>
                <c:pt idx="36">
                  <c:v>115.52</c:v>
                </c:pt>
                <c:pt idx="37">
                  <c:v>78.69</c:v>
                </c:pt>
                <c:pt idx="38">
                  <c:v>16.5</c:v>
                </c:pt>
                <c:pt idx="39">
                  <c:v>-2.34</c:v>
                </c:pt>
                <c:pt idx="40">
                  <c:v>11.97</c:v>
                </c:pt>
                <c:pt idx="41">
                  <c:v>11.7</c:v>
                </c:pt>
                <c:pt idx="42">
                  <c:v>14.01</c:v>
                </c:pt>
                <c:pt idx="43">
                  <c:v>10.33</c:v>
                </c:pt>
                <c:pt idx="44">
                  <c:v>6.11</c:v>
                </c:pt>
                <c:pt idx="45">
                  <c:v>1.2</c:v>
                </c:pt>
                <c:pt idx="46">
                  <c:v>1.2</c:v>
                </c:pt>
                <c:pt idx="47">
                  <c:v>10.75</c:v>
                </c:pt>
                <c:pt idx="48">
                  <c:v>2.4300000000000002</c:v>
                </c:pt>
                <c:pt idx="49">
                  <c:v>3.81</c:v>
                </c:pt>
                <c:pt idx="50">
                  <c:v>-5.23</c:v>
                </c:pt>
                <c:pt idx="51">
                  <c:v>0.01</c:v>
                </c:pt>
                <c:pt idx="52">
                  <c:v>0.01</c:v>
                </c:pt>
                <c:pt idx="53">
                  <c:v>0.02</c:v>
                </c:pt>
                <c:pt idx="54">
                  <c:v>1.03</c:v>
                </c:pt>
                <c:pt idx="55">
                  <c:v>1.89</c:v>
                </c:pt>
                <c:pt idx="56">
                  <c:v>-4.34</c:v>
                </c:pt>
                <c:pt idx="57">
                  <c:v>0.01</c:v>
                </c:pt>
                <c:pt idx="58">
                  <c:v>11.08</c:v>
                </c:pt>
                <c:pt idx="59">
                  <c:v>4.38</c:v>
                </c:pt>
                <c:pt idx="60">
                  <c:v>1.01</c:v>
                </c:pt>
                <c:pt idx="61">
                  <c:v>5.37</c:v>
                </c:pt>
                <c:pt idx="62">
                  <c:v>14.4</c:v>
                </c:pt>
                <c:pt idx="63">
                  <c:v>17.149999999999999</c:v>
                </c:pt>
                <c:pt idx="64">
                  <c:v>1.87</c:v>
                </c:pt>
                <c:pt idx="65">
                  <c:v>10</c:v>
                </c:pt>
                <c:pt idx="66">
                  <c:v>13.43</c:v>
                </c:pt>
                <c:pt idx="67">
                  <c:v>58</c:v>
                </c:pt>
                <c:pt idx="68">
                  <c:v>89.8</c:v>
                </c:pt>
                <c:pt idx="69">
                  <c:v>86.93</c:v>
                </c:pt>
                <c:pt idx="70">
                  <c:v>98</c:v>
                </c:pt>
                <c:pt idx="71">
                  <c:v>111.36</c:v>
                </c:pt>
                <c:pt idx="72">
                  <c:v>92.32</c:v>
                </c:pt>
                <c:pt idx="73">
                  <c:v>102.89</c:v>
                </c:pt>
                <c:pt idx="74">
                  <c:v>125.32</c:v>
                </c:pt>
                <c:pt idx="75">
                  <c:v>144.18</c:v>
                </c:pt>
                <c:pt idx="76">
                  <c:v>97.4</c:v>
                </c:pt>
                <c:pt idx="77">
                  <c:v>138.19999999999999</c:v>
                </c:pt>
                <c:pt idx="78">
                  <c:v>187.12</c:v>
                </c:pt>
                <c:pt idx="79">
                  <c:v>209.77</c:v>
                </c:pt>
                <c:pt idx="80">
                  <c:v>163.66999999999999</c:v>
                </c:pt>
                <c:pt idx="81">
                  <c:v>120.35</c:v>
                </c:pt>
                <c:pt idx="82">
                  <c:v>119.99</c:v>
                </c:pt>
                <c:pt idx="83">
                  <c:v>193.45</c:v>
                </c:pt>
                <c:pt idx="84">
                  <c:v>124.49</c:v>
                </c:pt>
                <c:pt idx="85">
                  <c:v>128.57</c:v>
                </c:pt>
                <c:pt idx="86">
                  <c:v>144.03</c:v>
                </c:pt>
                <c:pt idx="87">
                  <c:v>135.72</c:v>
                </c:pt>
                <c:pt idx="88">
                  <c:v>141.88999999999999</c:v>
                </c:pt>
                <c:pt idx="89">
                  <c:v>129.01</c:v>
                </c:pt>
                <c:pt idx="90">
                  <c:v>130.16999999999999</c:v>
                </c:pt>
                <c:pt idx="91">
                  <c:v>130.16999999999999</c:v>
                </c:pt>
                <c:pt idx="92">
                  <c:v>130.28</c:v>
                </c:pt>
                <c:pt idx="93">
                  <c:v>119.71</c:v>
                </c:pt>
                <c:pt idx="94">
                  <c:v>110.5</c:v>
                </c:pt>
                <c:pt idx="95">
                  <c:v>105.62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2AA-426F-8625-04E153A72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796875" defaultRowHeight="16" customHeight="1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5">
      <c r="A3" s="10">
        <v>46142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62.218000000000004</v>
      </c>
      <c r="C5" s="25">
        <v>64.685000000000002</v>
      </c>
      <c r="D5" s="25">
        <v>64.441000000000003</v>
      </c>
      <c r="E5" s="25">
        <v>43.884</v>
      </c>
      <c r="F5" s="25">
        <v>47.048999999999999</v>
      </c>
      <c r="G5" s="25">
        <v>47.485999999999997</v>
      </c>
      <c r="H5" s="25">
        <v>46.212000000000003</v>
      </c>
      <c r="I5" s="25">
        <v>53.814999999999998</v>
      </c>
      <c r="J5" s="25">
        <v>46.588999999999999</v>
      </c>
      <c r="K5" s="25">
        <v>48.436</v>
      </c>
      <c r="L5" s="25">
        <v>48.893000000000001</v>
      </c>
      <c r="M5" s="25">
        <v>49.927999999999997</v>
      </c>
      <c r="N5" s="25">
        <v>50.372</v>
      </c>
      <c r="O5" s="25">
        <v>49.924999999999997</v>
      </c>
      <c r="P5" s="25">
        <v>51.328000000000003</v>
      </c>
      <c r="Q5" s="25">
        <v>51.738</v>
      </c>
      <c r="R5" s="25">
        <v>52.209000000000003</v>
      </c>
      <c r="S5" s="25">
        <v>80.3</v>
      </c>
      <c r="T5" s="25">
        <v>108.3</v>
      </c>
      <c r="U5" s="25">
        <v>104.2</v>
      </c>
      <c r="V5" s="25">
        <v>77.994</v>
      </c>
      <c r="W5" s="25">
        <v>208.3</v>
      </c>
      <c r="X5" s="25">
        <v>177.35300000000001</v>
      </c>
      <c r="Y5" s="25">
        <v>166.78200000000001</v>
      </c>
      <c r="Z5" s="25">
        <v>77.415999999999997</v>
      </c>
      <c r="AA5" s="25">
        <v>87.814999999999998</v>
      </c>
      <c r="AB5" s="25">
        <v>96.361999999999995</v>
      </c>
      <c r="AC5" s="25">
        <v>122.28400000000001</v>
      </c>
      <c r="AD5" s="25">
        <v>217.47399999999999</v>
      </c>
      <c r="AE5" s="25">
        <v>201.65299999999999</v>
      </c>
      <c r="AF5" s="25">
        <v>139.87700000000001</v>
      </c>
      <c r="AG5" s="25">
        <v>166.55699999999999</v>
      </c>
      <c r="AH5" s="25">
        <v>180.45699999999999</v>
      </c>
      <c r="AI5" s="25">
        <v>181.98</v>
      </c>
      <c r="AJ5" s="25">
        <v>138.17400000000001</v>
      </c>
      <c r="AK5" s="25">
        <v>107.762</v>
      </c>
      <c r="AL5" s="25">
        <v>136.941</v>
      </c>
      <c r="AM5" s="25">
        <v>126.26</v>
      </c>
      <c r="AN5" s="25">
        <v>219.60300000000001</v>
      </c>
      <c r="AO5" s="25">
        <v>178.86699999999999</v>
      </c>
      <c r="AP5" s="25">
        <v>266.27300000000002</v>
      </c>
      <c r="AQ5" s="25">
        <v>276.13799999999998</v>
      </c>
      <c r="AR5" s="25">
        <v>258.97800000000001</v>
      </c>
      <c r="AS5" s="25">
        <v>332.77</v>
      </c>
      <c r="AT5" s="25">
        <v>121.91200000000001</v>
      </c>
      <c r="AU5" s="25">
        <v>114.399</v>
      </c>
      <c r="AV5" s="25">
        <v>111.03700000000001</v>
      </c>
      <c r="AW5" s="25">
        <v>118.26900000000001</v>
      </c>
      <c r="AX5" s="25">
        <v>122.27</v>
      </c>
      <c r="AY5" s="25">
        <v>136.779</v>
      </c>
      <c r="AZ5" s="25">
        <v>178.767</v>
      </c>
      <c r="BA5" s="25">
        <v>220.636</v>
      </c>
      <c r="BB5" s="25">
        <v>169.86699999999999</v>
      </c>
      <c r="BC5" s="25">
        <v>115.006</v>
      </c>
      <c r="BD5" s="25">
        <v>140.511</v>
      </c>
      <c r="BE5" s="25">
        <v>117.83199999999999</v>
      </c>
      <c r="BF5" s="25">
        <v>98.6</v>
      </c>
      <c r="BG5" s="25">
        <v>108.08</v>
      </c>
      <c r="BH5" s="25">
        <v>125.157</v>
      </c>
      <c r="BI5" s="25">
        <v>194.71100000000001</v>
      </c>
      <c r="BJ5" s="25">
        <v>124.03</v>
      </c>
      <c r="BK5" s="25">
        <v>124.95399999999999</v>
      </c>
      <c r="BL5" s="25">
        <v>109.307</v>
      </c>
      <c r="BM5" s="25">
        <v>105.94199999999999</v>
      </c>
      <c r="BN5" s="25">
        <v>100.905</v>
      </c>
      <c r="BO5" s="25">
        <v>89.174000000000007</v>
      </c>
      <c r="BP5" s="25">
        <v>84.26</v>
      </c>
      <c r="BQ5" s="25">
        <v>75.834999999999994</v>
      </c>
      <c r="BR5" s="25">
        <v>69.185000000000002</v>
      </c>
      <c r="BS5" s="25">
        <v>62.58</v>
      </c>
      <c r="BT5" s="25">
        <v>36.545000000000002</v>
      </c>
      <c r="BU5" s="25">
        <v>36.5</v>
      </c>
      <c r="BV5" s="25">
        <v>92.144999999999996</v>
      </c>
      <c r="BW5" s="25">
        <v>97.03</v>
      </c>
      <c r="BX5" s="25">
        <v>111.81399999999999</v>
      </c>
      <c r="BY5" s="25">
        <v>69.25</v>
      </c>
      <c r="BZ5" s="25">
        <v>34.4</v>
      </c>
      <c r="CA5" s="25">
        <v>73.69</v>
      </c>
      <c r="CB5" s="25">
        <v>94.83</v>
      </c>
      <c r="CC5" s="25">
        <v>79.584000000000003</v>
      </c>
      <c r="CD5" s="25">
        <v>52.66</v>
      </c>
      <c r="CE5" s="25">
        <v>57.82</v>
      </c>
      <c r="CF5" s="25">
        <v>52.823999999999998</v>
      </c>
      <c r="CG5" s="25">
        <v>38.543999999999997</v>
      </c>
      <c r="CH5" s="25">
        <v>40.274000000000001</v>
      </c>
      <c r="CI5" s="25">
        <v>33.817999999999998</v>
      </c>
      <c r="CJ5" s="25">
        <v>30.965</v>
      </c>
      <c r="CK5" s="25">
        <v>37.798000000000002</v>
      </c>
      <c r="CL5" s="25">
        <v>30.408000000000001</v>
      </c>
      <c r="CM5" s="25">
        <v>73.412000000000006</v>
      </c>
      <c r="CN5" s="25">
        <v>352.21899999999999</v>
      </c>
      <c r="CO5" s="25">
        <v>83.027000000000001</v>
      </c>
      <c r="CP5" s="25">
        <v>92.242000000000004</v>
      </c>
      <c r="CQ5" s="25">
        <v>56.920999999999999</v>
      </c>
      <c r="CR5" s="25">
        <v>70.653000000000006</v>
      </c>
      <c r="CS5" s="25">
        <v>66.83</v>
      </c>
      <c r="CT5" s="26"/>
      <c r="CU5" s="26"/>
      <c r="CV5" s="26"/>
      <c r="CW5" s="27"/>
      <c r="CX5" s="28">
        <f t="array" ref="CX5">SUMPRODUCT(B5:CW5*0.25)</f>
        <v>2588.0715000000005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118.68</v>
      </c>
      <c r="C8" s="37">
        <v>123.6</v>
      </c>
      <c r="D8" s="37">
        <v>125.01</v>
      </c>
      <c r="E8" s="37">
        <v>124.29</v>
      </c>
      <c r="F8" s="37">
        <v>124.39</v>
      </c>
      <c r="G8" s="37">
        <v>119.19</v>
      </c>
      <c r="H8" s="37">
        <v>116.79</v>
      </c>
      <c r="I8" s="37">
        <v>113.19</v>
      </c>
      <c r="J8" s="37">
        <v>114.49</v>
      </c>
      <c r="K8" s="37">
        <v>113.72</v>
      </c>
      <c r="L8" s="37">
        <v>112.99</v>
      </c>
      <c r="M8" s="37">
        <v>113.17</v>
      </c>
      <c r="N8" s="37">
        <v>113.2</v>
      </c>
      <c r="O8" s="37">
        <v>113.69</v>
      </c>
      <c r="P8" s="37">
        <v>114.15</v>
      </c>
      <c r="Q8" s="37">
        <v>116.69</v>
      </c>
      <c r="R8" s="37">
        <v>110.27</v>
      </c>
      <c r="S8" s="37">
        <v>106.16</v>
      </c>
      <c r="T8" s="37">
        <v>104.19</v>
      </c>
      <c r="U8" s="37">
        <v>107.65</v>
      </c>
      <c r="V8" s="37">
        <v>116.89</v>
      </c>
      <c r="W8" s="37">
        <v>112.39</v>
      </c>
      <c r="X8" s="37">
        <v>126.36</v>
      </c>
      <c r="Y8" s="37">
        <v>133.38</v>
      </c>
      <c r="Z8" s="37">
        <v>134.52000000000001</v>
      </c>
      <c r="AA8" s="37">
        <v>157</v>
      </c>
      <c r="AB8" s="37">
        <v>158.66999999999999</v>
      </c>
      <c r="AC8" s="37">
        <v>134.66999999999999</v>
      </c>
      <c r="AD8" s="37">
        <v>135.63</v>
      </c>
      <c r="AE8" s="37">
        <v>119.43</v>
      </c>
      <c r="AF8" s="37">
        <v>111.86</v>
      </c>
      <c r="AG8" s="37">
        <v>93.08</v>
      </c>
      <c r="AH8" s="37">
        <v>146.87</v>
      </c>
      <c r="AI8" s="37">
        <v>141.71</v>
      </c>
      <c r="AJ8" s="37">
        <v>122.83</v>
      </c>
      <c r="AK8" s="37">
        <v>74.760000000000005</v>
      </c>
      <c r="AL8" s="37">
        <v>115.52</v>
      </c>
      <c r="AM8" s="37">
        <v>78.69</v>
      </c>
      <c r="AN8" s="37">
        <v>16.5</v>
      </c>
      <c r="AO8" s="37">
        <v>-2.34</v>
      </c>
      <c r="AP8" s="37">
        <v>11.97</v>
      </c>
      <c r="AQ8" s="37">
        <v>11.7</v>
      </c>
      <c r="AR8" s="37">
        <v>14.01</v>
      </c>
      <c r="AS8" s="37">
        <v>10.33</v>
      </c>
      <c r="AT8" s="37">
        <v>6.11</v>
      </c>
      <c r="AU8" s="37">
        <v>1.2</v>
      </c>
      <c r="AV8" s="37">
        <v>1.2</v>
      </c>
      <c r="AW8" s="37">
        <v>10.75</v>
      </c>
      <c r="AX8" s="37">
        <v>2.4300000000000002</v>
      </c>
      <c r="AY8" s="37">
        <v>3.81</v>
      </c>
      <c r="AZ8" s="37">
        <v>-5.23</v>
      </c>
      <c r="BA8" s="37">
        <v>0.01</v>
      </c>
      <c r="BB8" s="37">
        <v>0.01</v>
      </c>
      <c r="BC8" s="37">
        <v>0.02</v>
      </c>
      <c r="BD8" s="37">
        <v>1.03</v>
      </c>
      <c r="BE8" s="37">
        <v>1.89</v>
      </c>
      <c r="BF8" s="37">
        <v>-4.34</v>
      </c>
      <c r="BG8" s="37">
        <v>0.01</v>
      </c>
      <c r="BH8" s="37">
        <v>11.08</v>
      </c>
      <c r="BI8" s="37">
        <v>4.38</v>
      </c>
      <c r="BJ8" s="37">
        <v>1.01</v>
      </c>
      <c r="BK8" s="37">
        <v>5.37</v>
      </c>
      <c r="BL8" s="37">
        <v>14.4</v>
      </c>
      <c r="BM8" s="37">
        <v>17.149999999999999</v>
      </c>
      <c r="BN8" s="37">
        <v>1.87</v>
      </c>
      <c r="BO8" s="37">
        <v>10</v>
      </c>
      <c r="BP8" s="37">
        <v>13.43</v>
      </c>
      <c r="BQ8" s="37">
        <v>58</v>
      </c>
      <c r="BR8" s="37">
        <v>89.8</v>
      </c>
      <c r="BS8" s="37">
        <v>86.93</v>
      </c>
      <c r="BT8" s="37">
        <v>98</v>
      </c>
      <c r="BU8" s="37">
        <v>111.36</v>
      </c>
      <c r="BV8" s="37">
        <v>92.32</v>
      </c>
      <c r="BW8" s="37">
        <v>102.89</v>
      </c>
      <c r="BX8" s="37">
        <v>125.32</v>
      </c>
      <c r="BY8" s="37">
        <v>144.18</v>
      </c>
      <c r="BZ8" s="37">
        <v>97.4</v>
      </c>
      <c r="CA8" s="37">
        <v>138.19999999999999</v>
      </c>
      <c r="CB8" s="37">
        <v>187.12</v>
      </c>
      <c r="CC8" s="37">
        <v>209.77</v>
      </c>
      <c r="CD8" s="37">
        <v>163.66999999999999</v>
      </c>
      <c r="CE8" s="37">
        <v>120.35</v>
      </c>
      <c r="CF8" s="37">
        <v>119.99</v>
      </c>
      <c r="CG8" s="37">
        <v>193.45</v>
      </c>
      <c r="CH8" s="37">
        <v>124.49</v>
      </c>
      <c r="CI8" s="37">
        <v>128.57</v>
      </c>
      <c r="CJ8" s="37">
        <v>144.03</v>
      </c>
      <c r="CK8" s="37">
        <v>135.72</v>
      </c>
      <c r="CL8" s="37">
        <v>141.88999999999999</v>
      </c>
      <c r="CM8" s="37">
        <v>129.01</v>
      </c>
      <c r="CN8" s="37">
        <v>130.16999999999999</v>
      </c>
      <c r="CO8" s="37">
        <v>130.16999999999999</v>
      </c>
      <c r="CP8" s="37">
        <v>130.28</v>
      </c>
      <c r="CQ8" s="37">
        <v>119.71</v>
      </c>
      <c r="CR8" s="37">
        <v>110.5</v>
      </c>
      <c r="CS8" s="37">
        <v>105.62</v>
      </c>
      <c r="CT8" s="38"/>
      <c r="CU8" s="38"/>
      <c r="CV8" s="38"/>
      <c r="CW8" s="39"/>
      <c r="CX8" s="40">
        <f>IF(SUM(B8:CW8)&lt;&gt;0,AVERAGEIF(B8:CW8,"&lt;&gt;"""),"")</f>
        <v>86.962916666666686</v>
      </c>
    </row>
    <row r="9" spans="1:102" ht="25" customHeight="1" thickBot="1" x14ac:dyDescent="0.35">
      <c r="A9" s="41" t="s">
        <v>6</v>
      </c>
      <c r="B9" s="42">
        <v>122.895</v>
      </c>
      <c r="C9" s="43">
        <v>122.895</v>
      </c>
      <c r="D9" s="43">
        <v>122.895</v>
      </c>
      <c r="E9" s="43">
        <v>122.895</v>
      </c>
      <c r="F9" s="43">
        <v>118.39</v>
      </c>
      <c r="G9" s="43">
        <v>118.39</v>
      </c>
      <c r="H9" s="43">
        <v>118.39</v>
      </c>
      <c r="I9" s="43">
        <v>118.39</v>
      </c>
      <c r="J9" s="43">
        <v>113.5925</v>
      </c>
      <c r="K9" s="43">
        <v>113.5925</v>
      </c>
      <c r="L9" s="43">
        <v>113.5925</v>
      </c>
      <c r="M9" s="43">
        <v>113.5925</v>
      </c>
      <c r="N9" s="43">
        <v>114.4325</v>
      </c>
      <c r="O9" s="43">
        <v>114.4325</v>
      </c>
      <c r="P9" s="43">
        <v>114.4325</v>
      </c>
      <c r="Q9" s="43">
        <v>114.4325</v>
      </c>
      <c r="R9" s="43">
        <v>107.0675</v>
      </c>
      <c r="S9" s="43">
        <v>107.0675</v>
      </c>
      <c r="T9" s="43">
        <v>107.0675</v>
      </c>
      <c r="U9" s="43">
        <v>107.0675</v>
      </c>
      <c r="V9" s="43">
        <v>122.255</v>
      </c>
      <c r="W9" s="43">
        <v>122.255</v>
      </c>
      <c r="X9" s="43">
        <v>122.255</v>
      </c>
      <c r="Y9" s="43">
        <v>122.255</v>
      </c>
      <c r="Z9" s="43">
        <v>146.215</v>
      </c>
      <c r="AA9" s="43">
        <v>146.215</v>
      </c>
      <c r="AB9" s="43">
        <v>146.215</v>
      </c>
      <c r="AC9" s="43">
        <v>146.215</v>
      </c>
      <c r="AD9" s="43">
        <v>115</v>
      </c>
      <c r="AE9" s="43">
        <v>115</v>
      </c>
      <c r="AF9" s="43">
        <v>115</v>
      </c>
      <c r="AG9" s="43">
        <v>115</v>
      </c>
      <c r="AH9" s="43">
        <v>121.5425</v>
      </c>
      <c r="AI9" s="43">
        <v>121.5425</v>
      </c>
      <c r="AJ9" s="43">
        <v>121.5425</v>
      </c>
      <c r="AK9" s="43">
        <v>121.5425</v>
      </c>
      <c r="AL9" s="43">
        <v>52.092500000000001</v>
      </c>
      <c r="AM9" s="43">
        <v>52.092500000000001</v>
      </c>
      <c r="AN9" s="43">
        <v>52.092500000000001</v>
      </c>
      <c r="AO9" s="43">
        <v>52.092500000000001</v>
      </c>
      <c r="AP9" s="43">
        <v>12.0025</v>
      </c>
      <c r="AQ9" s="43">
        <v>12.0025</v>
      </c>
      <c r="AR9" s="43">
        <v>12.0025</v>
      </c>
      <c r="AS9" s="43">
        <v>12.0025</v>
      </c>
      <c r="AT9" s="43">
        <v>4.8150000000000004</v>
      </c>
      <c r="AU9" s="43">
        <v>4.8150000000000004</v>
      </c>
      <c r="AV9" s="43">
        <v>4.8150000000000004</v>
      </c>
      <c r="AW9" s="43">
        <v>4.8150000000000004</v>
      </c>
      <c r="AX9" s="43">
        <v>0.255</v>
      </c>
      <c r="AY9" s="43">
        <v>0.255</v>
      </c>
      <c r="AZ9" s="43">
        <v>0.255</v>
      </c>
      <c r="BA9" s="43">
        <v>0.255</v>
      </c>
      <c r="BB9" s="43">
        <v>0.73750000000000004</v>
      </c>
      <c r="BC9" s="43">
        <v>0.73750000000000004</v>
      </c>
      <c r="BD9" s="43">
        <v>0.73750000000000004</v>
      </c>
      <c r="BE9" s="43">
        <v>0.73750000000000004</v>
      </c>
      <c r="BF9" s="43">
        <v>2.7825000000000002</v>
      </c>
      <c r="BG9" s="43">
        <v>2.7825000000000002</v>
      </c>
      <c r="BH9" s="43">
        <v>2.7825000000000002</v>
      </c>
      <c r="BI9" s="43">
        <v>2.7825000000000002</v>
      </c>
      <c r="BJ9" s="43">
        <v>9.4824999999999999</v>
      </c>
      <c r="BK9" s="43">
        <v>9.4824999999999999</v>
      </c>
      <c r="BL9" s="43">
        <v>9.4824999999999999</v>
      </c>
      <c r="BM9" s="43">
        <v>9.4824999999999999</v>
      </c>
      <c r="BN9" s="43">
        <v>20.824999999999999</v>
      </c>
      <c r="BO9" s="43">
        <v>20.824999999999999</v>
      </c>
      <c r="BP9" s="43">
        <v>20.824999999999999</v>
      </c>
      <c r="BQ9" s="43">
        <v>20.824999999999999</v>
      </c>
      <c r="BR9" s="43">
        <v>96.522499999999994</v>
      </c>
      <c r="BS9" s="43">
        <v>96.522499999999994</v>
      </c>
      <c r="BT9" s="43">
        <v>96.522499999999994</v>
      </c>
      <c r="BU9" s="43">
        <v>96.522499999999994</v>
      </c>
      <c r="BV9" s="43">
        <v>116.17749999999999</v>
      </c>
      <c r="BW9" s="43">
        <v>116.17749999999999</v>
      </c>
      <c r="BX9" s="43">
        <v>116.17749999999999</v>
      </c>
      <c r="BY9" s="43">
        <v>116.17749999999999</v>
      </c>
      <c r="BZ9" s="43">
        <v>158.1225</v>
      </c>
      <c r="CA9" s="43">
        <v>158.1225</v>
      </c>
      <c r="CB9" s="43">
        <v>158.1225</v>
      </c>
      <c r="CC9" s="43">
        <v>158.1225</v>
      </c>
      <c r="CD9" s="43">
        <v>149.36500000000001</v>
      </c>
      <c r="CE9" s="43">
        <v>149.36500000000001</v>
      </c>
      <c r="CF9" s="43">
        <v>149.36500000000001</v>
      </c>
      <c r="CG9" s="43">
        <v>149.36500000000001</v>
      </c>
      <c r="CH9" s="43">
        <v>133.20249999999999</v>
      </c>
      <c r="CI9" s="43">
        <v>133.20249999999999</v>
      </c>
      <c r="CJ9" s="43">
        <v>133.20249999999999</v>
      </c>
      <c r="CK9" s="43">
        <v>133.20249999999999</v>
      </c>
      <c r="CL9" s="43">
        <v>132.81</v>
      </c>
      <c r="CM9" s="43">
        <v>132.81</v>
      </c>
      <c r="CN9" s="43">
        <v>132.81</v>
      </c>
      <c r="CO9" s="43">
        <v>132.81</v>
      </c>
      <c r="CP9" s="43">
        <v>116.5275</v>
      </c>
      <c r="CQ9" s="43">
        <v>116.5275</v>
      </c>
      <c r="CR9" s="43">
        <v>116.5275</v>
      </c>
      <c r="CS9" s="43">
        <v>116.5275</v>
      </c>
      <c r="CT9" s="44"/>
      <c r="CU9" s="44"/>
      <c r="CV9" s="44"/>
      <c r="CW9" s="45"/>
      <c r="CX9" s="46">
        <f>IF(SUM(B9:CW9)&lt;&gt;0,AVERAGEIF(B9:CW9,"&lt;&gt;"""),"")</f>
        <v>86.962916666666672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>
        <v>0.1</v>
      </c>
      <c r="AA11" s="53"/>
      <c r="AB11" s="53"/>
      <c r="AC11" s="53">
        <v>33.082000000000001</v>
      </c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>
        <v>11</v>
      </c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>
        <v>1.1160000000000001</v>
      </c>
      <c r="CK11" s="53">
        <v>12.11</v>
      </c>
      <c r="CL11" s="53">
        <v>3.198</v>
      </c>
      <c r="CM11" s="53">
        <v>46.03</v>
      </c>
      <c r="CN11" s="53">
        <v>265.90199999999999</v>
      </c>
      <c r="CO11" s="53">
        <v>54.808</v>
      </c>
      <c r="CP11" s="53">
        <v>29.484000000000002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114.2075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>
        <v>12.018000000000001</v>
      </c>
      <c r="C13" s="65">
        <v>60</v>
      </c>
      <c r="D13" s="65">
        <v>59.814</v>
      </c>
      <c r="E13" s="65">
        <v>39.344000000000001</v>
      </c>
      <c r="F13" s="65">
        <v>32.030999999999999</v>
      </c>
      <c r="G13" s="65">
        <v>36.436999999999998</v>
      </c>
      <c r="H13" s="65">
        <v>35.305</v>
      </c>
      <c r="I13" s="65">
        <v>13.835000000000001</v>
      </c>
      <c r="J13" s="65">
        <v>38.145000000000003</v>
      </c>
      <c r="K13" s="65">
        <v>40.015000000000001</v>
      </c>
      <c r="L13" s="65">
        <v>39.917999999999999</v>
      </c>
      <c r="M13" s="65">
        <v>41.331000000000003</v>
      </c>
      <c r="N13" s="65">
        <v>41.613</v>
      </c>
      <c r="O13" s="65">
        <v>41.744999999999997</v>
      </c>
      <c r="P13" s="65">
        <v>42.8</v>
      </c>
      <c r="Q13" s="65">
        <v>42.753999999999998</v>
      </c>
      <c r="R13" s="65"/>
      <c r="S13" s="65"/>
      <c r="T13" s="65"/>
      <c r="U13" s="65"/>
      <c r="V13" s="65">
        <v>10.89</v>
      </c>
      <c r="W13" s="65"/>
      <c r="X13" s="65">
        <v>4.9249999999999998</v>
      </c>
      <c r="Y13" s="65">
        <v>8.33</v>
      </c>
      <c r="Z13" s="65">
        <v>19</v>
      </c>
      <c r="AA13" s="65">
        <v>6</v>
      </c>
      <c r="AB13" s="65">
        <v>4</v>
      </c>
      <c r="AC13" s="65">
        <v>7.8860000000000001</v>
      </c>
      <c r="AD13" s="65"/>
      <c r="AE13" s="65"/>
      <c r="AF13" s="65">
        <v>42.18</v>
      </c>
      <c r="AG13" s="65"/>
      <c r="AH13" s="65">
        <v>17</v>
      </c>
      <c r="AI13" s="65">
        <v>18</v>
      </c>
      <c r="AJ13" s="65"/>
      <c r="AK13" s="65"/>
      <c r="AL13" s="65">
        <v>87.131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>
        <v>7</v>
      </c>
      <c r="CJ13" s="65"/>
      <c r="CK13" s="65"/>
      <c r="CL13" s="65"/>
      <c r="CM13" s="65"/>
      <c r="CN13" s="65">
        <v>58</v>
      </c>
      <c r="CO13" s="65"/>
      <c r="CP13" s="65">
        <v>36.5</v>
      </c>
      <c r="CQ13" s="65">
        <v>28.926000000000002</v>
      </c>
      <c r="CR13" s="65">
        <v>40.328000000000003</v>
      </c>
      <c r="CS13" s="65">
        <v>33.728000000000002</v>
      </c>
      <c r="CT13" s="66"/>
      <c r="CU13" s="66"/>
      <c r="CV13" s="66"/>
      <c r="CW13" s="67"/>
      <c r="CX13" s="68">
        <f t="array" ref="CX13">SUMPRODUCT(B13:CW13*0.25)</f>
        <v>261.73224999999996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/>
      <c r="C15" s="71">
        <v>1.8049999999999999</v>
      </c>
      <c r="D15" s="71">
        <v>2.4289999999999998</v>
      </c>
      <c r="E15" s="71">
        <v>4.1630000000000003</v>
      </c>
      <c r="F15" s="71">
        <v>12.135999999999999</v>
      </c>
      <c r="G15" s="71">
        <v>10.757999999999999</v>
      </c>
      <c r="H15" s="71">
        <v>10.829000000000001</v>
      </c>
      <c r="I15" s="71">
        <v>8.1999999999999993</v>
      </c>
      <c r="J15" s="71">
        <v>8.4440000000000008</v>
      </c>
      <c r="K15" s="71">
        <v>8.4209999999999994</v>
      </c>
      <c r="L15" s="71">
        <v>6.9539999999999997</v>
      </c>
      <c r="M15" s="71">
        <v>8.5139999999999993</v>
      </c>
      <c r="N15" s="71">
        <v>8.1669999999999998</v>
      </c>
      <c r="O15" s="71">
        <v>6.5510000000000002</v>
      </c>
      <c r="P15" s="71">
        <v>6.5670000000000002</v>
      </c>
      <c r="Q15" s="71">
        <v>8.7669999999999995</v>
      </c>
      <c r="R15" s="71">
        <v>5.5720000000000001</v>
      </c>
      <c r="S15" s="71">
        <v>6</v>
      </c>
      <c r="T15" s="71">
        <v>6.4</v>
      </c>
      <c r="U15" s="71">
        <v>6.6</v>
      </c>
      <c r="V15" s="71">
        <v>4.0000000000000001E-3</v>
      </c>
      <c r="W15" s="71"/>
      <c r="X15" s="71"/>
      <c r="Y15" s="71"/>
      <c r="Z15" s="71">
        <v>5.28</v>
      </c>
      <c r="AA15" s="71">
        <v>10.48</v>
      </c>
      <c r="AB15" s="71">
        <v>9.9770000000000003</v>
      </c>
      <c r="AC15" s="71">
        <v>4.8000000000000001E-2</v>
      </c>
      <c r="AD15" s="71">
        <v>0.16600000000000001</v>
      </c>
      <c r="AE15" s="71">
        <v>0.34899999999999998</v>
      </c>
      <c r="AF15" s="71">
        <v>0.56499999999999995</v>
      </c>
      <c r="AG15" s="71">
        <v>0.749</v>
      </c>
      <c r="AH15" s="71">
        <v>19.907</v>
      </c>
      <c r="AI15" s="71">
        <v>37.100999999999999</v>
      </c>
      <c r="AJ15" s="71">
        <v>45.206000000000003</v>
      </c>
      <c r="AK15" s="71">
        <v>31.47</v>
      </c>
      <c r="AL15" s="71">
        <v>13.893000000000001</v>
      </c>
      <c r="AM15" s="71">
        <v>41.694000000000003</v>
      </c>
      <c r="AN15" s="71">
        <v>88.67</v>
      </c>
      <c r="AO15" s="71">
        <v>178.37899999999999</v>
      </c>
      <c r="AP15" s="71">
        <v>209.30199999999999</v>
      </c>
      <c r="AQ15" s="71">
        <v>221.19800000000001</v>
      </c>
      <c r="AR15" s="71">
        <v>197.53</v>
      </c>
      <c r="AS15" s="71">
        <v>265.65800000000002</v>
      </c>
      <c r="AT15" s="71">
        <v>111.72499999999999</v>
      </c>
      <c r="AU15" s="71">
        <v>100.735</v>
      </c>
      <c r="AV15" s="71">
        <v>104.292</v>
      </c>
      <c r="AW15" s="71">
        <v>117.901</v>
      </c>
      <c r="AX15" s="71">
        <v>100.645</v>
      </c>
      <c r="AY15" s="71">
        <v>96.063000000000002</v>
      </c>
      <c r="AZ15" s="71">
        <v>178.767</v>
      </c>
      <c r="BA15" s="71">
        <v>219.78200000000001</v>
      </c>
      <c r="BB15" s="71">
        <v>169.81899999999999</v>
      </c>
      <c r="BC15" s="71">
        <v>114.91</v>
      </c>
      <c r="BD15" s="71">
        <v>122.98699999999999</v>
      </c>
      <c r="BE15" s="71">
        <v>117.556</v>
      </c>
      <c r="BF15" s="71">
        <v>98.04</v>
      </c>
      <c r="BG15" s="71">
        <v>101.928</v>
      </c>
      <c r="BH15" s="71">
        <v>91.93</v>
      </c>
      <c r="BI15" s="71">
        <v>153.61000000000001</v>
      </c>
      <c r="BJ15" s="71">
        <v>101.366</v>
      </c>
      <c r="BK15" s="71">
        <v>78.686999999999998</v>
      </c>
      <c r="BL15" s="71">
        <v>75.012</v>
      </c>
      <c r="BM15" s="71">
        <v>64.203000000000003</v>
      </c>
      <c r="BN15" s="71">
        <v>76.733000000000004</v>
      </c>
      <c r="BO15" s="71">
        <v>54.978999999999999</v>
      </c>
      <c r="BP15" s="71">
        <v>56.356999999999999</v>
      </c>
      <c r="BQ15" s="71">
        <v>73.802999999999997</v>
      </c>
      <c r="BR15" s="71">
        <v>68.980999999999995</v>
      </c>
      <c r="BS15" s="71">
        <v>62.58</v>
      </c>
      <c r="BT15" s="71">
        <v>36.545000000000002</v>
      </c>
      <c r="BU15" s="71">
        <v>36.5</v>
      </c>
      <c r="BV15" s="71">
        <v>92.144999999999996</v>
      </c>
      <c r="BW15" s="71">
        <v>97.03</v>
      </c>
      <c r="BX15" s="71">
        <v>100.81</v>
      </c>
      <c r="BY15" s="71">
        <v>69.25</v>
      </c>
      <c r="BZ15" s="71">
        <v>23.5</v>
      </c>
      <c r="CA15" s="71">
        <v>63.89</v>
      </c>
      <c r="CB15" s="71">
        <v>73.930000000000007</v>
      </c>
      <c r="CC15" s="71">
        <v>68.58</v>
      </c>
      <c r="CD15" s="71">
        <v>52.66</v>
      </c>
      <c r="CE15" s="71">
        <v>57.82</v>
      </c>
      <c r="CF15" s="71">
        <v>52.823999999999998</v>
      </c>
      <c r="CG15" s="71">
        <v>34.844000000000001</v>
      </c>
      <c r="CH15" s="71">
        <v>40.274000000000001</v>
      </c>
      <c r="CI15" s="71">
        <v>26.818000000000001</v>
      </c>
      <c r="CJ15" s="71">
        <v>27.824999999999999</v>
      </c>
      <c r="CK15" s="71">
        <v>25.675999999999998</v>
      </c>
      <c r="CL15" s="71">
        <v>27.19</v>
      </c>
      <c r="CM15" s="71">
        <v>27.338000000000001</v>
      </c>
      <c r="CN15" s="71">
        <v>28.312999999999999</v>
      </c>
      <c r="CO15" s="71">
        <v>28.207000000000001</v>
      </c>
      <c r="CP15" s="71">
        <v>26.257999999999999</v>
      </c>
      <c r="CQ15" s="71">
        <v>27.946999999999999</v>
      </c>
      <c r="CR15" s="71">
        <v>30.324999999999999</v>
      </c>
      <c r="CS15" s="71">
        <v>32.942</v>
      </c>
      <c r="CT15" s="72"/>
      <c r="CU15" s="72"/>
      <c r="CV15" s="72"/>
      <c r="CW15" s="73"/>
      <c r="CX15" s="74">
        <f t="array" ref="CX15">SUMPRODUCT(B15:CW15*0.25)</f>
        <v>1359.4337500000001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5" customHeight="1" x14ac:dyDescent="0.3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5">
      <c r="A18" s="75" t="s">
        <v>15</v>
      </c>
      <c r="B18" s="76">
        <f>SUM(B11:B17)</f>
        <v>12.018000000000001</v>
      </c>
      <c r="C18" s="77">
        <f t="shared" ref="C18:BN18" si="0">SUM(C11:C17)</f>
        <v>61.805</v>
      </c>
      <c r="D18" s="77">
        <f t="shared" si="0"/>
        <v>62.243000000000002</v>
      </c>
      <c r="E18" s="77">
        <f t="shared" si="0"/>
        <v>43.507000000000005</v>
      </c>
      <c r="F18" s="77">
        <f t="shared" si="0"/>
        <v>44.167000000000002</v>
      </c>
      <c r="G18" s="77">
        <f t="shared" si="0"/>
        <v>47.194999999999993</v>
      </c>
      <c r="H18" s="77">
        <f t="shared" si="0"/>
        <v>46.134</v>
      </c>
      <c r="I18" s="77">
        <f t="shared" si="0"/>
        <v>22.035</v>
      </c>
      <c r="J18" s="77">
        <f t="shared" si="0"/>
        <v>46.589000000000006</v>
      </c>
      <c r="K18" s="77">
        <f t="shared" si="0"/>
        <v>48.436</v>
      </c>
      <c r="L18" s="77">
        <f t="shared" si="0"/>
        <v>46.872</v>
      </c>
      <c r="M18" s="77">
        <f t="shared" si="0"/>
        <v>49.844999999999999</v>
      </c>
      <c r="N18" s="77">
        <f t="shared" si="0"/>
        <v>49.78</v>
      </c>
      <c r="O18" s="77">
        <f t="shared" si="0"/>
        <v>48.295999999999999</v>
      </c>
      <c r="P18" s="77">
        <f t="shared" si="0"/>
        <v>49.366999999999997</v>
      </c>
      <c r="Q18" s="77">
        <f t="shared" si="0"/>
        <v>51.521000000000001</v>
      </c>
      <c r="R18" s="77">
        <f t="shared" si="0"/>
        <v>5.5720000000000001</v>
      </c>
      <c r="S18" s="77">
        <f t="shared" si="0"/>
        <v>6</v>
      </c>
      <c r="T18" s="77">
        <f t="shared" si="0"/>
        <v>6.4</v>
      </c>
      <c r="U18" s="77">
        <f t="shared" si="0"/>
        <v>6.6</v>
      </c>
      <c r="V18" s="77">
        <f t="shared" si="0"/>
        <v>10.894</v>
      </c>
      <c r="W18" s="77">
        <f t="shared" si="0"/>
        <v>0</v>
      </c>
      <c r="X18" s="77">
        <f t="shared" si="0"/>
        <v>4.9249999999999998</v>
      </c>
      <c r="Y18" s="77">
        <f t="shared" si="0"/>
        <v>8.33</v>
      </c>
      <c r="Z18" s="77">
        <f t="shared" si="0"/>
        <v>24.380000000000003</v>
      </c>
      <c r="AA18" s="77">
        <f t="shared" si="0"/>
        <v>16.48</v>
      </c>
      <c r="AB18" s="77">
        <f t="shared" si="0"/>
        <v>13.977</v>
      </c>
      <c r="AC18" s="77">
        <f t="shared" si="0"/>
        <v>41.016000000000005</v>
      </c>
      <c r="AD18" s="77">
        <f t="shared" si="0"/>
        <v>0.16600000000000001</v>
      </c>
      <c r="AE18" s="77">
        <f t="shared" si="0"/>
        <v>0.34899999999999998</v>
      </c>
      <c r="AF18" s="77">
        <f t="shared" si="0"/>
        <v>42.744999999999997</v>
      </c>
      <c r="AG18" s="77">
        <f t="shared" si="0"/>
        <v>0.749</v>
      </c>
      <c r="AH18" s="77">
        <f t="shared" si="0"/>
        <v>36.906999999999996</v>
      </c>
      <c r="AI18" s="77">
        <f t="shared" si="0"/>
        <v>55.100999999999999</v>
      </c>
      <c r="AJ18" s="77">
        <f t="shared" si="0"/>
        <v>45.206000000000003</v>
      </c>
      <c r="AK18" s="77">
        <f t="shared" si="0"/>
        <v>31.47</v>
      </c>
      <c r="AL18" s="77">
        <f t="shared" si="0"/>
        <v>101.024</v>
      </c>
      <c r="AM18" s="77">
        <f t="shared" si="0"/>
        <v>41.694000000000003</v>
      </c>
      <c r="AN18" s="77">
        <f t="shared" si="0"/>
        <v>88.67</v>
      </c>
      <c r="AO18" s="77">
        <f t="shared" si="0"/>
        <v>178.37899999999999</v>
      </c>
      <c r="AP18" s="77">
        <f t="shared" si="0"/>
        <v>209.30199999999999</v>
      </c>
      <c r="AQ18" s="77">
        <f t="shared" si="0"/>
        <v>221.19800000000001</v>
      </c>
      <c r="AR18" s="77">
        <f t="shared" si="0"/>
        <v>197.53</v>
      </c>
      <c r="AS18" s="77">
        <f t="shared" si="0"/>
        <v>265.65800000000002</v>
      </c>
      <c r="AT18" s="77">
        <f t="shared" si="0"/>
        <v>111.72499999999999</v>
      </c>
      <c r="AU18" s="77">
        <f t="shared" si="0"/>
        <v>100.735</v>
      </c>
      <c r="AV18" s="77">
        <f t="shared" si="0"/>
        <v>104.292</v>
      </c>
      <c r="AW18" s="77">
        <f t="shared" si="0"/>
        <v>117.901</v>
      </c>
      <c r="AX18" s="77">
        <f t="shared" si="0"/>
        <v>100.645</v>
      </c>
      <c r="AY18" s="77">
        <f t="shared" si="0"/>
        <v>96.063000000000002</v>
      </c>
      <c r="AZ18" s="77">
        <f t="shared" si="0"/>
        <v>178.767</v>
      </c>
      <c r="BA18" s="77">
        <f t="shared" si="0"/>
        <v>219.78200000000001</v>
      </c>
      <c r="BB18" s="77">
        <f t="shared" si="0"/>
        <v>169.81899999999999</v>
      </c>
      <c r="BC18" s="77">
        <f t="shared" si="0"/>
        <v>114.91</v>
      </c>
      <c r="BD18" s="77">
        <f t="shared" si="0"/>
        <v>122.98699999999999</v>
      </c>
      <c r="BE18" s="77">
        <f t="shared" si="0"/>
        <v>117.556</v>
      </c>
      <c r="BF18" s="77">
        <f t="shared" si="0"/>
        <v>98.04</v>
      </c>
      <c r="BG18" s="77">
        <f t="shared" si="0"/>
        <v>101.928</v>
      </c>
      <c r="BH18" s="77">
        <f t="shared" si="0"/>
        <v>91.93</v>
      </c>
      <c r="BI18" s="77">
        <f t="shared" si="0"/>
        <v>153.61000000000001</v>
      </c>
      <c r="BJ18" s="77">
        <f t="shared" si="0"/>
        <v>101.366</v>
      </c>
      <c r="BK18" s="77">
        <f t="shared" si="0"/>
        <v>78.686999999999998</v>
      </c>
      <c r="BL18" s="77">
        <f t="shared" si="0"/>
        <v>75.012</v>
      </c>
      <c r="BM18" s="77">
        <f t="shared" si="0"/>
        <v>64.203000000000003</v>
      </c>
      <c r="BN18" s="77">
        <f t="shared" si="0"/>
        <v>76.733000000000004</v>
      </c>
      <c r="BO18" s="77">
        <f t="shared" ref="BO18:CW18" si="1">SUM(BO11:BO17)</f>
        <v>54.978999999999999</v>
      </c>
      <c r="BP18" s="77">
        <f t="shared" si="1"/>
        <v>56.356999999999999</v>
      </c>
      <c r="BQ18" s="77">
        <f t="shared" si="1"/>
        <v>73.802999999999997</v>
      </c>
      <c r="BR18" s="77">
        <f t="shared" si="1"/>
        <v>68.980999999999995</v>
      </c>
      <c r="BS18" s="77">
        <f t="shared" si="1"/>
        <v>62.58</v>
      </c>
      <c r="BT18" s="77">
        <f t="shared" si="1"/>
        <v>36.545000000000002</v>
      </c>
      <c r="BU18" s="77">
        <f t="shared" si="1"/>
        <v>36.5</v>
      </c>
      <c r="BV18" s="77">
        <f t="shared" si="1"/>
        <v>92.144999999999996</v>
      </c>
      <c r="BW18" s="77">
        <f t="shared" si="1"/>
        <v>97.03</v>
      </c>
      <c r="BX18" s="77">
        <f t="shared" si="1"/>
        <v>111.81</v>
      </c>
      <c r="BY18" s="77">
        <f t="shared" si="1"/>
        <v>69.25</v>
      </c>
      <c r="BZ18" s="77">
        <f t="shared" si="1"/>
        <v>23.5</v>
      </c>
      <c r="CA18" s="77">
        <f t="shared" si="1"/>
        <v>63.89</v>
      </c>
      <c r="CB18" s="77">
        <f t="shared" si="1"/>
        <v>73.930000000000007</v>
      </c>
      <c r="CC18" s="77">
        <f t="shared" si="1"/>
        <v>68.58</v>
      </c>
      <c r="CD18" s="77">
        <f t="shared" si="1"/>
        <v>52.66</v>
      </c>
      <c r="CE18" s="77">
        <f t="shared" si="1"/>
        <v>57.82</v>
      </c>
      <c r="CF18" s="77">
        <f t="shared" si="1"/>
        <v>52.823999999999998</v>
      </c>
      <c r="CG18" s="77">
        <f t="shared" si="1"/>
        <v>34.844000000000001</v>
      </c>
      <c r="CH18" s="77">
        <f t="shared" si="1"/>
        <v>40.274000000000001</v>
      </c>
      <c r="CI18" s="77">
        <f t="shared" si="1"/>
        <v>33.817999999999998</v>
      </c>
      <c r="CJ18" s="77">
        <f t="shared" si="1"/>
        <v>28.940999999999999</v>
      </c>
      <c r="CK18" s="77">
        <f t="shared" si="1"/>
        <v>37.786000000000001</v>
      </c>
      <c r="CL18" s="77">
        <f t="shared" si="1"/>
        <v>30.388000000000002</v>
      </c>
      <c r="CM18" s="77">
        <f t="shared" si="1"/>
        <v>73.367999999999995</v>
      </c>
      <c r="CN18" s="77">
        <f t="shared" si="1"/>
        <v>352.21499999999997</v>
      </c>
      <c r="CO18" s="77">
        <f t="shared" si="1"/>
        <v>83.015000000000001</v>
      </c>
      <c r="CP18" s="77">
        <f t="shared" si="1"/>
        <v>92.242000000000004</v>
      </c>
      <c r="CQ18" s="77">
        <f t="shared" si="1"/>
        <v>56.873000000000005</v>
      </c>
      <c r="CR18" s="77">
        <f t="shared" si="1"/>
        <v>70.653000000000006</v>
      </c>
      <c r="CS18" s="77">
        <f t="shared" si="1"/>
        <v>66.67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1735.3735000000001</v>
      </c>
    </row>
    <row r="19" spans="1:102" ht="18" customHeight="1" thickBot="1" x14ac:dyDescent="0.3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5" customHeight="1" x14ac:dyDescent="0.3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5.8</v>
      </c>
      <c r="AA21" s="88">
        <v>11.6</v>
      </c>
      <c r="AB21" s="88">
        <v>11.6</v>
      </c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7.25</v>
      </c>
    </row>
    <row r="22" spans="1:102" ht="25" customHeight="1" x14ac:dyDescent="0.3">
      <c r="A22" s="92" t="s">
        <v>18</v>
      </c>
      <c r="B22" s="93"/>
      <c r="C22" s="94"/>
      <c r="D22" s="94"/>
      <c r="E22" s="94"/>
      <c r="F22" s="94"/>
      <c r="G22" s="94"/>
      <c r="H22" s="94"/>
      <c r="I22" s="94">
        <v>4.3999999999999997E-2</v>
      </c>
      <c r="J22" s="94"/>
      <c r="K22" s="94"/>
      <c r="L22" s="94"/>
      <c r="M22" s="94"/>
      <c r="N22" s="94"/>
      <c r="O22" s="94">
        <v>8.0000000000000002E-3</v>
      </c>
      <c r="P22" s="94"/>
      <c r="Q22" s="94"/>
      <c r="R22" s="94"/>
      <c r="S22" s="94"/>
      <c r="T22" s="94"/>
      <c r="U22" s="94"/>
      <c r="V22" s="94"/>
      <c r="W22" s="94"/>
      <c r="X22" s="94"/>
      <c r="Y22" s="94">
        <v>5.1999999999999998E-2</v>
      </c>
      <c r="Z22" s="94">
        <v>8.0000000000000002E-3</v>
      </c>
      <c r="AA22" s="94"/>
      <c r="AB22" s="94">
        <v>3.5999999999999997E-2</v>
      </c>
      <c r="AC22" s="94">
        <v>6.8000000000000005E-2</v>
      </c>
      <c r="AD22" s="94">
        <v>0.14799999999999999</v>
      </c>
      <c r="AE22" s="94">
        <v>9.6000000000000002E-2</v>
      </c>
      <c r="AF22" s="94">
        <v>0.16</v>
      </c>
      <c r="AG22" s="94">
        <v>0.24399999999999999</v>
      </c>
      <c r="AH22" s="94">
        <v>0.2</v>
      </c>
      <c r="AI22" s="94">
        <v>0.248</v>
      </c>
      <c r="AJ22" s="94">
        <v>0.29599999999999999</v>
      </c>
      <c r="AK22" s="94">
        <v>0.27200000000000002</v>
      </c>
      <c r="AL22" s="94">
        <v>0.36</v>
      </c>
      <c r="AM22" s="94">
        <v>0.4</v>
      </c>
      <c r="AN22" s="94">
        <v>20.372</v>
      </c>
      <c r="AO22" s="94">
        <v>0.45600000000000002</v>
      </c>
      <c r="AP22" s="94">
        <v>0.42399999999999999</v>
      </c>
      <c r="AQ22" s="94">
        <v>0.51200000000000001</v>
      </c>
      <c r="AR22" s="94">
        <v>0.51600000000000001</v>
      </c>
      <c r="AS22" s="94">
        <v>0.45200000000000001</v>
      </c>
      <c r="AT22" s="94">
        <v>0.36</v>
      </c>
      <c r="AU22" s="94">
        <v>0.46800000000000003</v>
      </c>
      <c r="AV22" s="94">
        <v>0.34399999999999997</v>
      </c>
      <c r="AW22" s="94">
        <v>0.32800000000000001</v>
      </c>
      <c r="AX22" s="94">
        <v>0.26</v>
      </c>
      <c r="AY22" s="94">
        <v>0.32</v>
      </c>
      <c r="AZ22" s="94"/>
      <c r="BA22" s="94">
        <v>0.20799999999999999</v>
      </c>
      <c r="BB22" s="94">
        <v>4.8000000000000001E-2</v>
      </c>
      <c r="BC22" s="94">
        <v>9.6000000000000002E-2</v>
      </c>
      <c r="BD22" s="94">
        <v>0.16</v>
      </c>
      <c r="BE22" s="94">
        <v>0.216</v>
      </c>
      <c r="BF22" s="94">
        <v>0.108</v>
      </c>
      <c r="BG22" s="94">
        <v>9.1999999999999998E-2</v>
      </c>
      <c r="BH22" s="94">
        <v>9.1999999999999998E-2</v>
      </c>
      <c r="BI22" s="94">
        <v>3.5999999999999997E-2</v>
      </c>
      <c r="BJ22" s="94">
        <v>7.1999999999999995E-2</v>
      </c>
      <c r="BK22" s="94">
        <v>0.21199999999999999</v>
      </c>
      <c r="BL22" s="94">
        <v>9.6000000000000002E-2</v>
      </c>
      <c r="BM22" s="94">
        <v>0.13600000000000001</v>
      </c>
      <c r="BN22" s="94">
        <v>0.17199999999999999</v>
      </c>
      <c r="BO22" s="94">
        <v>0.19600000000000001</v>
      </c>
      <c r="BP22" s="94">
        <v>3.843</v>
      </c>
      <c r="BQ22" s="94">
        <v>3.2000000000000001E-2</v>
      </c>
      <c r="BR22" s="94">
        <v>0.2</v>
      </c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>
        <v>0.104</v>
      </c>
      <c r="CD22" s="94"/>
      <c r="CE22" s="94"/>
      <c r="CF22" s="94"/>
      <c r="CG22" s="94"/>
      <c r="CH22" s="94"/>
      <c r="CI22" s="94"/>
      <c r="CJ22" s="94"/>
      <c r="CK22" s="94">
        <v>1.2E-2</v>
      </c>
      <c r="CL22" s="94">
        <v>0.02</v>
      </c>
      <c r="CM22" s="94"/>
      <c r="CN22" s="94"/>
      <c r="CO22" s="94"/>
      <c r="CP22" s="94"/>
      <c r="CQ22" s="94">
        <v>4.3999999999999997E-2</v>
      </c>
      <c r="CR22" s="94"/>
      <c r="CS22" s="94">
        <v>0.16</v>
      </c>
      <c r="CT22" s="95"/>
      <c r="CU22" s="95"/>
      <c r="CV22" s="95"/>
      <c r="CW22" s="96"/>
      <c r="CX22" s="97">
        <f t="array" ref="CX22">SUMPRODUCT(B22:CW22*0.25)</f>
        <v>8.4517499999999988</v>
      </c>
    </row>
    <row r="23" spans="1:102" ht="25" customHeight="1" x14ac:dyDescent="0.3">
      <c r="A23" s="92" t="s">
        <v>19</v>
      </c>
      <c r="B23" s="98"/>
      <c r="C23" s="99">
        <v>2.88</v>
      </c>
      <c r="D23" s="99">
        <v>2.198</v>
      </c>
      <c r="E23" s="99">
        <v>0.377</v>
      </c>
      <c r="F23" s="99">
        <v>2.8820000000000001</v>
      </c>
      <c r="G23" s="99">
        <v>0.29099999999999998</v>
      </c>
      <c r="H23" s="99">
        <v>7.8E-2</v>
      </c>
      <c r="I23" s="99">
        <v>3.5999999999999997E-2</v>
      </c>
      <c r="J23" s="99"/>
      <c r="K23" s="99"/>
      <c r="L23" s="99">
        <v>2.0209999999999999</v>
      </c>
      <c r="M23" s="99">
        <v>8.3000000000000004E-2</v>
      </c>
      <c r="N23" s="99">
        <v>0.59199999999999997</v>
      </c>
      <c r="O23" s="99">
        <v>1.621</v>
      </c>
      <c r="P23" s="99">
        <v>1.9610000000000001</v>
      </c>
      <c r="Q23" s="99">
        <v>0.217</v>
      </c>
      <c r="R23" s="99">
        <v>0.93700000000000006</v>
      </c>
      <c r="S23" s="99"/>
      <c r="T23" s="99"/>
      <c r="U23" s="99"/>
      <c r="V23" s="99"/>
      <c r="W23" s="99"/>
      <c r="X23" s="99">
        <v>2.8000000000000001E-2</v>
      </c>
      <c r="Y23" s="99"/>
      <c r="Z23" s="99">
        <v>9.2279999999999998</v>
      </c>
      <c r="AA23" s="99">
        <v>2.1349999999999998</v>
      </c>
      <c r="AB23" s="99">
        <v>1.849</v>
      </c>
      <c r="AC23" s="99"/>
      <c r="AD23" s="99">
        <v>0.06</v>
      </c>
      <c r="AE23" s="99">
        <v>8.0000000000000002E-3</v>
      </c>
      <c r="AF23" s="99">
        <v>7.1999999999999995E-2</v>
      </c>
      <c r="AG23" s="99">
        <v>6.4000000000000001E-2</v>
      </c>
      <c r="AH23" s="99">
        <v>24.35</v>
      </c>
      <c r="AI23" s="99">
        <v>56.631</v>
      </c>
      <c r="AJ23" s="99">
        <v>61.671999999999997</v>
      </c>
      <c r="AK23" s="99">
        <v>58.02</v>
      </c>
      <c r="AL23" s="99">
        <v>8.5570000000000004</v>
      </c>
      <c r="AM23" s="99">
        <v>81.965999999999994</v>
      </c>
      <c r="AN23" s="99">
        <v>110.56100000000001</v>
      </c>
      <c r="AO23" s="99">
        <v>3.2000000000000001E-2</v>
      </c>
      <c r="AP23" s="99">
        <v>56.546999999999997</v>
      </c>
      <c r="AQ23" s="99">
        <v>54.427999999999997</v>
      </c>
      <c r="AR23" s="99">
        <v>60.932000000000002</v>
      </c>
      <c r="AS23" s="99">
        <v>66.66</v>
      </c>
      <c r="AT23" s="99">
        <v>9.827</v>
      </c>
      <c r="AU23" s="99">
        <v>13.196</v>
      </c>
      <c r="AV23" s="99">
        <v>6.4009999999999998</v>
      </c>
      <c r="AW23" s="99">
        <v>0.04</v>
      </c>
      <c r="AX23" s="99">
        <v>21.364999999999998</v>
      </c>
      <c r="AY23" s="99">
        <v>40.396000000000001</v>
      </c>
      <c r="AZ23" s="99"/>
      <c r="BA23" s="99">
        <v>0.64600000000000002</v>
      </c>
      <c r="BB23" s="99"/>
      <c r="BC23" s="99"/>
      <c r="BD23" s="99">
        <v>17.364000000000001</v>
      </c>
      <c r="BE23" s="99">
        <v>0.06</v>
      </c>
      <c r="BF23" s="99">
        <v>5.1999999999999998E-2</v>
      </c>
      <c r="BG23" s="99">
        <v>5.66</v>
      </c>
      <c r="BH23" s="99">
        <v>33.134999999999998</v>
      </c>
      <c r="BI23" s="99">
        <v>41.064999999999998</v>
      </c>
      <c r="BJ23" s="99">
        <v>18.591999999999999</v>
      </c>
      <c r="BK23" s="99">
        <v>44.055</v>
      </c>
      <c r="BL23" s="99">
        <v>29.399000000000001</v>
      </c>
      <c r="BM23" s="99">
        <v>28.303000000000001</v>
      </c>
      <c r="BN23" s="99">
        <v>24</v>
      </c>
      <c r="BO23" s="99">
        <v>31.998999999999999</v>
      </c>
      <c r="BP23" s="99">
        <v>24.06</v>
      </c>
      <c r="BQ23" s="99"/>
      <c r="BR23" s="99">
        <v>4.0000000000000001E-3</v>
      </c>
      <c r="BS23" s="99"/>
      <c r="BT23" s="99"/>
      <c r="BU23" s="99"/>
      <c r="BV23" s="99"/>
      <c r="BW23" s="99"/>
      <c r="BX23" s="99">
        <v>4.0000000000000001E-3</v>
      </c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>
        <v>2.024</v>
      </c>
      <c r="CK23" s="99"/>
      <c r="CL23" s="99"/>
      <c r="CM23" s="99">
        <v>4.3999999999999997E-2</v>
      </c>
      <c r="CN23" s="99">
        <v>4.0000000000000001E-3</v>
      </c>
      <c r="CO23" s="99">
        <v>1.2E-2</v>
      </c>
      <c r="CP23" s="99"/>
      <c r="CQ23" s="99">
        <v>4.0000000000000001E-3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265.42124999999982</v>
      </c>
    </row>
    <row r="24" spans="1:102" ht="25" customHeight="1" x14ac:dyDescent="0.3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5" customHeight="1" x14ac:dyDescent="0.3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5">
      <c r="A28" s="105" t="s">
        <v>24</v>
      </c>
      <c r="B28" s="106">
        <f t="shared" ref="B28:P28" si="2">IF(LEN(B$3)&gt;0,SUM(B21:B27),"")</f>
        <v>0</v>
      </c>
      <c r="C28" s="107">
        <f t="shared" si="2"/>
        <v>2.88</v>
      </c>
      <c r="D28" s="107">
        <f t="shared" si="2"/>
        <v>2.198</v>
      </c>
      <c r="E28" s="107">
        <f t="shared" si="2"/>
        <v>0.377</v>
      </c>
      <c r="F28" s="107">
        <f t="shared" si="2"/>
        <v>2.8820000000000001</v>
      </c>
      <c r="G28" s="107">
        <f t="shared" si="2"/>
        <v>0.29099999999999998</v>
      </c>
      <c r="H28" s="107">
        <f t="shared" si="2"/>
        <v>7.8E-2</v>
      </c>
      <c r="I28" s="107">
        <f t="shared" si="2"/>
        <v>7.9999999999999988E-2</v>
      </c>
      <c r="J28" s="107">
        <f t="shared" si="2"/>
        <v>0</v>
      </c>
      <c r="K28" s="107">
        <f t="shared" si="2"/>
        <v>0</v>
      </c>
      <c r="L28" s="107">
        <f t="shared" si="2"/>
        <v>2.0209999999999999</v>
      </c>
      <c r="M28" s="107">
        <f t="shared" si="2"/>
        <v>8.3000000000000004E-2</v>
      </c>
      <c r="N28" s="107">
        <f t="shared" si="2"/>
        <v>0.59199999999999997</v>
      </c>
      <c r="O28" s="107">
        <f t="shared" si="2"/>
        <v>1.629</v>
      </c>
      <c r="P28" s="107">
        <f t="shared" si="2"/>
        <v>1.9610000000000001</v>
      </c>
      <c r="Q28" s="107">
        <f>SUM(Q21:Q27)</f>
        <v>0.217</v>
      </c>
      <c r="R28" s="107">
        <f t="shared" ref="R28:CC28" si="3">SUM(R21:R27)</f>
        <v>0.93700000000000006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2.8000000000000001E-2</v>
      </c>
      <c r="Y28" s="107">
        <f t="shared" si="3"/>
        <v>5.1999999999999998E-2</v>
      </c>
      <c r="Z28" s="107">
        <f t="shared" si="3"/>
        <v>15.036</v>
      </c>
      <c r="AA28" s="107">
        <f t="shared" si="3"/>
        <v>13.734999999999999</v>
      </c>
      <c r="AB28" s="107">
        <f t="shared" si="3"/>
        <v>13.484999999999999</v>
      </c>
      <c r="AC28" s="107">
        <f t="shared" si="3"/>
        <v>6.8000000000000005E-2</v>
      </c>
      <c r="AD28" s="107">
        <f t="shared" si="3"/>
        <v>0.20799999999999999</v>
      </c>
      <c r="AE28" s="107">
        <f t="shared" si="3"/>
        <v>0.10400000000000001</v>
      </c>
      <c r="AF28" s="107">
        <f t="shared" si="3"/>
        <v>0.23199999999999998</v>
      </c>
      <c r="AG28" s="107">
        <f t="shared" si="3"/>
        <v>0.308</v>
      </c>
      <c r="AH28" s="107">
        <f t="shared" si="3"/>
        <v>24.55</v>
      </c>
      <c r="AI28" s="107">
        <f t="shared" si="3"/>
        <v>56.878999999999998</v>
      </c>
      <c r="AJ28" s="107">
        <f t="shared" si="3"/>
        <v>61.967999999999996</v>
      </c>
      <c r="AK28" s="107">
        <f t="shared" si="3"/>
        <v>58.292000000000002</v>
      </c>
      <c r="AL28" s="107">
        <f t="shared" si="3"/>
        <v>8.9169999999999998</v>
      </c>
      <c r="AM28" s="107">
        <f t="shared" si="3"/>
        <v>82.366</v>
      </c>
      <c r="AN28" s="107">
        <f t="shared" si="3"/>
        <v>130.93299999999999</v>
      </c>
      <c r="AO28" s="107">
        <f t="shared" si="3"/>
        <v>0.48799999999999999</v>
      </c>
      <c r="AP28" s="107">
        <f t="shared" si="3"/>
        <v>56.970999999999997</v>
      </c>
      <c r="AQ28" s="107">
        <f t="shared" si="3"/>
        <v>54.94</v>
      </c>
      <c r="AR28" s="107">
        <f t="shared" si="3"/>
        <v>61.448</v>
      </c>
      <c r="AS28" s="107">
        <f t="shared" si="3"/>
        <v>67.111999999999995</v>
      </c>
      <c r="AT28" s="107">
        <f t="shared" si="3"/>
        <v>10.186999999999999</v>
      </c>
      <c r="AU28" s="107">
        <f t="shared" si="3"/>
        <v>13.664</v>
      </c>
      <c r="AV28" s="107">
        <f t="shared" si="3"/>
        <v>6.7450000000000001</v>
      </c>
      <c r="AW28" s="107">
        <f t="shared" si="3"/>
        <v>0.36799999999999999</v>
      </c>
      <c r="AX28" s="107">
        <f t="shared" si="3"/>
        <v>21.625</v>
      </c>
      <c r="AY28" s="107">
        <f t="shared" si="3"/>
        <v>40.716000000000001</v>
      </c>
      <c r="AZ28" s="107">
        <f t="shared" si="3"/>
        <v>0</v>
      </c>
      <c r="BA28" s="107">
        <f t="shared" si="3"/>
        <v>0.85399999999999998</v>
      </c>
      <c r="BB28" s="107">
        <f t="shared" si="3"/>
        <v>4.8000000000000001E-2</v>
      </c>
      <c r="BC28" s="107">
        <f t="shared" si="3"/>
        <v>9.6000000000000002E-2</v>
      </c>
      <c r="BD28" s="107">
        <f t="shared" si="3"/>
        <v>17.524000000000001</v>
      </c>
      <c r="BE28" s="107">
        <f t="shared" si="3"/>
        <v>0.27600000000000002</v>
      </c>
      <c r="BF28" s="107">
        <f t="shared" si="3"/>
        <v>0.16</v>
      </c>
      <c r="BG28" s="107">
        <f t="shared" si="3"/>
        <v>5.7519999999999998</v>
      </c>
      <c r="BH28" s="107">
        <f t="shared" si="3"/>
        <v>33.226999999999997</v>
      </c>
      <c r="BI28" s="107">
        <f t="shared" si="3"/>
        <v>41.100999999999999</v>
      </c>
      <c r="BJ28" s="107">
        <f t="shared" si="3"/>
        <v>18.663999999999998</v>
      </c>
      <c r="BK28" s="107">
        <f t="shared" si="3"/>
        <v>44.267000000000003</v>
      </c>
      <c r="BL28" s="107">
        <f t="shared" si="3"/>
        <v>29.495000000000001</v>
      </c>
      <c r="BM28" s="107">
        <f t="shared" si="3"/>
        <v>28.439</v>
      </c>
      <c r="BN28" s="107">
        <f t="shared" si="3"/>
        <v>24.172000000000001</v>
      </c>
      <c r="BO28" s="107">
        <f t="shared" si="3"/>
        <v>32.195</v>
      </c>
      <c r="BP28" s="107">
        <f t="shared" si="3"/>
        <v>27.902999999999999</v>
      </c>
      <c r="BQ28" s="107">
        <f t="shared" si="3"/>
        <v>3.2000000000000001E-2</v>
      </c>
      <c r="BR28" s="107">
        <f t="shared" si="3"/>
        <v>0.20400000000000001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4.0000000000000001E-3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0.104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2.024</v>
      </c>
      <c r="CK28" s="107">
        <f t="shared" si="4"/>
        <v>1.2E-2</v>
      </c>
      <c r="CL28" s="107">
        <f t="shared" si="4"/>
        <v>0.02</v>
      </c>
      <c r="CM28" s="107">
        <f t="shared" si="4"/>
        <v>4.3999999999999997E-2</v>
      </c>
      <c r="CN28" s="107">
        <f t="shared" si="4"/>
        <v>4.0000000000000001E-3</v>
      </c>
      <c r="CO28" s="107">
        <f t="shared" si="4"/>
        <v>1.2E-2</v>
      </c>
      <c r="CP28" s="107">
        <f t="shared" si="4"/>
        <v>0</v>
      </c>
      <c r="CQ28" s="107">
        <f t="shared" si="4"/>
        <v>4.8000000000000001E-2</v>
      </c>
      <c r="CR28" s="107">
        <f t="shared" si="4"/>
        <v>0</v>
      </c>
      <c r="CS28" s="107">
        <f t="shared" si="4"/>
        <v>0.16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281.12299999999982</v>
      </c>
    </row>
    <row r="29" spans="1:102" ht="18" customHeight="1" thickBot="1" x14ac:dyDescent="0.3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5" customHeight="1" x14ac:dyDescent="0.3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5" customHeight="1" x14ac:dyDescent="0.3">
      <c r="A32" s="92" t="s">
        <v>27</v>
      </c>
      <c r="B32" s="93">
        <v>12.018000000000001</v>
      </c>
      <c r="C32" s="94">
        <v>64.685000000000002</v>
      </c>
      <c r="D32" s="94">
        <v>64.441000000000003</v>
      </c>
      <c r="E32" s="94">
        <v>43.884</v>
      </c>
      <c r="F32" s="94">
        <v>47.048999999999999</v>
      </c>
      <c r="G32" s="94">
        <v>47.485999999999997</v>
      </c>
      <c r="H32" s="94">
        <v>46.212000000000003</v>
      </c>
      <c r="I32" s="94">
        <v>22.114999999999998</v>
      </c>
      <c r="J32" s="94">
        <v>46.588999999999999</v>
      </c>
      <c r="K32" s="94">
        <v>48.436</v>
      </c>
      <c r="L32" s="94">
        <v>48.893000000000001</v>
      </c>
      <c r="M32" s="94">
        <v>49.927999999999997</v>
      </c>
      <c r="N32" s="94">
        <v>50.372</v>
      </c>
      <c r="O32" s="94">
        <v>49.924999999999997</v>
      </c>
      <c r="P32" s="94">
        <v>51.328000000000003</v>
      </c>
      <c r="Q32" s="94">
        <v>51.738</v>
      </c>
      <c r="R32" s="94">
        <v>6.5090000000000003</v>
      </c>
      <c r="S32" s="94">
        <v>6</v>
      </c>
      <c r="T32" s="94">
        <v>6.4</v>
      </c>
      <c r="U32" s="94">
        <v>6.6</v>
      </c>
      <c r="V32" s="94">
        <v>10.894</v>
      </c>
      <c r="W32" s="94"/>
      <c r="X32" s="94">
        <v>4.9530000000000003</v>
      </c>
      <c r="Y32" s="94">
        <v>8.3819999999999997</v>
      </c>
      <c r="Z32" s="94">
        <v>39.415999999999997</v>
      </c>
      <c r="AA32" s="94">
        <v>30.215</v>
      </c>
      <c r="AB32" s="94">
        <v>27.462</v>
      </c>
      <c r="AC32" s="94">
        <v>41.084000000000003</v>
      </c>
      <c r="AD32" s="94">
        <v>0.374</v>
      </c>
      <c r="AE32" s="94">
        <v>0.45300000000000001</v>
      </c>
      <c r="AF32" s="94">
        <v>42.976999999999997</v>
      </c>
      <c r="AG32" s="94">
        <v>1.0569999999999999</v>
      </c>
      <c r="AH32" s="94">
        <v>61.457000000000001</v>
      </c>
      <c r="AI32" s="94">
        <v>111.98</v>
      </c>
      <c r="AJ32" s="94">
        <v>107.17400000000001</v>
      </c>
      <c r="AK32" s="94">
        <v>89.762</v>
      </c>
      <c r="AL32" s="94">
        <v>109.941</v>
      </c>
      <c r="AM32" s="94">
        <v>124.06</v>
      </c>
      <c r="AN32" s="94">
        <v>219.60300000000001</v>
      </c>
      <c r="AO32" s="94">
        <v>178.86699999999999</v>
      </c>
      <c r="AP32" s="94">
        <v>266.27300000000002</v>
      </c>
      <c r="AQ32" s="94">
        <v>276.13799999999998</v>
      </c>
      <c r="AR32" s="94">
        <v>258.97800000000001</v>
      </c>
      <c r="AS32" s="94">
        <v>332.77</v>
      </c>
      <c r="AT32" s="94">
        <v>121.91200000000001</v>
      </c>
      <c r="AU32" s="94">
        <v>114.399</v>
      </c>
      <c r="AV32" s="94">
        <v>111.03700000000001</v>
      </c>
      <c r="AW32" s="94">
        <v>118.26900000000001</v>
      </c>
      <c r="AX32" s="94">
        <v>122.27</v>
      </c>
      <c r="AY32" s="94">
        <v>136.779</v>
      </c>
      <c r="AZ32" s="94">
        <v>178.767</v>
      </c>
      <c r="BA32" s="94">
        <v>220.636</v>
      </c>
      <c r="BB32" s="94">
        <v>169.86699999999999</v>
      </c>
      <c r="BC32" s="94">
        <v>115.006</v>
      </c>
      <c r="BD32" s="94">
        <v>140.511</v>
      </c>
      <c r="BE32" s="94">
        <v>117.83199999999999</v>
      </c>
      <c r="BF32" s="94">
        <v>98.2</v>
      </c>
      <c r="BG32" s="94">
        <v>107.68</v>
      </c>
      <c r="BH32" s="94">
        <v>125.157</v>
      </c>
      <c r="BI32" s="94">
        <v>194.71100000000001</v>
      </c>
      <c r="BJ32" s="94">
        <v>120.03</v>
      </c>
      <c r="BK32" s="94">
        <v>122.95399999999999</v>
      </c>
      <c r="BL32" s="94">
        <v>104.50700000000001</v>
      </c>
      <c r="BM32" s="94">
        <v>92.641999999999996</v>
      </c>
      <c r="BN32" s="94">
        <v>100.905</v>
      </c>
      <c r="BO32" s="94">
        <v>87.174000000000007</v>
      </c>
      <c r="BP32" s="94">
        <v>84.26</v>
      </c>
      <c r="BQ32" s="94">
        <v>73.834999999999994</v>
      </c>
      <c r="BR32" s="94">
        <v>69.185000000000002</v>
      </c>
      <c r="BS32" s="94">
        <v>62.58</v>
      </c>
      <c r="BT32" s="94">
        <v>36.545000000000002</v>
      </c>
      <c r="BU32" s="94">
        <v>36.5</v>
      </c>
      <c r="BV32" s="94">
        <v>92.144999999999996</v>
      </c>
      <c r="BW32" s="94">
        <v>97.03</v>
      </c>
      <c r="BX32" s="94">
        <v>111.81399999999999</v>
      </c>
      <c r="BY32" s="94">
        <v>69.25</v>
      </c>
      <c r="BZ32" s="94">
        <v>23.5</v>
      </c>
      <c r="CA32" s="94">
        <v>63.89</v>
      </c>
      <c r="CB32" s="94">
        <v>73.930000000000007</v>
      </c>
      <c r="CC32" s="94">
        <v>68.683999999999997</v>
      </c>
      <c r="CD32" s="94">
        <v>52.66</v>
      </c>
      <c r="CE32" s="94">
        <v>57.82</v>
      </c>
      <c r="CF32" s="94">
        <v>52.823999999999998</v>
      </c>
      <c r="CG32" s="94">
        <v>34.844000000000001</v>
      </c>
      <c r="CH32" s="94">
        <v>40.274000000000001</v>
      </c>
      <c r="CI32" s="94">
        <v>33.817999999999998</v>
      </c>
      <c r="CJ32" s="94">
        <v>30.965</v>
      </c>
      <c r="CK32" s="94">
        <v>37.798000000000002</v>
      </c>
      <c r="CL32" s="94">
        <v>30.408000000000001</v>
      </c>
      <c r="CM32" s="94">
        <v>73.412000000000006</v>
      </c>
      <c r="CN32" s="94">
        <v>352.21899999999999</v>
      </c>
      <c r="CO32" s="94">
        <v>83.027000000000001</v>
      </c>
      <c r="CP32" s="94">
        <v>92.242000000000004</v>
      </c>
      <c r="CQ32" s="94">
        <v>56.920999999999999</v>
      </c>
      <c r="CR32" s="94">
        <v>70.653000000000006</v>
      </c>
      <c r="CS32" s="94">
        <v>66.83</v>
      </c>
      <c r="CT32" s="95"/>
      <c r="CU32" s="95"/>
      <c r="CV32" s="95"/>
      <c r="CW32" s="96"/>
      <c r="CX32" s="97">
        <f t="array" ref="CX32">SUMPRODUCT(B32:CW32*0.25)</f>
        <v>2016.4965000000007</v>
      </c>
    </row>
    <row r="33" spans="1:102" ht="25" customHeight="1" x14ac:dyDescent="0.3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5">
      <c r="A34" s="75" t="s">
        <v>29</v>
      </c>
      <c r="B34" s="76">
        <f>SUM(B31:B33)</f>
        <v>12.018000000000001</v>
      </c>
      <c r="C34" s="77">
        <f t="shared" ref="C34:BN34" si="5">SUM(C31:C33)</f>
        <v>64.685000000000002</v>
      </c>
      <c r="D34" s="77">
        <f t="shared" si="5"/>
        <v>64.441000000000003</v>
      </c>
      <c r="E34" s="77">
        <f t="shared" si="5"/>
        <v>43.884</v>
      </c>
      <c r="F34" s="77">
        <f t="shared" si="5"/>
        <v>47.048999999999999</v>
      </c>
      <c r="G34" s="77">
        <f t="shared" si="5"/>
        <v>47.485999999999997</v>
      </c>
      <c r="H34" s="77">
        <f t="shared" si="5"/>
        <v>46.212000000000003</v>
      </c>
      <c r="I34" s="77">
        <f t="shared" si="5"/>
        <v>22.114999999999998</v>
      </c>
      <c r="J34" s="77">
        <f t="shared" si="5"/>
        <v>46.588999999999999</v>
      </c>
      <c r="K34" s="77">
        <f t="shared" si="5"/>
        <v>48.436</v>
      </c>
      <c r="L34" s="77">
        <f t="shared" si="5"/>
        <v>48.893000000000001</v>
      </c>
      <c r="M34" s="77">
        <f t="shared" si="5"/>
        <v>49.927999999999997</v>
      </c>
      <c r="N34" s="77">
        <f t="shared" si="5"/>
        <v>50.372</v>
      </c>
      <c r="O34" s="77">
        <f t="shared" si="5"/>
        <v>49.924999999999997</v>
      </c>
      <c r="P34" s="77">
        <f t="shared" si="5"/>
        <v>51.328000000000003</v>
      </c>
      <c r="Q34" s="77">
        <f t="shared" si="5"/>
        <v>51.738</v>
      </c>
      <c r="R34" s="77">
        <f t="shared" si="5"/>
        <v>6.5090000000000003</v>
      </c>
      <c r="S34" s="77">
        <f t="shared" si="5"/>
        <v>6</v>
      </c>
      <c r="T34" s="77">
        <f t="shared" si="5"/>
        <v>6.4</v>
      </c>
      <c r="U34" s="77">
        <f t="shared" si="5"/>
        <v>6.6</v>
      </c>
      <c r="V34" s="77">
        <f t="shared" si="5"/>
        <v>10.894</v>
      </c>
      <c r="W34" s="77">
        <f t="shared" si="5"/>
        <v>0</v>
      </c>
      <c r="X34" s="77">
        <f t="shared" si="5"/>
        <v>4.9530000000000003</v>
      </c>
      <c r="Y34" s="77">
        <f t="shared" si="5"/>
        <v>8.3819999999999997</v>
      </c>
      <c r="Z34" s="77">
        <f t="shared" si="5"/>
        <v>39.415999999999997</v>
      </c>
      <c r="AA34" s="77">
        <f t="shared" si="5"/>
        <v>30.215</v>
      </c>
      <c r="AB34" s="77">
        <f t="shared" si="5"/>
        <v>27.462</v>
      </c>
      <c r="AC34" s="77">
        <f t="shared" si="5"/>
        <v>41.084000000000003</v>
      </c>
      <c r="AD34" s="77">
        <f t="shared" si="5"/>
        <v>0.374</v>
      </c>
      <c r="AE34" s="77">
        <f t="shared" si="5"/>
        <v>0.45300000000000001</v>
      </c>
      <c r="AF34" s="77">
        <f t="shared" si="5"/>
        <v>42.976999999999997</v>
      </c>
      <c r="AG34" s="77">
        <f t="shared" si="5"/>
        <v>1.0569999999999999</v>
      </c>
      <c r="AH34" s="77">
        <f t="shared" si="5"/>
        <v>61.457000000000001</v>
      </c>
      <c r="AI34" s="77">
        <f t="shared" si="5"/>
        <v>111.98</v>
      </c>
      <c r="AJ34" s="77">
        <f t="shared" si="5"/>
        <v>107.17400000000001</v>
      </c>
      <c r="AK34" s="77">
        <f t="shared" si="5"/>
        <v>89.762</v>
      </c>
      <c r="AL34" s="77">
        <f t="shared" si="5"/>
        <v>109.941</v>
      </c>
      <c r="AM34" s="77">
        <f t="shared" si="5"/>
        <v>124.06</v>
      </c>
      <c r="AN34" s="77">
        <f t="shared" si="5"/>
        <v>219.60300000000001</v>
      </c>
      <c r="AO34" s="77">
        <f t="shared" si="5"/>
        <v>178.86699999999999</v>
      </c>
      <c r="AP34" s="77">
        <f t="shared" si="5"/>
        <v>266.27300000000002</v>
      </c>
      <c r="AQ34" s="77">
        <f t="shared" si="5"/>
        <v>276.13799999999998</v>
      </c>
      <c r="AR34" s="77">
        <f t="shared" si="5"/>
        <v>258.97800000000001</v>
      </c>
      <c r="AS34" s="77">
        <f t="shared" si="5"/>
        <v>332.77</v>
      </c>
      <c r="AT34" s="77">
        <f t="shared" si="5"/>
        <v>121.91200000000001</v>
      </c>
      <c r="AU34" s="77">
        <f t="shared" si="5"/>
        <v>114.399</v>
      </c>
      <c r="AV34" s="77">
        <f t="shared" si="5"/>
        <v>111.03700000000001</v>
      </c>
      <c r="AW34" s="77">
        <f t="shared" si="5"/>
        <v>118.26900000000001</v>
      </c>
      <c r="AX34" s="77">
        <f t="shared" si="5"/>
        <v>122.27</v>
      </c>
      <c r="AY34" s="77">
        <f t="shared" si="5"/>
        <v>136.779</v>
      </c>
      <c r="AZ34" s="77">
        <f t="shared" si="5"/>
        <v>178.767</v>
      </c>
      <c r="BA34" s="77">
        <f t="shared" si="5"/>
        <v>220.636</v>
      </c>
      <c r="BB34" s="77">
        <f t="shared" si="5"/>
        <v>169.86699999999999</v>
      </c>
      <c r="BC34" s="77">
        <f t="shared" si="5"/>
        <v>115.006</v>
      </c>
      <c r="BD34" s="77">
        <f t="shared" si="5"/>
        <v>140.511</v>
      </c>
      <c r="BE34" s="77">
        <f t="shared" si="5"/>
        <v>117.83199999999999</v>
      </c>
      <c r="BF34" s="77">
        <f t="shared" si="5"/>
        <v>98.2</v>
      </c>
      <c r="BG34" s="77">
        <f t="shared" si="5"/>
        <v>107.68</v>
      </c>
      <c r="BH34" s="77">
        <f t="shared" si="5"/>
        <v>125.157</v>
      </c>
      <c r="BI34" s="77">
        <f t="shared" si="5"/>
        <v>194.71100000000001</v>
      </c>
      <c r="BJ34" s="77">
        <f t="shared" si="5"/>
        <v>120.03</v>
      </c>
      <c r="BK34" s="77">
        <f t="shared" si="5"/>
        <v>122.95399999999999</v>
      </c>
      <c r="BL34" s="77">
        <f t="shared" si="5"/>
        <v>104.50700000000001</v>
      </c>
      <c r="BM34" s="77">
        <f t="shared" si="5"/>
        <v>92.641999999999996</v>
      </c>
      <c r="BN34" s="77">
        <f t="shared" si="5"/>
        <v>100.905</v>
      </c>
      <c r="BO34" s="77">
        <f t="shared" ref="BO34:CW34" si="6">SUM(BO31:BO33)</f>
        <v>87.174000000000007</v>
      </c>
      <c r="BP34" s="77">
        <f t="shared" si="6"/>
        <v>84.26</v>
      </c>
      <c r="BQ34" s="77">
        <f t="shared" si="6"/>
        <v>73.834999999999994</v>
      </c>
      <c r="BR34" s="77">
        <f t="shared" si="6"/>
        <v>69.185000000000002</v>
      </c>
      <c r="BS34" s="77">
        <f t="shared" si="6"/>
        <v>62.58</v>
      </c>
      <c r="BT34" s="77">
        <f t="shared" si="6"/>
        <v>36.545000000000002</v>
      </c>
      <c r="BU34" s="77">
        <f t="shared" si="6"/>
        <v>36.5</v>
      </c>
      <c r="BV34" s="77">
        <f t="shared" si="6"/>
        <v>92.144999999999996</v>
      </c>
      <c r="BW34" s="77">
        <f t="shared" si="6"/>
        <v>97.03</v>
      </c>
      <c r="BX34" s="77">
        <f t="shared" si="6"/>
        <v>111.81399999999999</v>
      </c>
      <c r="BY34" s="77">
        <f t="shared" si="6"/>
        <v>69.25</v>
      </c>
      <c r="BZ34" s="77">
        <f t="shared" si="6"/>
        <v>23.5</v>
      </c>
      <c r="CA34" s="77">
        <f t="shared" si="6"/>
        <v>63.89</v>
      </c>
      <c r="CB34" s="77">
        <f t="shared" si="6"/>
        <v>73.930000000000007</v>
      </c>
      <c r="CC34" s="77">
        <f t="shared" si="6"/>
        <v>68.683999999999997</v>
      </c>
      <c r="CD34" s="77">
        <f t="shared" si="6"/>
        <v>52.66</v>
      </c>
      <c r="CE34" s="77">
        <f t="shared" si="6"/>
        <v>57.82</v>
      </c>
      <c r="CF34" s="77">
        <f t="shared" si="6"/>
        <v>52.823999999999998</v>
      </c>
      <c r="CG34" s="77">
        <f t="shared" si="6"/>
        <v>34.844000000000001</v>
      </c>
      <c r="CH34" s="77">
        <f t="shared" si="6"/>
        <v>40.274000000000001</v>
      </c>
      <c r="CI34" s="77">
        <f t="shared" si="6"/>
        <v>33.817999999999998</v>
      </c>
      <c r="CJ34" s="77">
        <f t="shared" si="6"/>
        <v>30.965</v>
      </c>
      <c r="CK34" s="77">
        <f t="shared" si="6"/>
        <v>37.798000000000002</v>
      </c>
      <c r="CL34" s="77">
        <f t="shared" si="6"/>
        <v>30.408000000000001</v>
      </c>
      <c r="CM34" s="77">
        <f t="shared" si="6"/>
        <v>73.412000000000006</v>
      </c>
      <c r="CN34" s="77">
        <f t="shared" si="6"/>
        <v>352.21899999999999</v>
      </c>
      <c r="CO34" s="77">
        <f t="shared" si="6"/>
        <v>83.027000000000001</v>
      </c>
      <c r="CP34" s="77">
        <f t="shared" si="6"/>
        <v>92.242000000000004</v>
      </c>
      <c r="CQ34" s="77">
        <f t="shared" si="6"/>
        <v>56.920999999999999</v>
      </c>
      <c r="CR34" s="77">
        <f t="shared" si="6"/>
        <v>70.653000000000006</v>
      </c>
      <c r="CS34" s="77">
        <f t="shared" si="6"/>
        <v>66.83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2016.4965000000007</v>
      </c>
    </row>
    <row r="35" spans="1:102" ht="18" customHeight="1" thickBot="1" x14ac:dyDescent="0.3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5" customHeight="1" x14ac:dyDescent="0.3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5" customHeight="1" x14ac:dyDescent="0.3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5" customHeight="1" x14ac:dyDescent="0.3">
      <c r="A39" s="118" t="s">
        <v>33</v>
      </c>
      <c r="B39" s="119">
        <v>50.2</v>
      </c>
      <c r="C39" s="120"/>
      <c r="D39" s="120"/>
      <c r="E39" s="120"/>
      <c r="F39" s="120"/>
      <c r="G39" s="120"/>
      <c r="H39" s="120"/>
      <c r="I39" s="120">
        <v>31.7</v>
      </c>
      <c r="J39" s="120"/>
      <c r="K39" s="120"/>
      <c r="L39" s="120"/>
      <c r="M39" s="120"/>
      <c r="N39" s="120"/>
      <c r="O39" s="120"/>
      <c r="P39" s="120"/>
      <c r="Q39" s="120"/>
      <c r="R39" s="120">
        <v>45.7</v>
      </c>
      <c r="S39" s="120">
        <v>74.3</v>
      </c>
      <c r="T39" s="120">
        <v>101.9</v>
      </c>
      <c r="U39" s="120">
        <v>97.6</v>
      </c>
      <c r="V39" s="120">
        <v>67.099999999999994</v>
      </c>
      <c r="W39" s="120">
        <v>208.3</v>
      </c>
      <c r="X39" s="120">
        <v>172.4</v>
      </c>
      <c r="Y39" s="120">
        <v>158.4</v>
      </c>
      <c r="Z39" s="120">
        <v>38</v>
      </c>
      <c r="AA39" s="120">
        <v>57.6</v>
      </c>
      <c r="AB39" s="120">
        <v>68.900000000000006</v>
      </c>
      <c r="AC39" s="120">
        <v>81.2</v>
      </c>
      <c r="AD39" s="120">
        <v>217.1</v>
      </c>
      <c r="AE39" s="120">
        <v>201.2</v>
      </c>
      <c r="AF39" s="120">
        <v>96.9</v>
      </c>
      <c r="AG39" s="120">
        <v>165.5</v>
      </c>
      <c r="AH39" s="120">
        <v>119</v>
      </c>
      <c r="AI39" s="120">
        <v>70</v>
      </c>
      <c r="AJ39" s="120">
        <v>31</v>
      </c>
      <c r="AK39" s="120">
        <v>18</v>
      </c>
      <c r="AL39" s="120">
        <v>27</v>
      </c>
      <c r="AM39" s="120">
        <v>2.2000000000000002</v>
      </c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0.4</v>
      </c>
      <c r="BG39" s="120">
        <v>0.4</v>
      </c>
      <c r="BH39" s="120"/>
      <c r="BI39" s="120"/>
      <c r="BJ39" s="120">
        <v>4</v>
      </c>
      <c r="BK39" s="120">
        <v>2</v>
      </c>
      <c r="BL39" s="120">
        <v>4.8</v>
      </c>
      <c r="BM39" s="120">
        <v>13.3</v>
      </c>
      <c r="BN39" s="120"/>
      <c r="BO39" s="120">
        <v>2</v>
      </c>
      <c r="BP39" s="120"/>
      <c r="BQ39" s="120">
        <v>2</v>
      </c>
      <c r="BR39" s="120"/>
      <c r="BS39" s="120"/>
      <c r="BT39" s="120"/>
      <c r="BU39" s="120"/>
      <c r="BV39" s="120"/>
      <c r="BW39" s="120"/>
      <c r="BX39" s="120"/>
      <c r="BY39" s="120"/>
      <c r="BZ39" s="120">
        <v>10.9</v>
      </c>
      <c r="CA39" s="120">
        <v>9.8000000000000007</v>
      </c>
      <c r="CB39" s="120">
        <v>20.9</v>
      </c>
      <c r="CC39" s="120">
        <v>10.9</v>
      </c>
      <c r="CD39" s="120"/>
      <c r="CE39" s="120"/>
      <c r="CF39" s="120"/>
      <c r="CG39" s="120">
        <v>3.7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571.57500000000016</v>
      </c>
    </row>
    <row r="40" spans="1:102" ht="25" customHeight="1" x14ac:dyDescent="0.3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5" customHeight="1" x14ac:dyDescent="0.3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5">
      <c r="A42" s="105" t="s">
        <v>36</v>
      </c>
      <c r="B42" s="106">
        <f>SUM(B37:B41)</f>
        <v>50.2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31.7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45.7</v>
      </c>
      <c r="S42" s="107">
        <f t="shared" si="7"/>
        <v>74.3</v>
      </c>
      <c r="T42" s="107">
        <f t="shared" si="7"/>
        <v>101.9</v>
      </c>
      <c r="U42" s="107">
        <f t="shared" si="7"/>
        <v>97.6</v>
      </c>
      <c r="V42" s="107">
        <f t="shared" si="7"/>
        <v>67.099999999999994</v>
      </c>
      <c r="W42" s="107">
        <f t="shared" si="7"/>
        <v>208.3</v>
      </c>
      <c r="X42" s="107">
        <f t="shared" si="7"/>
        <v>172.4</v>
      </c>
      <c r="Y42" s="107">
        <f t="shared" si="7"/>
        <v>158.4</v>
      </c>
      <c r="Z42" s="107">
        <f t="shared" si="7"/>
        <v>38</v>
      </c>
      <c r="AA42" s="107">
        <f t="shared" si="7"/>
        <v>57.6</v>
      </c>
      <c r="AB42" s="107">
        <f t="shared" si="7"/>
        <v>68.900000000000006</v>
      </c>
      <c r="AC42" s="107">
        <f t="shared" si="7"/>
        <v>81.2</v>
      </c>
      <c r="AD42" s="107">
        <f t="shared" si="7"/>
        <v>217.1</v>
      </c>
      <c r="AE42" s="107">
        <f t="shared" si="7"/>
        <v>201.2</v>
      </c>
      <c r="AF42" s="107">
        <f t="shared" si="7"/>
        <v>96.9</v>
      </c>
      <c r="AG42" s="107">
        <f t="shared" si="7"/>
        <v>165.5</v>
      </c>
      <c r="AH42" s="107">
        <f t="shared" si="7"/>
        <v>119</v>
      </c>
      <c r="AI42" s="107">
        <f t="shared" si="7"/>
        <v>70</v>
      </c>
      <c r="AJ42" s="107">
        <f t="shared" si="7"/>
        <v>31</v>
      </c>
      <c r="AK42" s="107">
        <f t="shared" si="7"/>
        <v>18</v>
      </c>
      <c r="AL42" s="107">
        <f t="shared" si="7"/>
        <v>27</v>
      </c>
      <c r="AM42" s="107">
        <f t="shared" si="7"/>
        <v>2.2000000000000002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0.4</v>
      </c>
      <c r="BG42" s="107">
        <f t="shared" si="7"/>
        <v>0.4</v>
      </c>
      <c r="BH42" s="107">
        <f t="shared" si="7"/>
        <v>0</v>
      </c>
      <c r="BI42" s="107">
        <f t="shared" si="7"/>
        <v>0</v>
      </c>
      <c r="BJ42" s="107">
        <f t="shared" si="7"/>
        <v>4</v>
      </c>
      <c r="BK42" s="107">
        <f t="shared" si="7"/>
        <v>2</v>
      </c>
      <c r="BL42" s="107">
        <f t="shared" si="7"/>
        <v>4.8</v>
      </c>
      <c r="BM42" s="107">
        <f t="shared" si="7"/>
        <v>13.3</v>
      </c>
      <c r="BN42" s="107">
        <f t="shared" si="7"/>
        <v>0</v>
      </c>
      <c r="BO42" s="107">
        <f t="shared" ref="BO42:CW42" si="8">SUM(BO37:BO41)</f>
        <v>2</v>
      </c>
      <c r="BP42" s="107">
        <f t="shared" si="8"/>
        <v>0</v>
      </c>
      <c r="BQ42" s="107">
        <f t="shared" si="8"/>
        <v>2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10.9</v>
      </c>
      <c r="CA42" s="107">
        <f t="shared" si="8"/>
        <v>9.8000000000000007</v>
      </c>
      <c r="CB42" s="107">
        <f t="shared" si="8"/>
        <v>20.9</v>
      </c>
      <c r="CC42" s="107">
        <f t="shared" si="8"/>
        <v>10.9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3.7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571.57500000000016</v>
      </c>
    </row>
    <row r="43" spans="1:102" ht="18" customHeight="1" thickBot="1" x14ac:dyDescent="0.3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5" customHeight="1" x14ac:dyDescent="0.3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5" customHeight="1" x14ac:dyDescent="0.3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5" customHeight="1" x14ac:dyDescent="0.3">
      <c r="A47" s="118" t="s">
        <v>33</v>
      </c>
      <c r="B47" s="119">
        <v>50.2</v>
      </c>
      <c r="C47" s="120"/>
      <c r="D47" s="120"/>
      <c r="E47" s="120"/>
      <c r="F47" s="120"/>
      <c r="G47" s="120"/>
      <c r="H47" s="120"/>
      <c r="I47" s="120">
        <v>31.7</v>
      </c>
      <c r="J47" s="120"/>
      <c r="K47" s="120"/>
      <c r="L47" s="120"/>
      <c r="M47" s="120"/>
      <c r="N47" s="120"/>
      <c r="O47" s="120"/>
      <c r="P47" s="120"/>
      <c r="Q47" s="120"/>
      <c r="R47" s="120">
        <v>45.7</v>
      </c>
      <c r="S47" s="120">
        <v>74.3</v>
      </c>
      <c r="T47" s="120">
        <v>101.9</v>
      </c>
      <c r="U47" s="120">
        <v>97.6</v>
      </c>
      <c r="V47" s="120">
        <v>67.099999999999994</v>
      </c>
      <c r="W47" s="120">
        <v>208.3</v>
      </c>
      <c r="X47" s="120">
        <v>172.4</v>
      </c>
      <c r="Y47" s="120">
        <v>158.4</v>
      </c>
      <c r="Z47" s="120">
        <v>38</v>
      </c>
      <c r="AA47" s="120">
        <v>57.6</v>
      </c>
      <c r="AB47" s="120">
        <v>68.900000000000006</v>
      </c>
      <c r="AC47" s="120">
        <v>81.2</v>
      </c>
      <c r="AD47" s="120">
        <v>217.1</v>
      </c>
      <c r="AE47" s="120">
        <v>201.2</v>
      </c>
      <c r="AF47" s="120">
        <v>96.9</v>
      </c>
      <c r="AG47" s="120">
        <v>165.5</v>
      </c>
      <c r="AH47" s="120">
        <v>119</v>
      </c>
      <c r="AI47" s="120">
        <v>70</v>
      </c>
      <c r="AJ47" s="120">
        <v>31</v>
      </c>
      <c r="AK47" s="120">
        <v>18</v>
      </c>
      <c r="AL47" s="120">
        <v>27</v>
      </c>
      <c r="AM47" s="120">
        <v>2.2000000000000002</v>
      </c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>
        <v>0.4</v>
      </c>
      <c r="BG47" s="120">
        <v>0.4</v>
      </c>
      <c r="BH47" s="120"/>
      <c r="BI47" s="120"/>
      <c r="BJ47" s="120">
        <v>4</v>
      </c>
      <c r="BK47" s="120">
        <v>2</v>
      </c>
      <c r="BL47" s="120">
        <v>4.8</v>
      </c>
      <c r="BM47" s="120">
        <v>13.3</v>
      </c>
      <c r="BN47" s="120"/>
      <c r="BO47" s="120">
        <v>2</v>
      </c>
      <c r="BP47" s="120"/>
      <c r="BQ47" s="120">
        <v>2</v>
      </c>
      <c r="BR47" s="120"/>
      <c r="BS47" s="120"/>
      <c r="BT47" s="120"/>
      <c r="BU47" s="120"/>
      <c r="BV47" s="120"/>
      <c r="BW47" s="120"/>
      <c r="BX47" s="120"/>
      <c r="BY47" s="120"/>
      <c r="BZ47" s="120">
        <v>10.9</v>
      </c>
      <c r="CA47" s="120">
        <v>9.8000000000000007</v>
      </c>
      <c r="CB47" s="120">
        <v>20.9</v>
      </c>
      <c r="CC47" s="120">
        <v>10.9</v>
      </c>
      <c r="CD47" s="120"/>
      <c r="CE47" s="120"/>
      <c r="CF47" s="120"/>
      <c r="CG47" s="120">
        <v>3.7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571.57500000000016</v>
      </c>
    </row>
    <row r="48" spans="1:102" ht="25" customHeight="1" x14ac:dyDescent="0.3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5" customHeight="1" x14ac:dyDescent="0.3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5" customHeight="1" x14ac:dyDescent="0.3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5">
      <c r="A51" s="105" t="s">
        <v>39</v>
      </c>
      <c r="B51" s="106">
        <f>SUM(B45:B50)</f>
        <v>50.2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31.7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45.7</v>
      </c>
      <c r="S51" s="107">
        <f t="shared" si="9"/>
        <v>74.3</v>
      </c>
      <c r="T51" s="107">
        <f t="shared" si="9"/>
        <v>101.9</v>
      </c>
      <c r="U51" s="107">
        <f t="shared" si="9"/>
        <v>97.6</v>
      </c>
      <c r="V51" s="107">
        <f t="shared" si="9"/>
        <v>67.099999999999994</v>
      </c>
      <c r="W51" s="107">
        <f t="shared" si="9"/>
        <v>208.3</v>
      </c>
      <c r="X51" s="107">
        <f t="shared" si="9"/>
        <v>172.4</v>
      </c>
      <c r="Y51" s="107">
        <f t="shared" si="9"/>
        <v>158.4</v>
      </c>
      <c r="Z51" s="107">
        <f t="shared" si="9"/>
        <v>38</v>
      </c>
      <c r="AA51" s="107">
        <f t="shared" si="9"/>
        <v>57.6</v>
      </c>
      <c r="AB51" s="107">
        <f t="shared" si="9"/>
        <v>68.900000000000006</v>
      </c>
      <c r="AC51" s="107">
        <f t="shared" si="9"/>
        <v>81.2</v>
      </c>
      <c r="AD51" s="107">
        <f t="shared" si="9"/>
        <v>217.1</v>
      </c>
      <c r="AE51" s="107">
        <f t="shared" si="9"/>
        <v>201.2</v>
      </c>
      <c r="AF51" s="107">
        <f t="shared" si="9"/>
        <v>96.9</v>
      </c>
      <c r="AG51" s="107">
        <f t="shared" si="9"/>
        <v>165.5</v>
      </c>
      <c r="AH51" s="107">
        <f t="shared" si="9"/>
        <v>119</v>
      </c>
      <c r="AI51" s="107">
        <f t="shared" si="9"/>
        <v>70</v>
      </c>
      <c r="AJ51" s="107">
        <f t="shared" si="9"/>
        <v>31</v>
      </c>
      <c r="AK51" s="107">
        <f t="shared" si="9"/>
        <v>18</v>
      </c>
      <c r="AL51" s="107">
        <f t="shared" si="9"/>
        <v>27</v>
      </c>
      <c r="AM51" s="107">
        <f t="shared" si="9"/>
        <v>2.2000000000000002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0.4</v>
      </c>
      <c r="BG51" s="107">
        <f t="shared" si="9"/>
        <v>0.4</v>
      </c>
      <c r="BH51" s="107">
        <f t="shared" si="9"/>
        <v>0</v>
      </c>
      <c r="BI51" s="107">
        <f t="shared" si="9"/>
        <v>0</v>
      </c>
      <c r="BJ51" s="107">
        <f t="shared" si="9"/>
        <v>4</v>
      </c>
      <c r="BK51" s="107">
        <f t="shared" si="9"/>
        <v>2</v>
      </c>
      <c r="BL51" s="107">
        <f t="shared" si="9"/>
        <v>4.8</v>
      </c>
      <c r="BM51" s="107">
        <f t="shared" si="9"/>
        <v>13.3</v>
      </c>
      <c r="BN51" s="107">
        <f t="shared" si="9"/>
        <v>0</v>
      </c>
      <c r="BO51" s="107">
        <f t="shared" ref="BO51:CW51" si="10">SUM(BO45:BO50)</f>
        <v>2</v>
      </c>
      <c r="BP51" s="107">
        <f t="shared" si="10"/>
        <v>0</v>
      </c>
      <c r="BQ51" s="107">
        <f t="shared" si="10"/>
        <v>2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10.9</v>
      </c>
      <c r="CA51" s="107">
        <f t="shared" si="10"/>
        <v>9.8000000000000007</v>
      </c>
      <c r="CB51" s="107">
        <f t="shared" si="10"/>
        <v>20.9</v>
      </c>
      <c r="CC51" s="107">
        <f t="shared" si="10"/>
        <v>10.9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3.7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571.57500000000016</v>
      </c>
    </row>
    <row r="52" spans="1:102" ht="16" customHeight="1" thickBot="1" x14ac:dyDescent="0.35"/>
    <row r="53" spans="1:102" ht="30" customHeight="1" thickBot="1" x14ac:dyDescent="0.3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5" customHeight="1" thickBot="1" x14ac:dyDescent="0.35">
      <c r="A54" s="105" t="s">
        <v>29</v>
      </c>
      <c r="B54" s="106">
        <f>B18+B28+B42</f>
        <v>62.218000000000004</v>
      </c>
      <c r="C54" s="107">
        <f t="shared" ref="C54:BN54" si="13">C18+C28+C42</f>
        <v>64.685000000000002</v>
      </c>
      <c r="D54" s="107">
        <f t="shared" si="13"/>
        <v>64.441000000000003</v>
      </c>
      <c r="E54" s="107">
        <f t="shared" si="13"/>
        <v>43.884000000000007</v>
      </c>
      <c r="F54" s="107">
        <f t="shared" si="13"/>
        <v>47.048999999999999</v>
      </c>
      <c r="G54" s="107">
        <f t="shared" si="13"/>
        <v>47.48599999999999</v>
      </c>
      <c r="H54" s="107">
        <f t="shared" si="13"/>
        <v>46.212000000000003</v>
      </c>
      <c r="I54" s="107">
        <f t="shared" si="13"/>
        <v>53.814999999999998</v>
      </c>
      <c r="J54" s="107">
        <f t="shared" si="13"/>
        <v>46.589000000000006</v>
      </c>
      <c r="K54" s="107">
        <f t="shared" si="13"/>
        <v>48.436</v>
      </c>
      <c r="L54" s="107">
        <f t="shared" si="13"/>
        <v>48.893000000000001</v>
      </c>
      <c r="M54" s="107">
        <f t="shared" si="13"/>
        <v>49.927999999999997</v>
      </c>
      <c r="N54" s="107">
        <f t="shared" si="13"/>
        <v>50.372</v>
      </c>
      <c r="O54" s="107">
        <f t="shared" si="13"/>
        <v>49.924999999999997</v>
      </c>
      <c r="P54" s="107">
        <f t="shared" si="13"/>
        <v>51.327999999999996</v>
      </c>
      <c r="Q54" s="107">
        <f t="shared" si="13"/>
        <v>51.738</v>
      </c>
      <c r="R54" s="107">
        <f t="shared" si="13"/>
        <v>52.209000000000003</v>
      </c>
      <c r="S54" s="107">
        <f t="shared" si="13"/>
        <v>80.3</v>
      </c>
      <c r="T54" s="107">
        <f t="shared" si="13"/>
        <v>108.30000000000001</v>
      </c>
      <c r="U54" s="107">
        <f t="shared" si="13"/>
        <v>104.19999999999999</v>
      </c>
      <c r="V54" s="107">
        <f t="shared" si="13"/>
        <v>77.994</v>
      </c>
      <c r="W54" s="107">
        <f t="shared" si="13"/>
        <v>208.3</v>
      </c>
      <c r="X54" s="107">
        <f t="shared" si="13"/>
        <v>177.35300000000001</v>
      </c>
      <c r="Y54" s="107">
        <f t="shared" si="13"/>
        <v>166.78200000000001</v>
      </c>
      <c r="Z54" s="107">
        <f t="shared" si="13"/>
        <v>77.415999999999997</v>
      </c>
      <c r="AA54" s="107">
        <f t="shared" si="13"/>
        <v>87.814999999999998</v>
      </c>
      <c r="AB54" s="107">
        <f t="shared" si="13"/>
        <v>96.362000000000009</v>
      </c>
      <c r="AC54" s="107">
        <f t="shared" si="13"/>
        <v>122.28400000000001</v>
      </c>
      <c r="AD54" s="107">
        <f t="shared" si="13"/>
        <v>217.47399999999999</v>
      </c>
      <c r="AE54" s="107">
        <f t="shared" si="13"/>
        <v>201.65299999999999</v>
      </c>
      <c r="AF54" s="107">
        <f t="shared" si="13"/>
        <v>139.87700000000001</v>
      </c>
      <c r="AG54" s="107">
        <f t="shared" si="13"/>
        <v>166.55699999999999</v>
      </c>
      <c r="AH54" s="107">
        <f t="shared" si="13"/>
        <v>180.45699999999999</v>
      </c>
      <c r="AI54" s="107">
        <f t="shared" si="13"/>
        <v>181.98</v>
      </c>
      <c r="AJ54" s="107">
        <f t="shared" si="13"/>
        <v>138.17400000000001</v>
      </c>
      <c r="AK54" s="107">
        <f t="shared" si="13"/>
        <v>107.762</v>
      </c>
      <c r="AL54" s="107">
        <f t="shared" si="13"/>
        <v>136.941</v>
      </c>
      <c r="AM54" s="107">
        <f t="shared" si="13"/>
        <v>126.26</v>
      </c>
      <c r="AN54" s="107">
        <f t="shared" si="13"/>
        <v>219.60300000000001</v>
      </c>
      <c r="AO54" s="107">
        <f t="shared" si="13"/>
        <v>178.86699999999999</v>
      </c>
      <c r="AP54" s="107">
        <f t="shared" si="13"/>
        <v>266.27299999999997</v>
      </c>
      <c r="AQ54" s="107">
        <f t="shared" si="13"/>
        <v>276.13800000000003</v>
      </c>
      <c r="AR54" s="107">
        <f t="shared" si="13"/>
        <v>258.97800000000001</v>
      </c>
      <c r="AS54" s="107">
        <f t="shared" si="13"/>
        <v>332.77</v>
      </c>
      <c r="AT54" s="107">
        <f t="shared" si="13"/>
        <v>121.91199999999999</v>
      </c>
      <c r="AU54" s="107">
        <f t="shared" si="13"/>
        <v>114.399</v>
      </c>
      <c r="AV54" s="107">
        <f t="shared" si="13"/>
        <v>111.03700000000001</v>
      </c>
      <c r="AW54" s="107">
        <f t="shared" si="13"/>
        <v>118.26899999999999</v>
      </c>
      <c r="AX54" s="107">
        <f t="shared" si="13"/>
        <v>122.27</v>
      </c>
      <c r="AY54" s="107">
        <f t="shared" si="13"/>
        <v>136.779</v>
      </c>
      <c r="AZ54" s="107">
        <f t="shared" si="13"/>
        <v>178.767</v>
      </c>
      <c r="BA54" s="107">
        <f t="shared" si="13"/>
        <v>220.63600000000002</v>
      </c>
      <c r="BB54" s="107">
        <f t="shared" si="13"/>
        <v>169.86699999999999</v>
      </c>
      <c r="BC54" s="107">
        <f t="shared" si="13"/>
        <v>115.006</v>
      </c>
      <c r="BD54" s="107">
        <f t="shared" si="13"/>
        <v>140.511</v>
      </c>
      <c r="BE54" s="107">
        <f t="shared" si="13"/>
        <v>117.83199999999999</v>
      </c>
      <c r="BF54" s="107">
        <f t="shared" si="13"/>
        <v>98.600000000000009</v>
      </c>
      <c r="BG54" s="107">
        <f t="shared" si="13"/>
        <v>108.08</v>
      </c>
      <c r="BH54" s="107">
        <f t="shared" si="13"/>
        <v>125.15700000000001</v>
      </c>
      <c r="BI54" s="107">
        <f t="shared" si="13"/>
        <v>194.71100000000001</v>
      </c>
      <c r="BJ54" s="107">
        <f t="shared" si="13"/>
        <v>124.03</v>
      </c>
      <c r="BK54" s="107">
        <f t="shared" si="13"/>
        <v>124.95400000000001</v>
      </c>
      <c r="BL54" s="107">
        <f t="shared" si="13"/>
        <v>109.307</v>
      </c>
      <c r="BM54" s="107">
        <f t="shared" si="13"/>
        <v>105.94199999999999</v>
      </c>
      <c r="BN54" s="107">
        <f t="shared" si="13"/>
        <v>100.905</v>
      </c>
      <c r="BO54" s="107">
        <f t="shared" ref="BO54:CX54" si="14">BO18+BO28+BO42</f>
        <v>89.174000000000007</v>
      </c>
      <c r="BP54" s="107">
        <f t="shared" si="14"/>
        <v>84.259999999999991</v>
      </c>
      <c r="BQ54" s="107">
        <f t="shared" si="14"/>
        <v>75.834999999999994</v>
      </c>
      <c r="BR54" s="107">
        <f t="shared" si="14"/>
        <v>69.184999999999988</v>
      </c>
      <c r="BS54" s="107">
        <f t="shared" si="14"/>
        <v>62.58</v>
      </c>
      <c r="BT54" s="107">
        <f t="shared" si="14"/>
        <v>36.545000000000002</v>
      </c>
      <c r="BU54" s="107">
        <f t="shared" si="14"/>
        <v>36.5</v>
      </c>
      <c r="BV54" s="107">
        <f t="shared" si="14"/>
        <v>92.144999999999996</v>
      </c>
      <c r="BW54" s="107">
        <f t="shared" si="14"/>
        <v>97.03</v>
      </c>
      <c r="BX54" s="107">
        <f t="shared" si="14"/>
        <v>111.81400000000001</v>
      </c>
      <c r="BY54" s="107">
        <f t="shared" si="14"/>
        <v>69.25</v>
      </c>
      <c r="BZ54" s="107">
        <f t="shared" si="14"/>
        <v>34.4</v>
      </c>
      <c r="CA54" s="107">
        <f t="shared" si="14"/>
        <v>73.69</v>
      </c>
      <c r="CB54" s="107">
        <f t="shared" si="14"/>
        <v>94.830000000000013</v>
      </c>
      <c r="CC54" s="107">
        <f t="shared" si="14"/>
        <v>79.584000000000003</v>
      </c>
      <c r="CD54" s="107">
        <f t="shared" si="14"/>
        <v>52.66</v>
      </c>
      <c r="CE54" s="107">
        <f t="shared" si="14"/>
        <v>57.82</v>
      </c>
      <c r="CF54" s="107">
        <f t="shared" si="14"/>
        <v>52.823999999999998</v>
      </c>
      <c r="CG54" s="107">
        <f t="shared" si="14"/>
        <v>38.544000000000004</v>
      </c>
      <c r="CH54" s="107">
        <f t="shared" si="14"/>
        <v>40.274000000000001</v>
      </c>
      <c r="CI54" s="107">
        <f t="shared" si="14"/>
        <v>33.817999999999998</v>
      </c>
      <c r="CJ54" s="107">
        <f t="shared" si="14"/>
        <v>30.965</v>
      </c>
      <c r="CK54" s="107">
        <f t="shared" si="14"/>
        <v>37.798000000000002</v>
      </c>
      <c r="CL54" s="107">
        <f t="shared" si="14"/>
        <v>30.408000000000001</v>
      </c>
      <c r="CM54" s="107">
        <f t="shared" si="14"/>
        <v>73.411999999999992</v>
      </c>
      <c r="CN54" s="107">
        <f t="shared" si="14"/>
        <v>352.21899999999999</v>
      </c>
      <c r="CO54" s="107">
        <f t="shared" si="14"/>
        <v>83.027000000000001</v>
      </c>
      <c r="CP54" s="107">
        <f t="shared" si="14"/>
        <v>92.242000000000004</v>
      </c>
      <c r="CQ54" s="107">
        <f t="shared" si="14"/>
        <v>56.921000000000006</v>
      </c>
      <c r="CR54" s="107">
        <f t="shared" si="14"/>
        <v>70.653000000000006</v>
      </c>
      <c r="CS54" s="107">
        <f t="shared" si="14"/>
        <v>66.83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2588.0715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5">
      <c r="A3" s="10">
        <v>46142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62.201999999999998</v>
      </c>
      <c r="C5" s="25">
        <v>64.685000000000002</v>
      </c>
      <c r="D5" s="25">
        <v>64.441000000000003</v>
      </c>
      <c r="E5" s="25">
        <v>43.884</v>
      </c>
      <c r="F5" s="25">
        <v>47.048999999999999</v>
      </c>
      <c r="G5" s="25">
        <v>47.485999999999997</v>
      </c>
      <c r="H5" s="25">
        <v>46.212000000000003</v>
      </c>
      <c r="I5" s="25">
        <v>53.786000000000001</v>
      </c>
      <c r="J5" s="25">
        <v>46.588999999999999</v>
      </c>
      <c r="K5" s="25">
        <v>48.436</v>
      </c>
      <c r="L5" s="25">
        <v>48.893000000000001</v>
      </c>
      <c r="M5" s="25">
        <v>49.927999999999997</v>
      </c>
      <c r="N5" s="25">
        <v>50.372</v>
      </c>
      <c r="O5" s="25">
        <v>49.924999999999997</v>
      </c>
      <c r="P5" s="25">
        <v>51.328000000000003</v>
      </c>
      <c r="Q5" s="25">
        <v>51.738</v>
      </c>
      <c r="R5" s="25">
        <v>52.213000000000001</v>
      </c>
      <c r="S5" s="25">
        <v>80.346999999999994</v>
      </c>
      <c r="T5" s="25">
        <v>108.318</v>
      </c>
      <c r="U5" s="25">
        <v>104.175</v>
      </c>
      <c r="V5" s="25">
        <v>78.004999999999995</v>
      </c>
      <c r="W5" s="25">
        <v>208.339</v>
      </c>
      <c r="X5" s="25">
        <v>177.352</v>
      </c>
      <c r="Y5" s="25">
        <v>166.76300000000001</v>
      </c>
      <c r="Z5" s="25">
        <v>77.415999999999997</v>
      </c>
      <c r="AA5" s="25">
        <v>87.808000000000007</v>
      </c>
      <c r="AB5" s="25">
        <v>96.361999999999995</v>
      </c>
      <c r="AC5" s="25">
        <v>122.297</v>
      </c>
      <c r="AD5" s="25">
        <v>217.50399999999999</v>
      </c>
      <c r="AE5" s="25">
        <v>201.66200000000001</v>
      </c>
      <c r="AF5" s="25">
        <v>139.91999999999999</v>
      </c>
      <c r="AG5" s="25">
        <v>166.58099999999999</v>
      </c>
      <c r="AH5" s="25">
        <v>180.45699999999999</v>
      </c>
      <c r="AI5" s="25">
        <v>181.98</v>
      </c>
      <c r="AJ5" s="25">
        <v>138.17400000000001</v>
      </c>
      <c r="AK5" s="25">
        <v>107.762</v>
      </c>
      <c r="AL5" s="25">
        <v>136.941</v>
      </c>
      <c r="AM5" s="25">
        <v>126.235</v>
      </c>
      <c r="AN5" s="25">
        <v>219.61</v>
      </c>
      <c r="AO5" s="25">
        <v>178.845</v>
      </c>
      <c r="AP5" s="25">
        <v>266.32</v>
      </c>
      <c r="AQ5" s="25">
        <v>276.14</v>
      </c>
      <c r="AR5" s="25">
        <v>258.99</v>
      </c>
      <c r="AS5" s="25">
        <v>332.74</v>
      </c>
      <c r="AT5" s="25">
        <v>121.91200000000001</v>
      </c>
      <c r="AU5" s="25">
        <v>114.399</v>
      </c>
      <c r="AV5" s="25">
        <v>111.03700000000001</v>
      </c>
      <c r="AW5" s="25">
        <v>118.26900000000001</v>
      </c>
      <c r="AX5" s="25">
        <v>122.27</v>
      </c>
      <c r="AY5" s="25">
        <v>136.78</v>
      </c>
      <c r="AZ5" s="25">
        <v>178.798</v>
      </c>
      <c r="BA5" s="25">
        <v>220.61</v>
      </c>
      <c r="BB5" s="25">
        <v>169.91399999999999</v>
      </c>
      <c r="BC5" s="25">
        <v>115.006</v>
      </c>
      <c r="BD5" s="25">
        <v>140.554</v>
      </c>
      <c r="BE5" s="25">
        <v>117.83199999999999</v>
      </c>
      <c r="BF5" s="25">
        <v>98.6</v>
      </c>
      <c r="BG5" s="25">
        <v>108.08</v>
      </c>
      <c r="BH5" s="25">
        <v>125.157</v>
      </c>
      <c r="BI5" s="25">
        <v>194.73699999999999</v>
      </c>
      <c r="BJ5" s="25">
        <v>124.03</v>
      </c>
      <c r="BK5" s="25">
        <v>124.95399999999999</v>
      </c>
      <c r="BL5" s="25">
        <v>109.31</v>
      </c>
      <c r="BM5" s="25">
        <v>105.9</v>
      </c>
      <c r="BN5" s="25">
        <v>100.9</v>
      </c>
      <c r="BO5" s="25">
        <v>89.174000000000007</v>
      </c>
      <c r="BP5" s="25">
        <v>84.26</v>
      </c>
      <c r="BQ5" s="25">
        <v>75.834999999999994</v>
      </c>
      <c r="BR5" s="25">
        <v>69.185000000000002</v>
      </c>
      <c r="BS5" s="25">
        <v>62.58</v>
      </c>
      <c r="BT5" s="25">
        <v>36.585999999999999</v>
      </c>
      <c r="BU5" s="25">
        <v>36.468000000000004</v>
      </c>
      <c r="BV5" s="25">
        <v>92.144999999999996</v>
      </c>
      <c r="BW5" s="25">
        <v>97.076999999999998</v>
      </c>
      <c r="BX5" s="25">
        <v>111.837</v>
      </c>
      <c r="BY5" s="25">
        <v>69.228999999999999</v>
      </c>
      <c r="BZ5" s="25">
        <v>34.363</v>
      </c>
      <c r="CA5" s="25">
        <v>73.731999999999999</v>
      </c>
      <c r="CB5" s="25">
        <v>94.855999999999995</v>
      </c>
      <c r="CC5" s="25">
        <v>79.626000000000005</v>
      </c>
      <c r="CD5" s="25">
        <v>52.66</v>
      </c>
      <c r="CE5" s="25">
        <v>57.82</v>
      </c>
      <c r="CF5" s="25">
        <v>52.823999999999998</v>
      </c>
      <c r="CG5" s="25">
        <v>38.543999999999997</v>
      </c>
      <c r="CH5" s="25">
        <v>40.271999999999998</v>
      </c>
      <c r="CI5" s="25">
        <v>33.816000000000003</v>
      </c>
      <c r="CJ5" s="25">
        <v>30.963000000000001</v>
      </c>
      <c r="CK5" s="25">
        <v>37.795999999999999</v>
      </c>
      <c r="CL5" s="25">
        <v>30.431000000000001</v>
      </c>
      <c r="CM5" s="25">
        <v>73.38</v>
      </c>
      <c r="CN5" s="25">
        <v>352.19099999999997</v>
      </c>
      <c r="CO5" s="25">
        <v>83.027000000000001</v>
      </c>
      <c r="CP5" s="25">
        <v>92.210999999999999</v>
      </c>
      <c r="CQ5" s="25">
        <v>56.923000000000002</v>
      </c>
      <c r="CR5" s="25">
        <v>70.676000000000002</v>
      </c>
      <c r="CS5" s="25">
        <v>66.792000000000002</v>
      </c>
      <c r="CT5" s="26"/>
      <c r="CU5" s="26"/>
      <c r="CV5" s="26"/>
      <c r="CW5" s="27"/>
      <c r="CX5" s="28">
        <f t="array" ref="CX5">SUMPRODUCT(B5:CW5*0.25)</f>
        <v>2588.1344999999992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118.68</v>
      </c>
      <c r="C8" s="37">
        <v>123.6</v>
      </c>
      <c r="D8" s="37">
        <v>125.01</v>
      </c>
      <c r="E8" s="37">
        <v>124.29</v>
      </c>
      <c r="F8" s="37">
        <v>124.39</v>
      </c>
      <c r="G8" s="37">
        <v>119.19</v>
      </c>
      <c r="H8" s="37">
        <v>116.79</v>
      </c>
      <c r="I8" s="37">
        <v>113.19</v>
      </c>
      <c r="J8" s="37">
        <v>114.49</v>
      </c>
      <c r="K8" s="37">
        <v>113.72</v>
      </c>
      <c r="L8" s="37">
        <v>112.99</v>
      </c>
      <c r="M8" s="37">
        <v>113.17</v>
      </c>
      <c r="N8" s="37">
        <v>113.2</v>
      </c>
      <c r="O8" s="37">
        <v>113.69</v>
      </c>
      <c r="P8" s="37">
        <v>114.15</v>
      </c>
      <c r="Q8" s="37">
        <v>116.69</v>
      </c>
      <c r="R8" s="37">
        <v>110.27</v>
      </c>
      <c r="S8" s="37">
        <v>106.16</v>
      </c>
      <c r="T8" s="37">
        <v>104.19</v>
      </c>
      <c r="U8" s="37">
        <v>107.65</v>
      </c>
      <c r="V8" s="37">
        <v>116.89</v>
      </c>
      <c r="W8" s="37">
        <v>112.39</v>
      </c>
      <c r="X8" s="37">
        <v>126.36</v>
      </c>
      <c r="Y8" s="37">
        <v>133.38</v>
      </c>
      <c r="Z8" s="37">
        <v>134.52000000000001</v>
      </c>
      <c r="AA8" s="37">
        <v>157</v>
      </c>
      <c r="AB8" s="37">
        <v>158.66999999999999</v>
      </c>
      <c r="AC8" s="37">
        <v>134.66999999999999</v>
      </c>
      <c r="AD8" s="37">
        <v>135.63</v>
      </c>
      <c r="AE8" s="37">
        <v>119.43</v>
      </c>
      <c r="AF8" s="37">
        <v>111.86</v>
      </c>
      <c r="AG8" s="37">
        <v>93.08</v>
      </c>
      <c r="AH8" s="37">
        <v>146.87</v>
      </c>
      <c r="AI8" s="37">
        <v>141.71</v>
      </c>
      <c r="AJ8" s="37">
        <v>122.83</v>
      </c>
      <c r="AK8" s="37">
        <v>74.760000000000005</v>
      </c>
      <c r="AL8" s="37">
        <v>115.52</v>
      </c>
      <c r="AM8" s="37">
        <v>78.69</v>
      </c>
      <c r="AN8" s="37">
        <v>16.5</v>
      </c>
      <c r="AO8" s="37">
        <v>-2.34</v>
      </c>
      <c r="AP8" s="37">
        <v>11.97</v>
      </c>
      <c r="AQ8" s="37">
        <v>11.7</v>
      </c>
      <c r="AR8" s="37">
        <v>14.01</v>
      </c>
      <c r="AS8" s="37">
        <v>10.33</v>
      </c>
      <c r="AT8" s="37">
        <v>6.11</v>
      </c>
      <c r="AU8" s="37">
        <v>1.2</v>
      </c>
      <c r="AV8" s="37">
        <v>1.2</v>
      </c>
      <c r="AW8" s="37">
        <v>10.75</v>
      </c>
      <c r="AX8" s="37">
        <v>2.4300000000000002</v>
      </c>
      <c r="AY8" s="37">
        <v>3.81</v>
      </c>
      <c r="AZ8" s="37">
        <v>-5.23</v>
      </c>
      <c r="BA8" s="37">
        <v>0.01</v>
      </c>
      <c r="BB8" s="37">
        <v>0.01</v>
      </c>
      <c r="BC8" s="37">
        <v>0.02</v>
      </c>
      <c r="BD8" s="37">
        <v>1.03</v>
      </c>
      <c r="BE8" s="37">
        <v>1.89</v>
      </c>
      <c r="BF8" s="37">
        <v>-4.34</v>
      </c>
      <c r="BG8" s="37">
        <v>0.01</v>
      </c>
      <c r="BH8" s="37">
        <v>11.08</v>
      </c>
      <c r="BI8" s="37">
        <v>4.38</v>
      </c>
      <c r="BJ8" s="37">
        <v>1.01</v>
      </c>
      <c r="BK8" s="37">
        <v>5.37</v>
      </c>
      <c r="BL8" s="37">
        <v>14.4</v>
      </c>
      <c r="BM8" s="37">
        <v>17.149999999999999</v>
      </c>
      <c r="BN8" s="37">
        <v>1.87</v>
      </c>
      <c r="BO8" s="37">
        <v>10</v>
      </c>
      <c r="BP8" s="37">
        <v>13.43</v>
      </c>
      <c r="BQ8" s="37">
        <v>58</v>
      </c>
      <c r="BR8" s="37">
        <v>89.8</v>
      </c>
      <c r="BS8" s="37">
        <v>86.93</v>
      </c>
      <c r="BT8" s="37">
        <v>98</v>
      </c>
      <c r="BU8" s="37">
        <v>111.36</v>
      </c>
      <c r="BV8" s="37">
        <v>92.32</v>
      </c>
      <c r="BW8" s="37">
        <v>102.89</v>
      </c>
      <c r="BX8" s="37">
        <v>125.32</v>
      </c>
      <c r="BY8" s="37">
        <v>144.18</v>
      </c>
      <c r="BZ8" s="37">
        <v>97.4</v>
      </c>
      <c r="CA8" s="37">
        <v>138.19999999999999</v>
      </c>
      <c r="CB8" s="37">
        <v>187.12</v>
      </c>
      <c r="CC8" s="37">
        <v>209.77</v>
      </c>
      <c r="CD8" s="37">
        <v>163.66999999999999</v>
      </c>
      <c r="CE8" s="37">
        <v>120.35</v>
      </c>
      <c r="CF8" s="37">
        <v>119.99</v>
      </c>
      <c r="CG8" s="37">
        <v>193.45</v>
      </c>
      <c r="CH8" s="37">
        <v>124.49</v>
      </c>
      <c r="CI8" s="37">
        <v>128.57</v>
      </c>
      <c r="CJ8" s="37">
        <v>144.03</v>
      </c>
      <c r="CK8" s="37">
        <v>135.72</v>
      </c>
      <c r="CL8" s="37">
        <v>141.88999999999999</v>
      </c>
      <c r="CM8" s="37">
        <v>129.01</v>
      </c>
      <c r="CN8" s="37">
        <v>130.16999999999999</v>
      </c>
      <c r="CO8" s="37">
        <v>130.16999999999999</v>
      </c>
      <c r="CP8" s="37">
        <v>130.28</v>
      </c>
      <c r="CQ8" s="37">
        <v>119.71</v>
      </c>
      <c r="CR8" s="37">
        <v>110.5</v>
      </c>
      <c r="CS8" s="37">
        <v>105.62</v>
      </c>
      <c r="CT8" s="38"/>
      <c r="CU8" s="38"/>
      <c r="CV8" s="38"/>
      <c r="CW8" s="39"/>
      <c r="CX8" s="40">
        <f>IF(SUM(B8:CW8)&lt;&gt;0,AVERAGEIF(B8:CW8,"&lt;&gt;"""),"")</f>
        <v>86.962916666666686</v>
      </c>
    </row>
    <row r="9" spans="1:102" ht="25" customHeight="1" thickBot="1" x14ac:dyDescent="0.35">
      <c r="A9" s="41" t="s">
        <v>6</v>
      </c>
      <c r="B9" s="42">
        <v>122.895</v>
      </c>
      <c r="C9" s="43">
        <v>122.895</v>
      </c>
      <c r="D9" s="43">
        <v>122.895</v>
      </c>
      <c r="E9" s="43">
        <v>122.895</v>
      </c>
      <c r="F9" s="43">
        <v>118.39</v>
      </c>
      <c r="G9" s="43">
        <v>118.39</v>
      </c>
      <c r="H9" s="43">
        <v>118.39</v>
      </c>
      <c r="I9" s="43">
        <v>118.39</v>
      </c>
      <c r="J9" s="43">
        <v>113.5925</v>
      </c>
      <c r="K9" s="43">
        <v>113.5925</v>
      </c>
      <c r="L9" s="43">
        <v>113.5925</v>
      </c>
      <c r="M9" s="43">
        <v>113.5925</v>
      </c>
      <c r="N9" s="43">
        <v>114.4325</v>
      </c>
      <c r="O9" s="43">
        <v>114.4325</v>
      </c>
      <c r="P9" s="43">
        <v>114.4325</v>
      </c>
      <c r="Q9" s="43">
        <v>114.4325</v>
      </c>
      <c r="R9" s="43">
        <v>107.0675</v>
      </c>
      <c r="S9" s="43">
        <v>107.0675</v>
      </c>
      <c r="T9" s="43">
        <v>107.0675</v>
      </c>
      <c r="U9" s="43">
        <v>107.0675</v>
      </c>
      <c r="V9" s="43">
        <v>122.255</v>
      </c>
      <c r="W9" s="43">
        <v>122.255</v>
      </c>
      <c r="X9" s="43">
        <v>122.255</v>
      </c>
      <c r="Y9" s="43">
        <v>122.255</v>
      </c>
      <c r="Z9" s="43">
        <v>146.215</v>
      </c>
      <c r="AA9" s="43">
        <v>146.215</v>
      </c>
      <c r="AB9" s="43">
        <v>146.215</v>
      </c>
      <c r="AC9" s="43">
        <v>146.215</v>
      </c>
      <c r="AD9" s="43">
        <v>115</v>
      </c>
      <c r="AE9" s="43">
        <v>115</v>
      </c>
      <c r="AF9" s="43">
        <v>115</v>
      </c>
      <c r="AG9" s="43">
        <v>115</v>
      </c>
      <c r="AH9" s="43">
        <v>121.5425</v>
      </c>
      <c r="AI9" s="43">
        <v>121.5425</v>
      </c>
      <c r="AJ9" s="43">
        <v>121.5425</v>
      </c>
      <c r="AK9" s="43">
        <v>121.5425</v>
      </c>
      <c r="AL9" s="43">
        <v>52.092500000000001</v>
      </c>
      <c r="AM9" s="43">
        <v>52.092500000000001</v>
      </c>
      <c r="AN9" s="43">
        <v>52.092500000000001</v>
      </c>
      <c r="AO9" s="43">
        <v>52.092500000000001</v>
      </c>
      <c r="AP9" s="43">
        <v>12.0025</v>
      </c>
      <c r="AQ9" s="43">
        <v>12.0025</v>
      </c>
      <c r="AR9" s="43">
        <v>12.0025</v>
      </c>
      <c r="AS9" s="43">
        <v>12.0025</v>
      </c>
      <c r="AT9" s="43">
        <v>4.8150000000000004</v>
      </c>
      <c r="AU9" s="43">
        <v>4.8150000000000004</v>
      </c>
      <c r="AV9" s="43">
        <v>4.8150000000000004</v>
      </c>
      <c r="AW9" s="43">
        <v>4.8150000000000004</v>
      </c>
      <c r="AX9" s="43">
        <v>0.255</v>
      </c>
      <c r="AY9" s="43">
        <v>0.255</v>
      </c>
      <c r="AZ9" s="43">
        <v>0.255</v>
      </c>
      <c r="BA9" s="43">
        <v>0.255</v>
      </c>
      <c r="BB9" s="43">
        <v>0.73750000000000004</v>
      </c>
      <c r="BC9" s="43">
        <v>0.73750000000000004</v>
      </c>
      <c r="BD9" s="43">
        <v>0.73750000000000004</v>
      </c>
      <c r="BE9" s="43">
        <v>0.73750000000000004</v>
      </c>
      <c r="BF9" s="43">
        <v>2.7825000000000002</v>
      </c>
      <c r="BG9" s="43">
        <v>2.7825000000000002</v>
      </c>
      <c r="BH9" s="43">
        <v>2.7825000000000002</v>
      </c>
      <c r="BI9" s="43">
        <v>2.7825000000000002</v>
      </c>
      <c r="BJ9" s="43">
        <v>9.4824999999999999</v>
      </c>
      <c r="BK9" s="43">
        <v>9.4824999999999999</v>
      </c>
      <c r="BL9" s="43">
        <v>9.4824999999999999</v>
      </c>
      <c r="BM9" s="43">
        <v>9.4824999999999999</v>
      </c>
      <c r="BN9" s="43">
        <v>20.824999999999999</v>
      </c>
      <c r="BO9" s="43">
        <v>20.824999999999999</v>
      </c>
      <c r="BP9" s="43">
        <v>20.824999999999999</v>
      </c>
      <c r="BQ9" s="43">
        <v>20.824999999999999</v>
      </c>
      <c r="BR9" s="43">
        <v>96.522499999999994</v>
      </c>
      <c r="BS9" s="43">
        <v>96.522499999999994</v>
      </c>
      <c r="BT9" s="43">
        <v>96.522499999999994</v>
      </c>
      <c r="BU9" s="43">
        <v>96.522499999999994</v>
      </c>
      <c r="BV9" s="43">
        <v>116.17749999999999</v>
      </c>
      <c r="BW9" s="43">
        <v>116.17749999999999</v>
      </c>
      <c r="BX9" s="43">
        <v>116.17749999999999</v>
      </c>
      <c r="BY9" s="43">
        <v>116.17749999999999</v>
      </c>
      <c r="BZ9" s="43">
        <v>158.1225</v>
      </c>
      <c r="CA9" s="43">
        <v>158.1225</v>
      </c>
      <c r="CB9" s="43">
        <v>158.1225</v>
      </c>
      <c r="CC9" s="43">
        <v>158.1225</v>
      </c>
      <c r="CD9" s="43">
        <v>149.36500000000001</v>
      </c>
      <c r="CE9" s="43">
        <v>149.36500000000001</v>
      </c>
      <c r="CF9" s="43">
        <v>149.36500000000001</v>
      </c>
      <c r="CG9" s="43">
        <v>149.36500000000001</v>
      </c>
      <c r="CH9" s="43">
        <v>133.20249999999999</v>
      </c>
      <c r="CI9" s="43">
        <v>133.20249999999999</v>
      </c>
      <c r="CJ9" s="43">
        <v>133.20249999999999</v>
      </c>
      <c r="CK9" s="43">
        <v>133.20249999999999</v>
      </c>
      <c r="CL9" s="43">
        <v>132.81</v>
      </c>
      <c r="CM9" s="43">
        <v>132.81</v>
      </c>
      <c r="CN9" s="43">
        <v>132.81</v>
      </c>
      <c r="CO9" s="43">
        <v>132.81</v>
      </c>
      <c r="CP9" s="43">
        <v>116.5275</v>
      </c>
      <c r="CQ9" s="43">
        <v>116.5275</v>
      </c>
      <c r="CR9" s="43">
        <v>116.5275</v>
      </c>
      <c r="CS9" s="43">
        <v>116.5275</v>
      </c>
      <c r="CT9" s="44"/>
      <c r="CU9" s="44"/>
      <c r="CV9" s="44"/>
      <c r="CW9" s="45"/>
      <c r="CX9" s="46">
        <f>IF(SUM(B9:CW9)&lt;&gt;0,AVERAGEIF(B9:CW9,"&lt;&gt;"""),"")</f>
        <v>86.962916666666672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>
        <v>18.571000000000002</v>
      </c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4.6427500000000004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60</v>
      </c>
      <c r="X13" s="65">
        <v>60</v>
      </c>
      <c r="Y13" s="65">
        <v>60</v>
      </c>
      <c r="Z13" s="65"/>
      <c r="AA13" s="65"/>
      <c r="AB13" s="65"/>
      <c r="AC13" s="65">
        <v>9.6389999999999993</v>
      </c>
      <c r="AD13" s="65">
        <v>60</v>
      </c>
      <c r="AE13" s="65">
        <v>60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>
        <v>14.11</v>
      </c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80.937250000000006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54.9</v>
      </c>
      <c r="C15" s="71">
        <v>60.064999999999998</v>
      </c>
      <c r="D15" s="71">
        <v>61.305999999999997</v>
      </c>
      <c r="E15" s="71">
        <v>41.811999999999998</v>
      </c>
      <c r="F15" s="71">
        <v>42.536999999999999</v>
      </c>
      <c r="G15" s="71">
        <v>44.473999999999997</v>
      </c>
      <c r="H15" s="71">
        <v>46.164000000000001</v>
      </c>
      <c r="I15" s="71">
        <v>46.18</v>
      </c>
      <c r="J15" s="71">
        <v>46.561</v>
      </c>
      <c r="K15" s="71">
        <v>46.3</v>
      </c>
      <c r="L15" s="71">
        <v>45.37</v>
      </c>
      <c r="M15" s="71">
        <v>44.804000000000002</v>
      </c>
      <c r="N15" s="71">
        <v>45.192999999999998</v>
      </c>
      <c r="O15" s="71">
        <v>46.848999999999997</v>
      </c>
      <c r="P15" s="71">
        <v>48.22</v>
      </c>
      <c r="Q15" s="71">
        <v>49.63</v>
      </c>
      <c r="R15" s="71">
        <v>51.088999999999999</v>
      </c>
      <c r="S15" s="71">
        <v>53.499000000000002</v>
      </c>
      <c r="T15" s="71">
        <v>60.127000000000002</v>
      </c>
      <c r="U15" s="71">
        <v>58.008000000000003</v>
      </c>
      <c r="V15" s="71">
        <v>67.39</v>
      </c>
      <c r="W15" s="71">
        <v>76.596999999999994</v>
      </c>
      <c r="X15" s="71">
        <v>67.421999999999997</v>
      </c>
      <c r="Y15" s="71">
        <v>71.462999999999994</v>
      </c>
      <c r="Z15" s="71">
        <v>77.396000000000001</v>
      </c>
      <c r="AA15" s="71">
        <v>86.268000000000001</v>
      </c>
      <c r="AB15" s="71">
        <v>93.322000000000003</v>
      </c>
      <c r="AC15" s="71">
        <v>98.96</v>
      </c>
      <c r="AD15" s="71">
        <v>121.834</v>
      </c>
      <c r="AE15" s="71">
        <v>130.79499999999999</v>
      </c>
      <c r="AF15" s="71">
        <v>131.12</v>
      </c>
      <c r="AG15" s="71">
        <v>165.369</v>
      </c>
      <c r="AH15" s="71">
        <v>180.45699999999999</v>
      </c>
      <c r="AI15" s="71">
        <v>181.98</v>
      </c>
      <c r="AJ15" s="71">
        <v>138.17400000000001</v>
      </c>
      <c r="AK15" s="71">
        <v>107.068</v>
      </c>
      <c r="AL15" s="71">
        <v>127.13500000000001</v>
      </c>
      <c r="AM15" s="71">
        <v>126.235</v>
      </c>
      <c r="AN15" s="71">
        <v>183.31</v>
      </c>
      <c r="AO15" s="71">
        <v>172.745</v>
      </c>
      <c r="AP15" s="71">
        <v>162.52000000000001</v>
      </c>
      <c r="AQ15" s="71">
        <v>162.74</v>
      </c>
      <c r="AR15" s="71">
        <v>161.79</v>
      </c>
      <c r="AS15" s="71">
        <v>159.84</v>
      </c>
      <c r="AT15" s="71">
        <v>98.5</v>
      </c>
      <c r="AU15" s="71">
        <v>91.358999999999995</v>
      </c>
      <c r="AV15" s="71">
        <v>89.653000000000006</v>
      </c>
      <c r="AW15" s="71">
        <v>88.775999999999996</v>
      </c>
      <c r="AX15" s="71">
        <v>86.27</v>
      </c>
      <c r="AY15" s="71">
        <v>86.38</v>
      </c>
      <c r="AZ15" s="71">
        <v>87.480999999999995</v>
      </c>
      <c r="BA15" s="71">
        <v>90.91</v>
      </c>
      <c r="BB15" s="71">
        <v>96.39</v>
      </c>
      <c r="BC15" s="71">
        <v>98.33</v>
      </c>
      <c r="BD15" s="71">
        <v>94.75</v>
      </c>
      <c r="BE15" s="71">
        <v>104.009</v>
      </c>
      <c r="BF15" s="71">
        <v>98.6</v>
      </c>
      <c r="BG15" s="71">
        <v>108.08</v>
      </c>
      <c r="BH15" s="71">
        <v>112.178</v>
      </c>
      <c r="BI15" s="71">
        <v>107.637</v>
      </c>
      <c r="BJ15" s="71">
        <v>124.03</v>
      </c>
      <c r="BK15" s="71">
        <v>124.95399999999999</v>
      </c>
      <c r="BL15" s="71">
        <v>109.31</v>
      </c>
      <c r="BM15" s="71">
        <v>105.9</v>
      </c>
      <c r="BN15" s="71">
        <v>97.9</v>
      </c>
      <c r="BO15" s="71">
        <v>89.13</v>
      </c>
      <c r="BP15" s="71">
        <v>84.26</v>
      </c>
      <c r="BQ15" s="71">
        <v>75.141999999999996</v>
      </c>
      <c r="BR15" s="71">
        <v>69.185000000000002</v>
      </c>
      <c r="BS15" s="71">
        <v>9.8089999999999993</v>
      </c>
      <c r="BT15" s="71">
        <v>3.6859999999999999</v>
      </c>
      <c r="BU15" s="71">
        <v>13.368</v>
      </c>
      <c r="BV15" s="71">
        <v>5.4020000000000001</v>
      </c>
      <c r="BW15" s="71">
        <v>3.669</v>
      </c>
      <c r="BX15" s="71">
        <v>0.71499999999999997</v>
      </c>
      <c r="BY15" s="71">
        <v>0.33300000000000002</v>
      </c>
      <c r="BZ15" s="71">
        <v>4.6630000000000003</v>
      </c>
      <c r="CA15" s="71">
        <v>15.497</v>
      </c>
      <c r="CB15" s="71">
        <v>20.265999999999998</v>
      </c>
      <c r="CC15" s="71">
        <v>27.355</v>
      </c>
      <c r="CD15" s="71">
        <v>3.6720000000000002</v>
      </c>
      <c r="CE15" s="71">
        <v>14.651999999999999</v>
      </c>
      <c r="CF15" s="71">
        <v>9.3019999999999996</v>
      </c>
      <c r="CG15" s="71">
        <v>22.469000000000001</v>
      </c>
      <c r="CH15" s="71">
        <v>6.1150000000000002</v>
      </c>
      <c r="CI15" s="71">
        <v>4.25</v>
      </c>
      <c r="CJ15" s="71">
        <v>4.3630000000000004</v>
      </c>
      <c r="CK15" s="71">
        <v>5.2649999999999997</v>
      </c>
      <c r="CL15" s="71">
        <v>14.398999999999999</v>
      </c>
      <c r="CM15" s="71">
        <v>15.709</v>
      </c>
      <c r="CN15" s="71">
        <v>16.22</v>
      </c>
      <c r="CO15" s="71">
        <v>18.27</v>
      </c>
      <c r="CP15" s="71">
        <v>16.738</v>
      </c>
      <c r="CQ15" s="71">
        <v>5.3090000000000002</v>
      </c>
      <c r="CR15" s="71">
        <v>6.26</v>
      </c>
      <c r="CS15" s="71">
        <v>5.7789999999999999</v>
      </c>
      <c r="CT15" s="72"/>
      <c r="CU15" s="72"/>
      <c r="CV15" s="72"/>
      <c r="CW15" s="73"/>
      <c r="CX15" s="74">
        <f t="array" ref="CX15">SUMPRODUCT(B15:CW15*0.25)</f>
        <v>1684.4167500000005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5" customHeight="1" x14ac:dyDescent="0.3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5">
      <c r="A18" s="75" t="s">
        <v>15</v>
      </c>
      <c r="B18" s="76">
        <f>SUM(B11:B17)</f>
        <v>54.9</v>
      </c>
      <c r="C18" s="77">
        <f t="shared" ref="C18:BN18" si="0">SUM(C11:C17)</f>
        <v>60.064999999999998</v>
      </c>
      <c r="D18" s="77">
        <f t="shared" si="0"/>
        <v>61.305999999999997</v>
      </c>
      <c r="E18" s="77">
        <f t="shared" si="0"/>
        <v>41.811999999999998</v>
      </c>
      <c r="F18" s="77">
        <f t="shared" si="0"/>
        <v>42.536999999999999</v>
      </c>
      <c r="G18" s="77">
        <f t="shared" si="0"/>
        <v>44.473999999999997</v>
      </c>
      <c r="H18" s="77">
        <f t="shared" si="0"/>
        <v>46.164000000000001</v>
      </c>
      <c r="I18" s="77">
        <f t="shared" si="0"/>
        <v>46.18</v>
      </c>
      <c r="J18" s="77">
        <f t="shared" si="0"/>
        <v>46.561</v>
      </c>
      <c r="K18" s="77">
        <f t="shared" si="0"/>
        <v>46.3</v>
      </c>
      <c r="L18" s="77">
        <f t="shared" si="0"/>
        <v>45.37</v>
      </c>
      <c r="M18" s="77">
        <f t="shared" si="0"/>
        <v>44.804000000000002</v>
      </c>
      <c r="N18" s="77">
        <f t="shared" si="0"/>
        <v>45.192999999999998</v>
      </c>
      <c r="O18" s="77">
        <f t="shared" si="0"/>
        <v>46.848999999999997</v>
      </c>
      <c r="P18" s="77">
        <f t="shared" si="0"/>
        <v>48.22</v>
      </c>
      <c r="Q18" s="77">
        <f t="shared" si="0"/>
        <v>49.63</v>
      </c>
      <c r="R18" s="77">
        <f t="shared" si="0"/>
        <v>51.088999999999999</v>
      </c>
      <c r="S18" s="77">
        <f t="shared" si="0"/>
        <v>53.499000000000002</v>
      </c>
      <c r="T18" s="77">
        <f t="shared" si="0"/>
        <v>60.127000000000002</v>
      </c>
      <c r="U18" s="77">
        <f t="shared" si="0"/>
        <v>58.008000000000003</v>
      </c>
      <c r="V18" s="77">
        <f t="shared" si="0"/>
        <v>67.39</v>
      </c>
      <c r="W18" s="77">
        <f t="shared" si="0"/>
        <v>136.59699999999998</v>
      </c>
      <c r="X18" s="77">
        <f t="shared" si="0"/>
        <v>127.422</v>
      </c>
      <c r="Y18" s="77">
        <f t="shared" si="0"/>
        <v>131.46299999999999</v>
      </c>
      <c r="Z18" s="77">
        <f t="shared" si="0"/>
        <v>77.396000000000001</v>
      </c>
      <c r="AA18" s="77">
        <f t="shared" si="0"/>
        <v>86.268000000000001</v>
      </c>
      <c r="AB18" s="77">
        <f t="shared" si="0"/>
        <v>93.322000000000003</v>
      </c>
      <c r="AC18" s="77">
        <f t="shared" si="0"/>
        <v>108.59899999999999</v>
      </c>
      <c r="AD18" s="77">
        <f t="shared" si="0"/>
        <v>181.834</v>
      </c>
      <c r="AE18" s="77">
        <f t="shared" si="0"/>
        <v>190.79499999999999</v>
      </c>
      <c r="AF18" s="77">
        <f t="shared" si="0"/>
        <v>131.12</v>
      </c>
      <c r="AG18" s="77">
        <f t="shared" si="0"/>
        <v>165.369</v>
      </c>
      <c r="AH18" s="77">
        <f t="shared" si="0"/>
        <v>180.45699999999999</v>
      </c>
      <c r="AI18" s="77">
        <f t="shared" si="0"/>
        <v>181.98</v>
      </c>
      <c r="AJ18" s="77">
        <f t="shared" si="0"/>
        <v>138.17400000000001</v>
      </c>
      <c r="AK18" s="77">
        <f t="shared" si="0"/>
        <v>107.068</v>
      </c>
      <c r="AL18" s="77">
        <f t="shared" si="0"/>
        <v>127.13500000000001</v>
      </c>
      <c r="AM18" s="77">
        <f t="shared" si="0"/>
        <v>126.235</v>
      </c>
      <c r="AN18" s="77">
        <f t="shared" si="0"/>
        <v>183.31</v>
      </c>
      <c r="AO18" s="77">
        <f t="shared" si="0"/>
        <v>172.745</v>
      </c>
      <c r="AP18" s="77">
        <f t="shared" si="0"/>
        <v>162.52000000000001</v>
      </c>
      <c r="AQ18" s="77">
        <f t="shared" si="0"/>
        <v>162.74</v>
      </c>
      <c r="AR18" s="77">
        <f t="shared" si="0"/>
        <v>161.79</v>
      </c>
      <c r="AS18" s="77">
        <f t="shared" si="0"/>
        <v>159.84</v>
      </c>
      <c r="AT18" s="77">
        <f t="shared" si="0"/>
        <v>98.5</v>
      </c>
      <c r="AU18" s="77">
        <f t="shared" si="0"/>
        <v>91.358999999999995</v>
      </c>
      <c r="AV18" s="77">
        <f t="shared" si="0"/>
        <v>89.653000000000006</v>
      </c>
      <c r="AW18" s="77">
        <f t="shared" si="0"/>
        <v>88.775999999999996</v>
      </c>
      <c r="AX18" s="77">
        <f t="shared" si="0"/>
        <v>86.27</v>
      </c>
      <c r="AY18" s="77">
        <f t="shared" si="0"/>
        <v>86.38</v>
      </c>
      <c r="AZ18" s="77">
        <f t="shared" si="0"/>
        <v>87.480999999999995</v>
      </c>
      <c r="BA18" s="77">
        <f t="shared" si="0"/>
        <v>90.91</v>
      </c>
      <c r="BB18" s="77">
        <f t="shared" si="0"/>
        <v>96.39</v>
      </c>
      <c r="BC18" s="77">
        <f t="shared" si="0"/>
        <v>98.33</v>
      </c>
      <c r="BD18" s="77">
        <f t="shared" si="0"/>
        <v>94.75</v>
      </c>
      <c r="BE18" s="77">
        <f t="shared" si="0"/>
        <v>104.009</v>
      </c>
      <c r="BF18" s="77">
        <f t="shared" si="0"/>
        <v>98.6</v>
      </c>
      <c r="BG18" s="77">
        <f t="shared" si="0"/>
        <v>108.08</v>
      </c>
      <c r="BH18" s="77">
        <f t="shared" si="0"/>
        <v>112.178</v>
      </c>
      <c r="BI18" s="77">
        <f t="shared" si="0"/>
        <v>107.637</v>
      </c>
      <c r="BJ18" s="77">
        <f t="shared" si="0"/>
        <v>124.03</v>
      </c>
      <c r="BK18" s="77">
        <f t="shared" si="0"/>
        <v>124.95399999999999</v>
      </c>
      <c r="BL18" s="77">
        <f t="shared" si="0"/>
        <v>109.31</v>
      </c>
      <c r="BM18" s="77">
        <f t="shared" si="0"/>
        <v>105.9</v>
      </c>
      <c r="BN18" s="77">
        <f t="shared" si="0"/>
        <v>97.9</v>
      </c>
      <c r="BO18" s="77">
        <f t="shared" ref="BO18:CW18" si="1">SUM(BO11:BO17)</f>
        <v>89.13</v>
      </c>
      <c r="BP18" s="77">
        <f t="shared" si="1"/>
        <v>84.26</v>
      </c>
      <c r="BQ18" s="77">
        <f t="shared" si="1"/>
        <v>75.141999999999996</v>
      </c>
      <c r="BR18" s="77">
        <f t="shared" si="1"/>
        <v>69.185000000000002</v>
      </c>
      <c r="BS18" s="77">
        <f t="shared" si="1"/>
        <v>28.380000000000003</v>
      </c>
      <c r="BT18" s="77">
        <f t="shared" si="1"/>
        <v>3.6859999999999999</v>
      </c>
      <c r="BU18" s="77">
        <f t="shared" si="1"/>
        <v>13.368</v>
      </c>
      <c r="BV18" s="77">
        <f t="shared" si="1"/>
        <v>5.4020000000000001</v>
      </c>
      <c r="BW18" s="77">
        <f t="shared" si="1"/>
        <v>3.669</v>
      </c>
      <c r="BX18" s="77">
        <f t="shared" si="1"/>
        <v>0.71499999999999997</v>
      </c>
      <c r="BY18" s="77">
        <f t="shared" si="1"/>
        <v>0.33300000000000002</v>
      </c>
      <c r="BZ18" s="77">
        <f t="shared" si="1"/>
        <v>4.6630000000000003</v>
      </c>
      <c r="CA18" s="77">
        <f t="shared" si="1"/>
        <v>15.497</v>
      </c>
      <c r="CB18" s="77">
        <f t="shared" si="1"/>
        <v>20.265999999999998</v>
      </c>
      <c r="CC18" s="77">
        <f t="shared" si="1"/>
        <v>27.355</v>
      </c>
      <c r="CD18" s="77">
        <f t="shared" si="1"/>
        <v>3.6720000000000002</v>
      </c>
      <c r="CE18" s="77">
        <f t="shared" si="1"/>
        <v>14.651999999999999</v>
      </c>
      <c r="CF18" s="77">
        <f t="shared" si="1"/>
        <v>23.411999999999999</v>
      </c>
      <c r="CG18" s="77">
        <f t="shared" si="1"/>
        <v>22.469000000000001</v>
      </c>
      <c r="CH18" s="77">
        <f t="shared" si="1"/>
        <v>6.1150000000000002</v>
      </c>
      <c r="CI18" s="77">
        <f t="shared" si="1"/>
        <v>4.25</v>
      </c>
      <c r="CJ18" s="77">
        <f t="shared" si="1"/>
        <v>4.3630000000000004</v>
      </c>
      <c r="CK18" s="77">
        <f t="shared" si="1"/>
        <v>5.2649999999999997</v>
      </c>
      <c r="CL18" s="77">
        <f t="shared" si="1"/>
        <v>14.398999999999999</v>
      </c>
      <c r="CM18" s="77">
        <f t="shared" si="1"/>
        <v>15.709</v>
      </c>
      <c r="CN18" s="77">
        <f t="shared" si="1"/>
        <v>16.22</v>
      </c>
      <c r="CO18" s="77">
        <f t="shared" si="1"/>
        <v>18.27</v>
      </c>
      <c r="CP18" s="77">
        <f t="shared" si="1"/>
        <v>16.738</v>
      </c>
      <c r="CQ18" s="77">
        <f t="shared" si="1"/>
        <v>5.3090000000000002</v>
      </c>
      <c r="CR18" s="77">
        <f t="shared" si="1"/>
        <v>6.26</v>
      </c>
      <c r="CS18" s="77">
        <f t="shared" si="1"/>
        <v>5.7789999999999999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1769.9967500000005</v>
      </c>
    </row>
    <row r="19" spans="1:102" ht="18" customHeight="1" thickBot="1" x14ac:dyDescent="0.3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5" customHeight="1" x14ac:dyDescent="0.3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5" customHeight="1" x14ac:dyDescent="0.3">
      <c r="A22" s="92" t="s">
        <v>18</v>
      </c>
      <c r="B22" s="93">
        <v>6.8000000000000005E-2</v>
      </c>
      <c r="C22" s="94">
        <v>0.02</v>
      </c>
      <c r="D22" s="94">
        <v>0.06</v>
      </c>
      <c r="E22" s="94">
        <v>4.8000000000000001E-2</v>
      </c>
      <c r="F22" s="94">
        <v>1.2E-2</v>
      </c>
      <c r="G22" s="94">
        <v>1.2E-2</v>
      </c>
      <c r="H22" s="94">
        <v>4.8000000000000001E-2</v>
      </c>
      <c r="I22" s="94"/>
      <c r="J22" s="94">
        <v>1.2E-2</v>
      </c>
      <c r="K22" s="94">
        <v>0.124</v>
      </c>
      <c r="L22" s="94">
        <v>0.08</v>
      </c>
      <c r="M22" s="94">
        <v>0.08</v>
      </c>
      <c r="N22" s="94">
        <v>5.1999999999999998E-2</v>
      </c>
      <c r="O22" s="94"/>
      <c r="P22" s="94">
        <v>6.4000000000000001E-2</v>
      </c>
      <c r="Q22" s="94">
        <v>6.8000000000000005E-2</v>
      </c>
      <c r="R22" s="94">
        <v>8.4000000000000005E-2</v>
      </c>
      <c r="S22" s="94">
        <v>2.8959999999999999</v>
      </c>
      <c r="T22" s="94">
        <v>0.124</v>
      </c>
      <c r="U22" s="94">
        <v>7.5999999999999998E-2</v>
      </c>
      <c r="V22" s="94">
        <v>3.5999999999999997E-2</v>
      </c>
      <c r="W22" s="94">
        <v>3.3159999999999998</v>
      </c>
      <c r="X22" s="94">
        <v>2.5840000000000001</v>
      </c>
      <c r="Y22" s="94">
        <v>1.6</v>
      </c>
      <c r="Z22" s="94"/>
      <c r="AA22" s="94">
        <v>1.2E-2</v>
      </c>
      <c r="AB22" s="94"/>
      <c r="AC22" s="94">
        <v>3.6</v>
      </c>
      <c r="AD22" s="94">
        <v>11.2</v>
      </c>
      <c r="AE22" s="94">
        <v>3.6</v>
      </c>
      <c r="AF22" s="94">
        <v>3.6</v>
      </c>
      <c r="AG22" s="94"/>
      <c r="AH22" s="94"/>
      <c r="AI22" s="94"/>
      <c r="AJ22" s="94"/>
      <c r="AK22" s="94"/>
      <c r="AL22" s="94">
        <v>4.4429999999999996</v>
      </c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>
        <v>4.6109999999999998</v>
      </c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>
        <v>3.2</v>
      </c>
      <c r="BT22" s="94"/>
      <c r="BU22" s="94"/>
      <c r="BV22" s="94">
        <v>0.13600000000000001</v>
      </c>
      <c r="BW22" s="94">
        <v>8.4000000000000005E-2</v>
      </c>
      <c r="BX22" s="94">
        <v>5.6000000000000001E-2</v>
      </c>
      <c r="BY22" s="94">
        <v>1.6279999999999999</v>
      </c>
      <c r="BZ22" s="94"/>
      <c r="CA22" s="94"/>
      <c r="CB22" s="94">
        <v>8.2680000000000007</v>
      </c>
      <c r="CC22" s="94">
        <v>6.4</v>
      </c>
      <c r="CD22" s="94">
        <v>1.6E-2</v>
      </c>
      <c r="CE22" s="94">
        <v>7.1999999999999995E-2</v>
      </c>
      <c r="CF22" s="94">
        <v>8.7999999999999995E-2</v>
      </c>
      <c r="CG22" s="94">
        <v>5.0890000000000004</v>
      </c>
      <c r="CH22" s="94">
        <v>2.972</v>
      </c>
      <c r="CI22" s="94">
        <v>2.8</v>
      </c>
      <c r="CJ22" s="94"/>
      <c r="CK22" s="94">
        <v>2.2400000000000002</v>
      </c>
      <c r="CL22" s="94"/>
      <c r="CM22" s="94">
        <v>2.4E-2</v>
      </c>
      <c r="CN22" s="94">
        <v>2.4E-2</v>
      </c>
      <c r="CO22" s="94">
        <v>4.2039999999999997</v>
      </c>
      <c r="CP22" s="94">
        <v>4.0720000000000001</v>
      </c>
      <c r="CQ22" s="94">
        <v>6.08</v>
      </c>
      <c r="CR22" s="94">
        <v>2.8</v>
      </c>
      <c r="CS22" s="94">
        <v>2.8</v>
      </c>
      <c r="CT22" s="95"/>
      <c r="CU22" s="95"/>
      <c r="CV22" s="95"/>
      <c r="CW22" s="96"/>
      <c r="CX22" s="97">
        <f t="array" ref="CX22">SUMPRODUCT(B22:CW22*0.25)</f>
        <v>23.895749999999996</v>
      </c>
    </row>
    <row r="23" spans="1:102" ht="25" customHeight="1" x14ac:dyDescent="0.3">
      <c r="A23" s="92" t="s">
        <v>19</v>
      </c>
      <c r="B23" s="98">
        <v>7.234</v>
      </c>
      <c r="C23" s="99">
        <v>2.6</v>
      </c>
      <c r="D23" s="99">
        <v>1.075</v>
      </c>
      <c r="E23" s="99">
        <v>2.4E-2</v>
      </c>
      <c r="F23" s="99">
        <v>2.5</v>
      </c>
      <c r="G23" s="99">
        <v>1</v>
      </c>
      <c r="H23" s="99"/>
      <c r="I23" s="99">
        <v>7.6059999999999999</v>
      </c>
      <c r="J23" s="99">
        <v>1.6E-2</v>
      </c>
      <c r="K23" s="99">
        <v>1.2E-2</v>
      </c>
      <c r="L23" s="99">
        <v>1.4430000000000001</v>
      </c>
      <c r="M23" s="99">
        <v>3.044</v>
      </c>
      <c r="N23" s="99">
        <v>3.1269999999999998</v>
      </c>
      <c r="O23" s="99">
        <v>1.0760000000000001</v>
      </c>
      <c r="P23" s="99">
        <v>1.044</v>
      </c>
      <c r="Q23" s="99">
        <v>0.04</v>
      </c>
      <c r="R23" s="99">
        <v>1.04</v>
      </c>
      <c r="S23" s="99">
        <v>23.952000000000002</v>
      </c>
      <c r="T23" s="99">
        <v>48.067</v>
      </c>
      <c r="U23" s="99">
        <v>46.091000000000001</v>
      </c>
      <c r="V23" s="99">
        <v>10.579000000000001</v>
      </c>
      <c r="W23" s="99">
        <v>68.426000000000002</v>
      </c>
      <c r="X23" s="99">
        <v>47.345999999999997</v>
      </c>
      <c r="Y23" s="99">
        <v>33.700000000000003</v>
      </c>
      <c r="Z23" s="99">
        <v>0.02</v>
      </c>
      <c r="AA23" s="99">
        <v>1.528</v>
      </c>
      <c r="AB23" s="99">
        <v>3.04</v>
      </c>
      <c r="AC23" s="99">
        <v>10.098000000000001</v>
      </c>
      <c r="AD23" s="99">
        <v>24.47</v>
      </c>
      <c r="AE23" s="99">
        <v>7.2670000000000003</v>
      </c>
      <c r="AF23" s="99">
        <v>5.2</v>
      </c>
      <c r="AG23" s="99">
        <v>1.212</v>
      </c>
      <c r="AH23" s="99"/>
      <c r="AI23" s="99"/>
      <c r="AJ23" s="99"/>
      <c r="AK23" s="99">
        <v>0.69399999999999995</v>
      </c>
      <c r="AL23" s="99">
        <v>5.3630000000000004</v>
      </c>
      <c r="AM23" s="99"/>
      <c r="AN23" s="99"/>
      <c r="AO23" s="99"/>
      <c r="AP23" s="99"/>
      <c r="AQ23" s="99"/>
      <c r="AR23" s="99"/>
      <c r="AS23" s="99"/>
      <c r="AT23" s="99">
        <v>0.41199999999999998</v>
      </c>
      <c r="AU23" s="99">
        <v>0.04</v>
      </c>
      <c r="AV23" s="99">
        <v>8.4000000000000005E-2</v>
      </c>
      <c r="AW23" s="99">
        <v>10.493</v>
      </c>
      <c r="AX23" s="99"/>
      <c r="AY23" s="99"/>
      <c r="AZ23" s="99">
        <v>38.616999999999997</v>
      </c>
      <c r="BA23" s="99">
        <v>12.7</v>
      </c>
      <c r="BB23" s="99">
        <v>12.324</v>
      </c>
      <c r="BC23" s="99">
        <v>12.076000000000001</v>
      </c>
      <c r="BD23" s="99">
        <v>4.0000000000000001E-3</v>
      </c>
      <c r="BE23" s="99">
        <v>7.2229999999999999</v>
      </c>
      <c r="BF23" s="99"/>
      <c r="BG23" s="99"/>
      <c r="BH23" s="99">
        <v>4.7679999999999998</v>
      </c>
      <c r="BI23" s="99"/>
      <c r="BJ23" s="99"/>
      <c r="BK23" s="99"/>
      <c r="BL23" s="99"/>
      <c r="BM23" s="99"/>
      <c r="BN23" s="99"/>
      <c r="BO23" s="99">
        <v>4.3999999999999997E-2</v>
      </c>
      <c r="BP23" s="99"/>
      <c r="BQ23" s="99">
        <v>0.69299999999999995</v>
      </c>
      <c r="BR23" s="99"/>
      <c r="BS23" s="99">
        <v>31</v>
      </c>
      <c r="BT23" s="99">
        <v>13.6</v>
      </c>
      <c r="BU23" s="99">
        <v>4.0999999999999996</v>
      </c>
      <c r="BV23" s="99">
        <v>36.106999999999999</v>
      </c>
      <c r="BW23" s="99">
        <v>40.823999999999998</v>
      </c>
      <c r="BX23" s="99">
        <v>30.065999999999999</v>
      </c>
      <c r="BY23" s="99">
        <v>31.968</v>
      </c>
      <c r="BZ23" s="99">
        <v>29.7</v>
      </c>
      <c r="CA23" s="99">
        <v>58.234999999999999</v>
      </c>
      <c r="CB23" s="99">
        <v>66.322000000000003</v>
      </c>
      <c r="CC23" s="99">
        <v>45.871000000000002</v>
      </c>
      <c r="CD23" s="99">
        <v>12.272</v>
      </c>
      <c r="CE23" s="99">
        <v>21.295999999999999</v>
      </c>
      <c r="CF23" s="99">
        <v>7.1239999999999997</v>
      </c>
      <c r="CG23" s="99">
        <v>10.986000000000001</v>
      </c>
      <c r="CH23" s="99">
        <v>4.585</v>
      </c>
      <c r="CI23" s="99">
        <v>0.16600000000000001</v>
      </c>
      <c r="CJ23" s="99"/>
      <c r="CK23" s="99">
        <v>4.0910000000000002</v>
      </c>
      <c r="CL23" s="99">
        <v>3.2000000000000001E-2</v>
      </c>
      <c r="CM23" s="99">
        <v>7.5469999999999997</v>
      </c>
      <c r="CN23" s="99">
        <v>7.2469999999999999</v>
      </c>
      <c r="CO23" s="99">
        <v>41.552999999999997</v>
      </c>
      <c r="CP23" s="99">
        <v>43.000999999999998</v>
      </c>
      <c r="CQ23" s="99">
        <v>1.1339999999999999</v>
      </c>
      <c r="CR23" s="99">
        <v>9.2159999999999993</v>
      </c>
      <c r="CS23" s="99">
        <v>4.3129999999999997</v>
      </c>
      <c r="CT23" s="100"/>
      <c r="CU23" s="100"/>
      <c r="CV23" s="100"/>
      <c r="CW23" s="96"/>
      <c r="CX23" s="97">
        <f t="array" ref="CX23">SUMPRODUCT(B23:CW23*0.25)</f>
        <v>257.94200000000006</v>
      </c>
    </row>
    <row r="24" spans="1:102" ht="25" customHeight="1" x14ac:dyDescent="0.3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5" customHeight="1" x14ac:dyDescent="0.3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5">
      <c r="A28" s="105" t="s">
        <v>24</v>
      </c>
      <c r="B28" s="106">
        <f>SUM(B21:B27)</f>
        <v>7.3019999999999996</v>
      </c>
      <c r="C28" s="107">
        <f t="shared" ref="C28:BN28" si="2">SUM(C21:C27)</f>
        <v>2.62</v>
      </c>
      <c r="D28" s="107">
        <f t="shared" si="2"/>
        <v>1.135</v>
      </c>
      <c r="E28" s="107">
        <f t="shared" si="2"/>
        <v>7.2000000000000008E-2</v>
      </c>
      <c r="F28" s="107">
        <f t="shared" si="2"/>
        <v>2.512</v>
      </c>
      <c r="G28" s="107">
        <f t="shared" si="2"/>
        <v>1.012</v>
      </c>
      <c r="H28" s="107">
        <f t="shared" si="2"/>
        <v>4.8000000000000001E-2</v>
      </c>
      <c r="I28" s="107">
        <f t="shared" si="2"/>
        <v>7.6059999999999999</v>
      </c>
      <c r="J28" s="107">
        <f t="shared" si="2"/>
        <v>2.8000000000000001E-2</v>
      </c>
      <c r="K28" s="107">
        <f t="shared" si="2"/>
        <v>0.13600000000000001</v>
      </c>
      <c r="L28" s="107">
        <f t="shared" si="2"/>
        <v>1.5230000000000001</v>
      </c>
      <c r="M28" s="107">
        <f t="shared" si="2"/>
        <v>3.1240000000000001</v>
      </c>
      <c r="N28" s="107">
        <f t="shared" si="2"/>
        <v>3.1789999999999998</v>
      </c>
      <c r="O28" s="107">
        <f t="shared" si="2"/>
        <v>1.0760000000000001</v>
      </c>
      <c r="P28" s="107">
        <f t="shared" si="2"/>
        <v>1.1080000000000001</v>
      </c>
      <c r="Q28" s="107">
        <f t="shared" si="2"/>
        <v>0.10800000000000001</v>
      </c>
      <c r="R28" s="107">
        <f t="shared" si="2"/>
        <v>1.1240000000000001</v>
      </c>
      <c r="S28" s="107">
        <f t="shared" si="2"/>
        <v>26.848000000000003</v>
      </c>
      <c r="T28" s="107">
        <f t="shared" si="2"/>
        <v>48.191000000000003</v>
      </c>
      <c r="U28" s="107">
        <f t="shared" si="2"/>
        <v>46.167000000000002</v>
      </c>
      <c r="V28" s="107">
        <f t="shared" si="2"/>
        <v>10.615</v>
      </c>
      <c r="W28" s="107">
        <f t="shared" si="2"/>
        <v>71.742000000000004</v>
      </c>
      <c r="X28" s="107">
        <f t="shared" si="2"/>
        <v>49.93</v>
      </c>
      <c r="Y28" s="107">
        <f t="shared" si="2"/>
        <v>35.300000000000004</v>
      </c>
      <c r="Z28" s="107">
        <f t="shared" si="2"/>
        <v>0.02</v>
      </c>
      <c r="AA28" s="107">
        <f t="shared" si="2"/>
        <v>1.54</v>
      </c>
      <c r="AB28" s="107">
        <f t="shared" si="2"/>
        <v>3.04</v>
      </c>
      <c r="AC28" s="107">
        <f t="shared" si="2"/>
        <v>13.698</v>
      </c>
      <c r="AD28" s="107">
        <f t="shared" si="2"/>
        <v>35.67</v>
      </c>
      <c r="AE28" s="107">
        <f t="shared" si="2"/>
        <v>10.867000000000001</v>
      </c>
      <c r="AF28" s="107">
        <f t="shared" si="2"/>
        <v>8.8000000000000007</v>
      </c>
      <c r="AG28" s="107">
        <f t="shared" si="2"/>
        <v>1.212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0.69399999999999995</v>
      </c>
      <c r="AL28" s="107">
        <f t="shared" si="2"/>
        <v>9.8060000000000009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0.41199999999999998</v>
      </c>
      <c r="AU28" s="107">
        <f t="shared" si="2"/>
        <v>0.04</v>
      </c>
      <c r="AV28" s="107">
        <f t="shared" si="2"/>
        <v>8.4000000000000005E-2</v>
      </c>
      <c r="AW28" s="107">
        <f t="shared" si="2"/>
        <v>10.493</v>
      </c>
      <c r="AX28" s="107">
        <f t="shared" si="2"/>
        <v>0</v>
      </c>
      <c r="AY28" s="107">
        <f t="shared" si="2"/>
        <v>0</v>
      </c>
      <c r="AZ28" s="107">
        <f t="shared" si="2"/>
        <v>38.616999999999997</v>
      </c>
      <c r="BA28" s="107">
        <f t="shared" si="2"/>
        <v>12.7</v>
      </c>
      <c r="BB28" s="107">
        <f t="shared" si="2"/>
        <v>12.324</v>
      </c>
      <c r="BC28" s="107">
        <f t="shared" si="2"/>
        <v>12.076000000000001</v>
      </c>
      <c r="BD28" s="107">
        <f t="shared" si="2"/>
        <v>4.0000000000000001E-3</v>
      </c>
      <c r="BE28" s="107">
        <f t="shared" si="2"/>
        <v>7.2229999999999999</v>
      </c>
      <c r="BF28" s="107">
        <f t="shared" si="2"/>
        <v>0</v>
      </c>
      <c r="BG28" s="107">
        <f t="shared" si="2"/>
        <v>0</v>
      </c>
      <c r="BH28" s="107">
        <f t="shared" si="2"/>
        <v>9.3789999999999996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4.3999999999999997E-2</v>
      </c>
      <c r="BP28" s="107">
        <f t="shared" si="3"/>
        <v>0</v>
      </c>
      <c r="BQ28" s="107">
        <f t="shared" si="3"/>
        <v>0.69299999999999995</v>
      </c>
      <c r="BR28" s="107">
        <f t="shared" si="3"/>
        <v>0</v>
      </c>
      <c r="BS28" s="107">
        <f t="shared" si="3"/>
        <v>34.200000000000003</v>
      </c>
      <c r="BT28" s="107">
        <f t="shared" si="3"/>
        <v>13.6</v>
      </c>
      <c r="BU28" s="107">
        <f t="shared" si="3"/>
        <v>4.0999999999999996</v>
      </c>
      <c r="BV28" s="107">
        <f t="shared" si="3"/>
        <v>36.243000000000002</v>
      </c>
      <c r="BW28" s="107">
        <f t="shared" si="3"/>
        <v>40.908000000000001</v>
      </c>
      <c r="BX28" s="107">
        <f t="shared" si="3"/>
        <v>30.122</v>
      </c>
      <c r="BY28" s="107">
        <f t="shared" si="3"/>
        <v>33.595999999999997</v>
      </c>
      <c r="BZ28" s="107">
        <f t="shared" si="3"/>
        <v>29.7</v>
      </c>
      <c r="CA28" s="107">
        <f t="shared" si="3"/>
        <v>58.234999999999999</v>
      </c>
      <c r="CB28" s="107">
        <f t="shared" si="3"/>
        <v>74.59</v>
      </c>
      <c r="CC28" s="107">
        <f t="shared" si="3"/>
        <v>52.271000000000001</v>
      </c>
      <c r="CD28" s="107">
        <f t="shared" si="3"/>
        <v>12.288</v>
      </c>
      <c r="CE28" s="107">
        <f t="shared" si="3"/>
        <v>21.367999999999999</v>
      </c>
      <c r="CF28" s="107">
        <f t="shared" si="3"/>
        <v>7.2119999999999997</v>
      </c>
      <c r="CG28" s="107">
        <f t="shared" si="3"/>
        <v>16.075000000000003</v>
      </c>
      <c r="CH28" s="107">
        <f t="shared" si="3"/>
        <v>7.5570000000000004</v>
      </c>
      <c r="CI28" s="107">
        <f t="shared" si="3"/>
        <v>2.9659999999999997</v>
      </c>
      <c r="CJ28" s="107">
        <f t="shared" si="3"/>
        <v>0</v>
      </c>
      <c r="CK28" s="107">
        <f t="shared" si="3"/>
        <v>6.3310000000000004</v>
      </c>
      <c r="CL28" s="107">
        <f t="shared" si="3"/>
        <v>3.2000000000000001E-2</v>
      </c>
      <c r="CM28" s="107">
        <f t="shared" si="3"/>
        <v>7.5709999999999997</v>
      </c>
      <c r="CN28" s="107">
        <f t="shared" si="3"/>
        <v>7.2709999999999999</v>
      </c>
      <c r="CO28" s="107">
        <f t="shared" si="3"/>
        <v>45.756999999999998</v>
      </c>
      <c r="CP28" s="107">
        <f t="shared" si="3"/>
        <v>47.073</v>
      </c>
      <c r="CQ28" s="107">
        <f t="shared" si="3"/>
        <v>7.2140000000000004</v>
      </c>
      <c r="CR28" s="107">
        <f t="shared" si="3"/>
        <v>12.015999999999998</v>
      </c>
      <c r="CS28" s="107">
        <f t="shared" si="3"/>
        <v>7.1129999999999995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281.83775000000009</v>
      </c>
    </row>
    <row r="29" spans="1:102" ht="18" customHeight="1" thickBot="1" x14ac:dyDescent="0.3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5" customHeight="1" x14ac:dyDescent="0.3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5" customHeight="1" x14ac:dyDescent="0.3">
      <c r="A32" s="92" t="s">
        <v>27</v>
      </c>
      <c r="B32" s="93">
        <v>62.201999999999998</v>
      </c>
      <c r="C32" s="94">
        <v>62.685000000000002</v>
      </c>
      <c r="D32" s="94">
        <v>62.441000000000003</v>
      </c>
      <c r="E32" s="94">
        <v>41.884</v>
      </c>
      <c r="F32" s="94">
        <v>45.048999999999999</v>
      </c>
      <c r="G32" s="94">
        <v>45.485999999999997</v>
      </c>
      <c r="H32" s="94">
        <v>46.212000000000003</v>
      </c>
      <c r="I32" s="94">
        <v>53.786000000000001</v>
      </c>
      <c r="J32" s="94">
        <v>46.588999999999999</v>
      </c>
      <c r="K32" s="94">
        <v>46.436</v>
      </c>
      <c r="L32" s="94">
        <v>46.893000000000001</v>
      </c>
      <c r="M32" s="94">
        <v>47.927999999999997</v>
      </c>
      <c r="N32" s="94">
        <v>48.372</v>
      </c>
      <c r="O32" s="94">
        <v>47.924999999999997</v>
      </c>
      <c r="P32" s="94">
        <v>49.328000000000003</v>
      </c>
      <c r="Q32" s="94">
        <v>49.738</v>
      </c>
      <c r="R32" s="94">
        <v>52.213000000000001</v>
      </c>
      <c r="S32" s="94">
        <v>80.346999999999994</v>
      </c>
      <c r="T32" s="94">
        <v>108.318</v>
      </c>
      <c r="U32" s="94">
        <v>104.175</v>
      </c>
      <c r="V32" s="94">
        <v>78.004999999999995</v>
      </c>
      <c r="W32" s="94">
        <v>208.339</v>
      </c>
      <c r="X32" s="94">
        <v>177.352</v>
      </c>
      <c r="Y32" s="94">
        <v>166.76300000000001</v>
      </c>
      <c r="Z32" s="94">
        <v>77.415999999999997</v>
      </c>
      <c r="AA32" s="94">
        <v>87.808000000000007</v>
      </c>
      <c r="AB32" s="94">
        <v>96.361999999999995</v>
      </c>
      <c r="AC32" s="94">
        <v>122.297</v>
      </c>
      <c r="AD32" s="94">
        <v>217.50399999999999</v>
      </c>
      <c r="AE32" s="94">
        <v>201.66200000000001</v>
      </c>
      <c r="AF32" s="94">
        <v>139.91999999999999</v>
      </c>
      <c r="AG32" s="94">
        <v>166.58099999999999</v>
      </c>
      <c r="AH32" s="94">
        <v>180.45699999999999</v>
      </c>
      <c r="AI32" s="94">
        <v>181.98</v>
      </c>
      <c r="AJ32" s="94">
        <v>138.17400000000001</v>
      </c>
      <c r="AK32" s="94">
        <v>107.762</v>
      </c>
      <c r="AL32" s="94">
        <v>136.941</v>
      </c>
      <c r="AM32" s="94">
        <v>126.235</v>
      </c>
      <c r="AN32" s="94">
        <v>183.31</v>
      </c>
      <c r="AO32" s="94">
        <v>172.745</v>
      </c>
      <c r="AP32" s="94">
        <v>162.52000000000001</v>
      </c>
      <c r="AQ32" s="94">
        <v>162.74</v>
      </c>
      <c r="AR32" s="94">
        <v>161.79</v>
      </c>
      <c r="AS32" s="94">
        <v>159.84</v>
      </c>
      <c r="AT32" s="94">
        <v>98.912000000000006</v>
      </c>
      <c r="AU32" s="94">
        <v>91.399000000000001</v>
      </c>
      <c r="AV32" s="94">
        <v>89.736999999999995</v>
      </c>
      <c r="AW32" s="94">
        <v>99.269000000000005</v>
      </c>
      <c r="AX32" s="94">
        <v>86.27</v>
      </c>
      <c r="AY32" s="94">
        <v>86.38</v>
      </c>
      <c r="AZ32" s="94">
        <v>126.098</v>
      </c>
      <c r="BA32" s="94">
        <v>103.61</v>
      </c>
      <c r="BB32" s="94">
        <v>108.714</v>
      </c>
      <c r="BC32" s="94">
        <v>110.40600000000001</v>
      </c>
      <c r="BD32" s="94">
        <v>94.754000000000005</v>
      </c>
      <c r="BE32" s="94">
        <v>111.232</v>
      </c>
      <c r="BF32" s="94">
        <v>98.6</v>
      </c>
      <c r="BG32" s="94">
        <v>108.08</v>
      </c>
      <c r="BH32" s="94">
        <v>121.557</v>
      </c>
      <c r="BI32" s="94">
        <v>107.637</v>
      </c>
      <c r="BJ32" s="94">
        <v>124.03</v>
      </c>
      <c r="BK32" s="94">
        <v>124.95399999999999</v>
      </c>
      <c r="BL32" s="94">
        <v>109.31</v>
      </c>
      <c r="BM32" s="94">
        <v>105.9</v>
      </c>
      <c r="BN32" s="94">
        <v>97.9</v>
      </c>
      <c r="BO32" s="94">
        <v>89.174000000000007</v>
      </c>
      <c r="BP32" s="94">
        <v>84.26</v>
      </c>
      <c r="BQ32" s="94">
        <v>75.834999999999994</v>
      </c>
      <c r="BR32" s="94">
        <v>69.185000000000002</v>
      </c>
      <c r="BS32" s="94">
        <v>62.58</v>
      </c>
      <c r="BT32" s="94">
        <v>17.286000000000001</v>
      </c>
      <c r="BU32" s="94">
        <v>17.468</v>
      </c>
      <c r="BV32" s="94">
        <v>41.645000000000003</v>
      </c>
      <c r="BW32" s="94">
        <v>44.576999999999998</v>
      </c>
      <c r="BX32" s="94">
        <v>30.837</v>
      </c>
      <c r="BY32" s="94">
        <v>33.929000000000002</v>
      </c>
      <c r="BZ32" s="94">
        <v>34.363</v>
      </c>
      <c r="CA32" s="94">
        <v>73.731999999999999</v>
      </c>
      <c r="CB32" s="94">
        <v>94.855999999999995</v>
      </c>
      <c r="CC32" s="94">
        <v>79.626000000000005</v>
      </c>
      <c r="CD32" s="94">
        <v>15.96</v>
      </c>
      <c r="CE32" s="94">
        <v>36.020000000000003</v>
      </c>
      <c r="CF32" s="94">
        <v>30.623999999999999</v>
      </c>
      <c r="CG32" s="94">
        <v>38.543999999999997</v>
      </c>
      <c r="CH32" s="94">
        <v>13.672000000000001</v>
      </c>
      <c r="CI32" s="94">
        <v>7.2160000000000002</v>
      </c>
      <c r="CJ32" s="94">
        <v>4.3630000000000004</v>
      </c>
      <c r="CK32" s="94">
        <v>11.596</v>
      </c>
      <c r="CL32" s="94">
        <v>14.430999999999999</v>
      </c>
      <c r="CM32" s="94">
        <v>23.28</v>
      </c>
      <c r="CN32" s="94">
        <v>23.491</v>
      </c>
      <c r="CO32" s="94">
        <v>64.027000000000001</v>
      </c>
      <c r="CP32" s="94">
        <v>63.811</v>
      </c>
      <c r="CQ32" s="94">
        <v>12.523</v>
      </c>
      <c r="CR32" s="94">
        <v>18.276</v>
      </c>
      <c r="CS32" s="94">
        <v>12.891999999999999</v>
      </c>
      <c r="CT32" s="95"/>
      <c r="CU32" s="95"/>
      <c r="CV32" s="95"/>
      <c r="CW32" s="96"/>
      <c r="CX32" s="97">
        <f t="array" ref="CX32">SUMPRODUCT(B32:CW32*0.25)</f>
        <v>2051.8345000000004</v>
      </c>
    </row>
    <row r="33" spans="1:102" ht="25" customHeight="1" x14ac:dyDescent="0.3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5">
      <c r="A34" s="75" t="s">
        <v>42</v>
      </c>
      <c r="B34" s="76">
        <f>SUM(B31:B33)</f>
        <v>62.201999999999998</v>
      </c>
      <c r="C34" s="77">
        <f t="shared" ref="C34:BN34" si="4">SUM(C31:C33)</f>
        <v>62.685000000000002</v>
      </c>
      <c r="D34" s="77">
        <f t="shared" si="4"/>
        <v>62.441000000000003</v>
      </c>
      <c r="E34" s="77">
        <f t="shared" si="4"/>
        <v>41.884</v>
      </c>
      <c r="F34" s="77">
        <f t="shared" si="4"/>
        <v>45.048999999999999</v>
      </c>
      <c r="G34" s="77">
        <f t="shared" si="4"/>
        <v>45.485999999999997</v>
      </c>
      <c r="H34" s="77">
        <f t="shared" si="4"/>
        <v>46.212000000000003</v>
      </c>
      <c r="I34" s="77">
        <f t="shared" si="4"/>
        <v>53.786000000000001</v>
      </c>
      <c r="J34" s="77">
        <f t="shared" si="4"/>
        <v>46.588999999999999</v>
      </c>
      <c r="K34" s="77">
        <f t="shared" si="4"/>
        <v>46.436</v>
      </c>
      <c r="L34" s="77">
        <f t="shared" si="4"/>
        <v>46.893000000000001</v>
      </c>
      <c r="M34" s="77">
        <f t="shared" si="4"/>
        <v>47.927999999999997</v>
      </c>
      <c r="N34" s="77">
        <f t="shared" si="4"/>
        <v>48.372</v>
      </c>
      <c r="O34" s="77">
        <f t="shared" si="4"/>
        <v>47.924999999999997</v>
      </c>
      <c r="P34" s="77">
        <f t="shared" si="4"/>
        <v>49.328000000000003</v>
      </c>
      <c r="Q34" s="77">
        <f t="shared" si="4"/>
        <v>49.738</v>
      </c>
      <c r="R34" s="77">
        <f t="shared" si="4"/>
        <v>52.213000000000001</v>
      </c>
      <c r="S34" s="77">
        <f t="shared" si="4"/>
        <v>80.346999999999994</v>
      </c>
      <c r="T34" s="77">
        <f t="shared" si="4"/>
        <v>108.318</v>
      </c>
      <c r="U34" s="77">
        <f t="shared" si="4"/>
        <v>104.175</v>
      </c>
      <c r="V34" s="77">
        <f t="shared" si="4"/>
        <v>78.004999999999995</v>
      </c>
      <c r="W34" s="77">
        <f t="shared" si="4"/>
        <v>208.339</v>
      </c>
      <c r="X34" s="77">
        <f t="shared" si="4"/>
        <v>177.352</v>
      </c>
      <c r="Y34" s="77">
        <f t="shared" si="4"/>
        <v>166.76300000000001</v>
      </c>
      <c r="Z34" s="77">
        <f t="shared" si="4"/>
        <v>77.415999999999997</v>
      </c>
      <c r="AA34" s="77">
        <f t="shared" si="4"/>
        <v>87.808000000000007</v>
      </c>
      <c r="AB34" s="77">
        <f t="shared" si="4"/>
        <v>96.361999999999995</v>
      </c>
      <c r="AC34" s="77">
        <f t="shared" si="4"/>
        <v>122.297</v>
      </c>
      <c r="AD34" s="77">
        <f t="shared" si="4"/>
        <v>217.50399999999999</v>
      </c>
      <c r="AE34" s="77">
        <f t="shared" si="4"/>
        <v>201.66200000000001</v>
      </c>
      <c r="AF34" s="77">
        <f t="shared" si="4"/>
        <v>139.91999999999999</v>
      </c>
      <c r="AG34" s="77">
        <f t="shared" si="4"/>
        <v>166.58099999999999</v>
      </c>
      <c r="AH34" s="77">
        <f t="shared" si="4"/>
        <v>180.45699999999999</v>
      </c>
      <c r="AI34" s="77">
        <f t="shared" si="4"/>
        <v>181.98</v>
      </c>
      <c r="AJ34" s="77">
        <f t="shared" si="4"/>
        <v>138.17400000000001</v>
      </c>
      <c r="AK34" s="77">
        <f t="shared" si="4"/>
        <v>107.762</v>
      </c>
      <c r="AL34" s="77">
        <f t="shared" si="4"/>
        <v>136.941</v>
      </c>
      <c r="AM34" s="77">
        <f t="shared" si="4"/>
        <v>126.235</v>
      </c>
      <c r="AN34" s="77">
        <f t="shared" si="4"/>
        <v>183.31</v>
      </c>
      <c r="AO34" s="77">
        <f t="shared" si="4"/>
        <v>172.745</v>
      </c>
      <c r="AP34" s="77">
        <f t="shared" si="4"/>
        <v>162.52000000000001</v>
      </c>
      <c r="AQ34" s="77">
        <f t="shared" si="4"/>
        <v>162.74</v>
      </c>
      <c r="AR34" s="77">
        <f t="shared" si="4"/>
        <v>161.79</v>
      </c>
      <c r="AS34" s="77">
        <f t="shared" si="4"/>
        <v>159.84</v>
      </c>
      <c r="AT34" s="77">
        <f t="shared" si="4"/>
        <v>98.912000000000006</v>
      </c>
      <c r="AU34" s="77">
        <f t="shared" si="4"/>
        <v>91.399000000000001</v>
      </c>
      <c r="AV34" s="77">
        <f t="shared" si="4"/>
        <v>89.736999999999995</v>
      </c>
      <c r="AW34" s="77">
        <f t="shared" si="4"/>
        <v>99.269000000000005</v>
      </c>
      <c r="AX34" s="77">
        <f t="shared" si="4"/>
        <v>86.27</v>
      </c>
      <c r="AY34" s="77">
        <f t="shared" si="4"/>
        <v>86.38</v>
      </c>
      <c r="AZ34" s="77">
        <f t="shared" si="4"/>
        <v>126.098</v>
      </c>
      <c r="BA34" s="77">
        <f t="shared" si="4"/>
        <v>103.61</v>
      </c>
      <c r="BB34" s="77">
        <f t="shared" si="4"/>
        <v>108.714</v>
      </c>
      <c r="BC34" s="77">
        <f t="shared" si="4"/>
        <v>110.40600000000001</v>
      </c>
      <c r="BD34" s="77">
        <f t="shared" si="4"/>
        <v>94.754000000000005</v>
      </c>
      <c r="BE34" s="77">
        <f t="shared" si="4"/>
        <v>111.232</v>
      </c>
      <c r="BF34" s="77">
        <f t="shared" si="4"/>
        <v>98.6</v>
      </c>
      <c r="BG34" s="77">
        <f t="shared" si="4"/>
        <v>108.08</v>
      </c>
      <c r="BH34" s="77">
        <f t="shared" si="4"/>
        <v>121.557</v>
      </c>
      <c r="BI34" s="77">
        <f t="shared" si="4"/>
        <v>107.637</v>
      </c>
      <c r="BJ34" s="77">
        <f t="shared" si="4"/>
        <v>124.03</v>
      </c>
      <c r="BK34" s="77">
        <f t="shared" si="4"/>
        <v>124.95399999999999</v>
      </c>
      <c r="BL34" s="77">
        <f t="shared" si="4"/>
        <v>109.31</v>
      </c>
      <c r="BM34" s="77">
        <f t="shared" si="4"/>
        <v>105.9</v>
      </c>
      <c r="BN34" s="77">
        <f t="shared" si="4"/>
        <v>97.9</v>
      </c>
      <c r="BO34" s="77">
        <f t="shared" ref="BO34:CW34" si="5">SUM(BO31:BO33)</f>
        <v>89.174000000000007</v>
      </c>
      <c r="BP34" s="77">
        <f t="shared" si="5"/>
        <v>84.26</v>
      </c>
      <c r="BQ34" s="77">
        <f t="shared" si="5"/>
        <v>75.834999999999994</v>
      </c>
      <c r="BR34" s="77">
        <f t="shared" si="5"/>
        <v>69.185000000000002</v>
      </c>
      <c r="BS34" s="77">
        <f t="shared" si="5"/>
        <v>62.58</v>
      </c>
      <c r="BT34" s="77">
        <f t="shared" si="5"/>
        <v>17.286000000000001</v>
      </c>
      <c r="BU34" s="77">
        <f t="shared" si="5"/>
        <v>17.468</v>
      </c>
      <c r="BV34" s="77">
        <f t="shared" si="5"/>
        <v>41.645000000000003</v>
      </c>
      <c r="BW34" s="77">
        <f t="shared" si="5"/>
        <v>44.576999999999998</v>
      </c>
      <c r="BX34" s="77">
        <f t="shared" si="5"/>
        <v>30.837</v>
      </c>
      <c r="BY34" s="77">
        <f t="shared" si="5"/>
        <v>33.929000000000002</v>
      </c>
      <c r="BZ34" s="77">
        <f t="shared" si="5"/>
        <v>34.363</v>
      </c>
      <c r="CA34" s="77">
        <f t="shared" si="5"/>
        <v>73.731999999999999</v>
      </c>
      <c r="CB34" s="77">
        <f t="shared" si="5"/>
        <v>94.855999999999995</v>
      </c>
      <c r="CC34" s="77">
        <f t="shared" si="5"/>
        <v>79.626000000000005</v>
      </c>
      <c r="CD34" s="77">
        <f t="shared" si="5"/>
        <v>15.96</v>
      </c>
      <c r="CE34" s="77">
        <f t="shared" si="5"/>
        <v>36.020000000000003</v>
      </c>
      <c r="CF34" s="77">
        <f t="shared" si="5"/>
        <v>30.623999999999999</v>
      </c>
      <c r="CG34" s="77">
        <f t="shared" si="5"/>
        <v>38.543999999999997</v>
      </c>
      <c r="CH34" s="77">
        <f t="shared" si="5"/>
        <v>13.672000000000001</v>
      </c>
      <c r="CI34" s="77">
        <f t="shared" si="5"/>
        <v>7.2160000000000002</v>
      </c>
      <c r="CJ34" s="77">
        <f t="shared" si="5"/>
        <v>4.3630000000000004</v>
      </c>
      <c r="CK34" s="77">
        <f t="shared" si="5"/>
        <v>11.596</v>
      </c>
      <c r="CL34" s="77">
        <f t="shared" si="5"/>
        <v>14.430999999999999</v>
      </c>
      <c r="CM34" s="77">
        <f t="shared" si="5"/>
        <v>23.28</v>
      </c>
      <c r="CN34" s="77">
        <f t="shared" si="5"/>
        <v>23.491</v>
      </c>
      <c r="CO34" s="77">
        <f t="shared" si="5"/>
        <v>64.027000000000001</v>
      </c>
      <c r="CP34" s="77">
        <f t="shared" si="5"/>
        <v>63.811</v>
      </c>
      <c r="CQ34" s="77">
        <f t="shared" si="5"/>
        <v>12.523</v>
      </c>
      <c r="CR34" s="77">
        <f t="shared" si="5"/>
        <v>18.276</v>
      </c>
      <c r="CS34" s="77">
        <f t="shared" si="5"/>
        <v>12.891999999999999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2051.8345000000004</v>
      </c>
    </row>
    <row r="35" spans="1:102" ht="18" customHeight="1" thickBot="1" x14ac:dyDescent="0.3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5" customHeight="1" x14ac:dyDescent="0.3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5" customHeight="1" x14ac:dyDescent="0.3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5" customHeight="1" x14ac:dyDescent="0.3">
      <c r="A39" s="118" t="s">
        <v>46</v>
      </c>
      <c r="B39" s="119"/>
      <c r="C39" s="120">
        <v>2</v>
      </c>
      <c r="D39" s="120">
        <v>2</v>
      </c>
      <c r="E39" s="120">
        <v>2</v>
      </c>
      <c r="F39" s="120">
        <v>2</v>
      </c>
      <c r="G39" s="120">
        <v>2</v>
      </c>
      <c r="H39" s="120"/>
      <c r="I39" s="120"/>
      <c r="J39" s="120"/>
      <c r="K39" s="120">
        <v>2</v>
      </c>
      <c r="L39" s="120">
        <v>2</v>
      </c>
      <c r="M39" s="120">
        <v>2</v>
      </c>
      <c r="N39" s="120">
        <v>2</v>
      </c>
      <c r="O39" s="120">
        <v>2</v>
      </c>
      <c r="P39" s="120">
        <v>2</v>
      </c>
      <c r="Q39" s="120">
        <v>2</v>
      </c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>
        <v>36.299999999999997</v>
      </c>
      <c r="AO39" s="120">
        <v>6.1</v>
      </c>
      <c r="AP39" s="120">
        <v>103.8</v>
      </c>
      <c r="AQ39" s="120">
        <v>113.4</v>
      </c>
      <c r="AR39" s="120">
        <v>97.2</v>
      </c>
      <c r="AS39" s="120">
        <v>172.9</v>
      </c>
      <c r="AT39" s="120">
        <v>23</v>
      </c>
      <c r="AU39" s="120">
        <v>23</v>
      </c>
      <c r="AV39" s="120">
        <v>21.3</v>
      </c>
      <c r="AW39" s="120">
        <v>19</v>
      </c>
      <c r="AX39" s="120">
        <v>36</v>
      </c>
      <c r="AY39" s="120">
        <v>50.4</v>
      </c>
      <c r="AZ39" s="120">
        <v>52.7</v>
      </c>
      <c r="BA39" s="120">
        <v>117</v>
      </c>
      <c r="BB39" s="120">
        <v>61.2</v>
      </c>
      <c r="BC39" s="120">
        <v>4.5999999999999996</v>
      </c>
      <c r="BD39" s="120">
        <v>45.8</v>
      </c>
      <c r="BE39" s="120">
        <v>6.6</v>
      </c>
      <c r="BF39" s="120"/>
      <c r="BG39" s="120"/>
      <c r="BH39" s="120">
        <v>3.6</v>
      </c>
      <c r="BI39" s="120">
        <v>87.1</v>
      </c>
      <c r="BJ39" s="120"/>
      <c r="BK39" s="120"/>
      <c r="BL39" s="120"/>
      <c r="BM39" s="120"/>
      <c r="BN39" s="120">
        <v>3</v>
      </c>
      <c r="BO39" s="120"/>
      <c r="BP39" s="120"/>
      <c r="BQ39" s="120"/>
      <c r="BR39" s="120"/>
      <c r="BS39" s="120"/>
      <c r="BT39" s="120">
        <v>19.3</v>
      </c>
      <c r="BU39" s="120">
        <v>19</v>
      </c>
      <c r="BV39" s="120">
        <v>50.5</v>
      </c>
      <c r="BW39" s="120">
        <v>52.5</v>
      </c>
      <c r="BX39" s="120">
        <v>81</v>
      </c>
      <c r="BY39" s="120">
        <v>35.299999999999997</v>
      </c>
      <c r="BZ39" s="120"/>
      <c r="CA39" s="120"/>
      <c r="CB39" s="120"/>
      <c r="CC39" s="120"/>
      <c r="CD39" s="120">
        <v>36.700000000000003</v>
      </c>
      <c r="CE39" s="120">
        <v>21.8</v>
      </c>
      <c r="CF39" s="120">
        <v>22.2</v>
      </c>
      <c r="CG39" s="120"/>
      <c r="CH39" s="120">
        <v>26.6</v>
      </c>
      <c r="CI39" s="120">
        <v>26.6</v>
      </c>
      <c r="CJ39" s="120">
        <v>26.6</v>
      </c>
      <c r="CK39" s="120">
        <v>26.2</v>
      </c>
      <c r="CL39" s="120">
        <v>16</v>
      </c>
      <c r="CM39" s="120">
        <v>50.1</v>
      </c>
      <c r="CN39" s="120">
        <v>328.7</v>
      </c>
      <c r="CO39" s="120">
        <v>19</v>
      </c>
      <c r="CP39" s="120">
        <v>28.4</v>
      </c>
      <c r="CQ39" s="120">
        <v>44.4</v>
      </c>
      <c r="CR39" s="120">
        <v>52.4</v>
      </c>
      <c r="CS39" s="120">
        <v>53.9</v>
      </c>
      <c r="CT39" s="122"/>
      <c r="CU39" s="122"/>
      <c r="CV39" s="122"/>
      <c r="CW39" s="121"/>
      <c r="CX39" s="97">
        <f t="array" ref="CX39">SUMPRODUCT(B39:CW39*0.25)</f>
        <v>536.29999999999995</v>
      </c>
    </row>
    <row r="40" spans="1:102" ht="25" customHeight="1" x14ac:dyDescent="0.3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5" customHeight="1" x14ac:dyDescent="0.3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5">
      <c r="A42" s="105" t="s">
        <v>49</v>
      </c>
      <c r="B42" s="106">
        <f>SUM(B37:B41)</f>
        <v>0</v>
      </c>
      <c r="C42" s="107">
        <f t="shared" ref="C42:BN42" si="6">SUM(C37:C41)</f>
        <v>2</v>
      </c>
      <c r="D42" s="107">
        <f t="shared" si="6"/>
        <v>2</v>
      </c>
      <c r="E42" s="107">
        <f t="shared" si="6"/>
        <v>2</v>
      </c>
      <c r="F42" s="107">
        <f t="shared" si="6"/>
        <v>2</v>
      </c>
      <c r="G42" s="107">
        <f t="shared" si="6"/>
        <v>2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2</v>
      </c>
      <c r="L42" s="107">
        <f t="shared" si="6"/>
        <v>2</v>
      </c>
      <c r="M42" s="107">
        <f t="shared" si="6"/>
        <v>2</v>
      </c>
      <c r="N42" s="107">
        <f t="shared" si="6"/>
        <v>2</v>
      </c>
      <c r="O42" s="107">
        <f t="shared" si="6"/>
        <v>2</v>
      </c>
      <c r="P42" s="107">
        <f t="shared" si="6"/>
        <v>2</v>
      </c>
      <c r="Q42" s="107">
        <f t="shared" si="6"/>
        <v>2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36.299999999999997</v>
      </c>
      <c r="AO42" s="107">
        <f t="shared" si="6"/>
        <v>6.1</v>
      </c>
      <c r="AP42" s="107">
        <f t="shared" si="6"/>
        <v>103.8</v>
      </c>
      <c r="AQ42" s="107">
        <f t="shared" si="6"/>
        <v>113.4</v>
      </c>
      <c r="AR42" s="107">
        <f t="shared" si="6"/>
        <v>97.2</v>
      </c>
      <c r="AS42" s="107">
        <f t="shared" si="6"/>
        <v>172.9</v>
      </c>
      <c r="AT42" s="107">
        <f t="shared" si="6"/>
        <v>23</v>
      </c>
      <c r="AU42" s="107">
        <f t="shared" si="6"/>
        <v>23</v>
      </c>
      <c r="AV42" s="107">
        <f t="shared" si="6"/>
        <v>21.3</v>
      </c>
      <c r="AW42" s="107">
        <f t="shared" si="6"/>
        <v>19</v>
      </c>
      <c r="AX42" s="107">
        <f t="shared" si="6"/>
        <v>36</v>
      </c>
      <c r="AY42" s="107">
        <f t="shared" si="6"/>
        <v>50.4</v>
      </c>
      <c r="AZ42" s="107">
        <f t="shared" si="6"/>
        <v>52.7</v>
      </c>
      <c r="BA42" s="107">
        <f t="shared" si="6"/>
        <v>117</v>
      </c>
      <c r="BB42" s="107">
        <f t="shared" si="6"/>
        <v>61.2</v>
      </c>
      <c r="BC42" s="107">
        <f t="shared" si="6"/>
        <v>4.5999999999999996</v>
      </c>
      <c r="BD42" s="107">
        <f t="shared" si="6"/>
        <v>45.8</v>
      </c>
      <c r="BE42" s="107">
        <f t="shared" si="6"/>
        <v>6.6</v>
      </c>
      <c r="BF42" s="107">
        <f t="shared" si="6"/>
        <v>0</v>
      </c>
      <c r="BG42" s="107">
        <f t="shared" si="6"/>
        <v>0</v>
      </c>
      <c r="BH42" s="107">
        <f t="shared" si="6"/>
        <v>3.6</v>
      </c>
      <c r="BI42" s="107">
        <f t="shared" si="6"/>
        <v>87.1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3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19.3</v>
      </c>
      <c r="BU42" s="107">
        <f t="shared" si="7"/>
        <v>19</v>
      </c>
      <c r="BV42" s="107">
        <f t="shared" si="7"/>
        <v>50.5</v>
      </c>
      <c r="BW42" s="107">
        <f t="shared" si="7"/>
        <v>52.5</v>
      </c>
      <c r="BX42" s="107">
        <f t="shared" si="7"/>
        <v>81</v>
      </c>
      <c r="BY42" s="107">
        <f t="shared" si="7"/>
        <v>35.299999999999997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36.700000000000003</v>
      </c>
      <c r="CE42" s="107">
        <f t="shared" si="7"/>
        <v>21.8</v>
      </c>
      <c r="CF42" s="107">
        <f t="shared" si="7"/>
        <v>22.2</v>
      </c>
      <c r="CG42" s="107">
        <f t="shared" si="7"/>
        <v>0</v>
      </c>
      <c r="CH42" s="107">
        <f t="shared" si="7"/>
        <v>26.6</v>
      </c>
      <c r="CI42" s="107">
        <f t="shared" si="7"/>
        <v>26.6</v>
      </c>
      <c r="CJ42" s="107">
        <f t="shared" si="7"/>
        <v>26.6</v>
      </c>
      <c r="CK42" s="107">
        <f t="shared" si="7"/>
        <v>26.2</v>
      </c>
      <c r="CL42" s="107">
        <f t="shared" si="7"/>
        <v>16</v>
      </c>
      <c r="CM42" s="107">
        <f t="shared" si="7"/>
        <v>50.1</v>
      </c>
      <c r="CN42" s="107">
        <f t="shared" si="7"/>
        <v>328.7</v>
      </c>
      <c r="CO42" s="107">
        <f t="shared" si="7"/>
        <v>19</v>
      </c>
      <c r="CP42" s="107">
        <f t="shared" si="7"/>
        <v>28.4</v>
      </c>
      <c r="CQ42" s="107">
        <f t="shared" si="7"/>
        <v>44.4</v>
      </c>
      <c r="CR42" s="107">
        <f t="shared" si="7"/>
        <v>52.4</v>
      </c>
      <c r="CS42" s="107">
        <f t="shared" si="7"/>
        <v>53.9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536.29999999999995</v>
      </c>
    </row>
    <row r="43" spans="1:102" ht="18" customHeight="1" thickBot="1" x14ac:dyDescent="0.3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5" customHeight="1" x14ac:dyDescent="0.3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5" customHeight="1" x14ac:dyDescent="0.3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5" customHeight="1" x14ac:dyDescent="0.3">
      <c r="A47" s="118" t="s">
        <v>46</v>
      </c>
      <c r="B47" s="119"/>
      <c r="C47" s="120">
        <v>2</v>
      </c>
      <c r="D47" s="120">
        <v>2</v>
      </c>
      <c r="E47" s="120">
        <v>2</v>
      </c>
      <c r="F47" s="120">
        <v>2</v>
      </c>
      <c r="G47" s="120">
        <v>2</v>
      </c>
      <c r="H47" s="120"/>
      <c r="I47" s="120"/>
      <c r="J47" s="120"/>
      <c r="K47" s="120">
        <v>2</v>
      </c>
      <c r="L47" s="120">
        <v>2</v>
      </c>
      <c r="M47" s="120">
        <v>2</v>
      </c>
      <c r="N47" s="120">
        <v>2</v>
      </c>
      <c r="O47" s="120">
        <v>2</v>
      </c>
      <c r="P47" s="120">
        <v>2</v>
      </c>
      <c r="Q47" s="120">
        <v>2</v>
      </c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>
        <v>36.299999999999997</v>
      </c>
      <c r="AO47" s="120">
        <v>6.1</v>
      </c>
      <c r="AP47" s="120">
        <v>103.8</v>
      </c>
      <c r="AQ47" s="120">
        <v>113.4</v>
      </c>
      <c r="AR47" s="120">
        <v>97.2</v>
      </c>
      <c r="AS47" s="120">
        <v>172.9</v>
      </c>
      <c r="AT47" s="120">
        <v>23</v>
      </c>
      <c r="AU47" s="120">
        <v>23</v>
      </c>
      <c r="AV47" s="120">
        <v>21.3</v>
      </c>
      <c r="AW47" s="120">
        <v>19</v>
      </c>
      <c r="AX47" s="120">
        <v>36</v>
      </c>
      <c r="AY47" s="120">
        <v>50.4</v>
      </c>
      <c r="AZ47" s="120">
        <v>52.7</v>
      </c>
      <c r="BA47" s="120">
        <v>117</v>
      </c>
      <c r="BB47" s="120">
        <v>61.2</v>
      </c>
      <c r="BC47" s="120">
        <v>4.5999999999999996</v>
      </c>
      <c r="BD47" s="120">
        <v>45.8</v>
      </c>
      <c r="BE47" s="120">
        <v>6.6</v>
      </c>
      <c r="BF47" s="120"/>
      <c r="BG47" s="120"/>
      <c r="BH47" s="120">
        <v>3.6</v>
      </c>
      <c r="BI47" s="120">
        <v>87.1</v>
      </c>
      <c r="BJ47" s="120"/>
      <c r="BK47" s="120"/>
      <c r="BL47" s="120"/>
      <c r="BM47" s="120"/>
      <c r="BN47" s="120">
        <v>3</v>
      </c>
      <c r="BO47" s="120"/>
      <c r="BP47" s="120"/>
      <c r="BQ47" s="120"/>
      <c r="BR47" s="120"/>
      <c r="BS47" s="120"/>
      <c r="BT47" s="120">
        <v>19.3</v>
      </c>
      <c r="BU47" s="120">
        <v>19</v>
      </c>
      <c r="BV47" s="120">
        <v>50.5</v>
      </c>
      <c r="BW47" s="120">
        <v>52.5</v>
      </c>
      <c r="BX47" s="120">
        <v>81</v>
      </c>
      <c r="BY47" s="120">
        <v>35.299999999999997</v>
      </c>
      <c r="BZ47" s="120"/>
      <c r="CA47" s="120"/>
      <c r="CB47" s="120"/>
      <c r="CC47" s="120"/>
      <c r="CD47" s="120">
        <v>36.700000000000003</v>
      </c>
      <c r="CE47" s="120">
        <v>21.8</v>
      </c>
      <c r="CF47" s="120">
        <v>22.2</v>
      </c>
      <c r="CG47" s="120"/>
      <c r="CH47" s="120">
        <v>26.6</v>
      </c>
      <c r="CI47" s="120">
        <v>26.6</v>
      </c>
      <c r="CJ47" s="120">
        <v>26.6</v>
      </c>
      <c r="CK47" s="120">
        <v>26.2</v>
      </c>
      <c r="CL47" s="120">
        <v>16</v>
      </c>
      <c r="CM47" s="120">
        <v>50.1</v>
      </c>
      <c r="CN47" s="120">
        <v>328.7</v>
      </c>
      <c r="CO47" s="120">
        <v>19</v>
      </c>
      <c r="CP47" s="120">
        <v>28.4</v>
      </c>
      <c r="CQ47" s="120">
        <v>44.4</v>
      </c>
      <c r="CR47" s="120">
        <v>52.4</v>
      </c>
      <c r="CS47" s="120">
        <v>53.9</v>
      </c>
      <c r="CT47" s="122"/>
      <c r="CU47" s="122"/>
      <c r="CV47" s="122"/>
      <c r="CW47" s="121"/>
      <c r="CX47" s="97">
        <f t="array" ref="CX47">SUMPRODUCT(B47:CW47*0.25)</f>
        <v>536.29999999999995</v>
      </c>
    </row>
    <row r="48" spans="1:102" ht="25" customHeight="1" x14ac:dyDescent="0.3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5" customHeight="1" x14ac:dyDescent="0.3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5" customHeight="1" x14ac:dyDescent="0.3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5">
      <c r="A51" s="105" t="s">
        <v>52</v>
      </c>
      <c r="B51" s="106">
        <f>SUM(B45:B50)</f>
        <v>0</v>
      </c>
      <c r="C51" s="107">
        <f t="shared" ref="C51:BN51" si="8">SUM(C45:C50)</f>
        <v>2</v>
      </c>
      <c r="D51" s="107">
        <f t="shared" si="8"/>
        <v>2</v>
      </c>
      <c r="E51" s="107">
        <f t="shared" si="8"/>
        <v>2</v>
      </c>
      <c r="F51" s="107">
        <f t="shared" si="8"/>
        <v>2</v>
      </c>
      <c r="G51" s="107">
        <f t="shared" si="8"/>
        <v>2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2</v>
      </c>
      <c r="L51" s="107">
        <f t="shared" si="8"/>
        <v>2</v>
      </c>
      <c r="M51" s="107">
        <f t="shared" si="8"/>
        <v>2</v>
      </c>
      <c r="N51" s="107">
        <f t="shared" si="8"/>
        <v>2</v>
      </c>
      <c r="O51" s="107">
        <f t="shared" si="8"/>
        <v>2</v>
      </c>
      <c r="P51" s="107">
        <f t="shared" si="8"/>
        <v>2</v>
      </c>
      <c r="Q51" s="107">
        <f t="shared" si="8"/>
        <v>2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36.299999999999997</v>
      </c>
      <c r="AO51" s="107">
        <f t="shared" si="8"/>
        <v>6.1</v>
      </c>
      <c r="AP51" s="107">
        <f t="shared" si="8"/>
        <v>103.8</v>
      </c>
      <c r="AQ51" s="107">
        <f t="shared" si="8"/>
        <v>113.4</v>
      </c>
      <c r="AR51" s="107">
        <f t="shared" si="8"/>
        <v>97.2</v>
      </c>
      <c r="AS51" s="107">
        <f t="shared" si="8"/>
        <v>172.9</v>
      </c>
      <c r="AT51" s="107">
        <f t="shared" si="8"/>
        <v>23</v>
      </c>
      <c r="AU51" s="107">
        <f t="shared" si="8"/>
        <v>23</v>
      </c>
      <c r="AV51" s="107">
        <f t="shared" si="8"/>
        <v>21.3</v>
      </c>
      <c r="AW51" s="107">
        <f t="shared" si="8"/>
        <v>19</v>
      </c>
      <c r="AX51" s="107">
        <f t="shared" si="8"/>
        <v>36</v>
      </c>
      <c r="AY51" s="107">
        <f t="shared" si="8"/>
        <v>50.4</v>
      </c>
      <c r="AZ51" s="107">
        <f t="shared" si="8"/>
        <v>52.7</v>
      </c>
      <c r="BA51" s="107">
        <f t="shared" si="8"/>
        <v>117</v>
      </c>
      <c r="BB51" s="107">
        <f t="shared" si="8"/>
        <v>61.2</v>
      </c>
      <c r="BC51" s="107">
        <f t="shared" si="8"/>
        <v>4.5999999999999996</v>
      </c>
      <c r="BD51" s="107">
        <f t="shared" si="8"/>
        <v>45.8</v>
      </c>
      <c r="BE51" s="107">
        <f t="shared" si="8"/>
        <v>6.6</v>
      </c>
      <c r="BF51" s="107">
        <f t="shared" si="8"/>
        <v>0</v>
      </c>
      <c r="BG51" s="107">
        <f t="shared" si="8"/>
        <v>0</v>
      </c>
      <c r="BH51" s="107">
        <f t="shared" si="8"/>
        <v>3.6</v>
      </c>
      <c r="BI51" s="107">
        <f t="shared" si="8"/>
        <v>87.1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3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19.3</v>
      </c>
      <c r="BU51" s="107">
        <f t="shared" si="9"/>
        <v>19</v>
      </c>
      <c r="BV51" s="107">
        <f t="shared" si="9"/>
        <v>50.5</v>
      </c>
      <c r="BW51" s="107">
        <f t="shared" si="9"/>
        <v>52.5</v>
      </c>
      <c r="BX51" s="107">
        <f t="shared" si="9"/>
        <v>81</v>
      </c>
      <c r="BY51" s="107">
        <f t="shared" si="9"/>
        <v>35.299999999999997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36.700000000000003</v>
      </c>
      <c r="CE51" s="107">
        <f t="shared" si="9"/>
        <v>21.8</v>
      </c>
      <c r="CF51" s="107">
        <f t="shared" si="9"/>
        <v>22.2</v>
      </c>
      <c r="CG51" s="107">
        <f t="shared" si="9"/>
        <v>0</v>
      </c>
      <c r="CH51" s="107">
        <f t="shared" si="9"/>
        <v>26.6</v>
      </c>
      <c r="CI51" s="107">
        <f t="shared" si="9"/>
        <v>26.6</v>
      </c>
      <c r="CJ51" s="107">
        <f t="shared" si="9"/>
        <v>26.6</v>
      </c>
      <c r="CK51" s="107">
        <f t="shared" si="9"/>
        <v>26.2</v>
      </c>
      <c r="CL51" s="107">
        <f t="shared" si="9"/>
        <v>16</v>
      </c>
      <c r="CM51" s="107">
        <f t="shared" si="9"/>
        <v>50.1</v>
      </c>
      <c r="CN51" s="107">
        <f t="shared" si="9"/>
        <v>328.7</v>
      </c>
      <c r="CO51" s="107">
        <f t="shared" si="9"/>
        <v>19</v>
      </c>
      <c r="CP51" s="107">
        <f t="shared" si="9"/>
        <v>28.4</v>
      </c>
      <c r="CQ51" s="107">
        <f t="shared" si="9"/>
        <v>44.4</v>
      </c>
      <c r="CR51" s="107">
        <f t="shared" si="9"/>
        <v>52.4</v>
      </c>
      <c r="CS51" s="107">
        <f t="shared" si="9"/>
        <v>53.9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536.29999999999995</v>
      </c>
    </row>
    <row r="52" spans="1:102" ht="16" customHeight="1" thickBot="1" x14ac:dyDescent="0.35"/>
    <row r="53" spans="1:102" ht="30" customHeight="1" thickBot="1" x14ac:dyDescent="0.3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5" customHeight="1" thickBot="1" x14ac:dyDescent="0.35">
      <c r="A54" s="105" t="s">
        <v>42</v>
      </c>
      <c r="B54" s="106">
        <f>B18+B28+B42</f>
        <v>62.201999999999998</v>
      </c>
      <c r="C54" s="107">
        <f t="shared" ref="C54:BN54" si="12">C18+C28+C42</f>
        <v>64.685000000000002</v>
      </c>
      <c r="D54" s="107">
        <f t="shared" si="12"/>
        <v>64.441000000000003</v>
      </c>
      <c r="E54" s="107">
        <f t="shared" si="12"/>
        <v>43.884</v>
      </c>
      <c r="F54" s="107">
        <f t="shared" si="12"/>
        <v>47.048999999999999</v>
      </c>
      <c r="G54" s="107">
        <f t="shared" si="12"/>
        <v>47.485999999999997</v>
      </c>
      <c r="H54" s="107">
        <f t="shared" si="12"/>
        <v>46.212000000000003</v>
      </c>
      <c r="I54" s="107">
        <f t="shared" si="12"/>
        <v>53.786000000000001</v>
      </c>
      <c r="J54" s="107">
        <f t="shared" si="12"/>
        <v>46.588999999999999</v>
      </c>
      <c r="K54" s="107">
        <f t="shared" si="12"/>
        <v>48.436</v>
      </c>
      <c r="L54" s="107">
        <f t="shared" si="12"/>
        <v>48.893000000000001</v>
      </c>
      <c r="M54" s="107">
        <f t="shared" si="12"/>
        <v>49.928000000000004</v>
      </c>
      <c r="N54" s="107">
        <f t="shared" si="12"/>
        <v>50.372</v>
      </c>
      <c r="O54" s="107">
        <f t="shared" si="12"/>
        <v>49.924999999999997</v>
      </c>
      <c r="P54" s="107">
        <f t="shared" si="12"/>
        <v>51.327999999999996</v>
      </c>
      <c r="Q54" s="107">
        <f t="shared" si="12"/>
        <v>51.738</v>
      </c>
      <c r="R54" s="107">
        <f t="shared" si="12"/>
        <v>52.213000000000001</v>
      </c>
      <c r="S54" s="107">
        <f t="shared" si="12"/>
        <v>80.347000000000008</v>
      </c>
      <c r="T54" s="107">
        <f t="shared" si="12"/>
        <v>108.31800000000001</v>
      </c>
      <c r="U54" s="107">
        <f t="shared" si="12"/>
        <v>104.17500000000001</v>
      </c>
      <c r="V54" s="107">
        <f t="shared" si="12"/>
        <v>78.004999999999995</v>
      </c>
      <c r="W54" s="107">
        <f t="shared" si="12"/>
        <v>208.339</v>
      </c>
      <c r="X54" s="107">
        <f t="shared" si="12"/>
        <v>177.352</v>
      </c>
      <c r="Y54" s="107">
        <f t="shared" si="12"/>
        <v>166.76300000000001</v>
      </c>
      <c r="Z54" s="107">
        <f t="shared" si="12"/>
        <v>77.415999999999997</v>
      </c>
      <c r="AA54" s="107">
        <f t="shared" si="12"/>
        <v>87.808000000000007</v>
      </c>
      <c r="AB54" s="107">
        <f t="shared" si="12"/>
        <v>96.362000000000009</v>
      </c>
      <c r="AC54" s="107">
        <f t="shared" si="12"/>
        <v>122.297</v>
      </c>
      <c r="AD54" s="107">
        <f t="shared" si="12"/>
        <v>217.50400000000002</v>
      </c>
      <c r="AE54" s="107">
        <f t="shared" si="12"/>
        <v>201.66199999999998</v>
      </c>
      <c r="AF54" s="107">
        <f t="shared" si="12"/>
        <v>139.92000000000002</v>
      </c>
      <c r="AG54" s="107">
        <f t="shared" si="12"/>
        <v>166.58099999999999</v>
      </c>
      <c r="AH54" s="107">
        <f t="shared" si="12"/>
        <v>180.45699999999999</v>
      </c>
      <c r="AI54" s="107">
        <f t="shared" si="12"/>
        <v>181.98</v>
      </c>
      <c r="AJ54" s="107">
        <f t="shared" si="12"/>
        <v>138.17400000000001</v>
      </c>
      <c r="AK54" s="107">
        <f t="shared" si="12"/>
        <v>107.762</v>
      </c>
      <c r="AL54" s="107">
        <f t="shared" si="12"/>
        <v>136.941</v>
      </c>
      <c r="AM54" s="107">
        <f t="shared" si="12"/>
        <v>126.235</v>
      </c>
      <c r="AN54" s="107">
        <f t="shared" si="12"/>
        <v>219.61</v>
      </c>
      <c r="AO54" s="107">
        <f t="shared" si="12"/>
        <v>178.845</v>
      </c>
      <c r="AP54" s="107">
        <f t="shared" si="12"/>
        <v>266.32</v>
      </c>
      <c r="AQ54" s="107">
        <f t="shared" si="12"/>
        <v>276.14</v>
      </c>
      <c r="AR54" s="107">
        <f t="shared" si="12"/>
        <v>258.99</v>
      </c>
      <c r="AS54" s="107">
        <f t="shared" si="12"/>
        <v>332.74</v>
      </c>
      <c r="AT54" s="107">
        <f t="shared" si="12"/>
        <v>121.91200000000001</v>
      </c>
      <c r="AU54" s="107">
        <f t="shared" si="12"/>
        <v>114.399</v>
      </c>
      <c r="AV54" s="107">
        <f t="shared" si="12"/>
        <v>111.03700000000001</v>
      </c>
      <c r="AW54" s="107">
        <f t="shared" si="12"/>
        <v>118.26899999999999</v>
      </c>
      <c r="AX54" s="107">
        <f t="shared" si="12"/>
        <v>122.27</v>
      </c>
      <c r="AY54" s="107">
        <f t="shared" si="12"/>
        <v>136.78</v>
      </c>
      <c r="AZ54" s="107">
        <f t="shared" si="12"/>
        <v>178.798</v>
      </c>
      <c r="BA54" s="107">
        <f t="shared" si="12"/>
        <v>220.61</v>
      </c>
      <c r="BB54" s="107">
        <f t="shared" si="12"/>
        <v>169.91399999999999</v>
      </c>
      <c r="BC54" s="107">
        <f t="shared" si="12"/>
        <v>115.006</v>
      </c>
      <c r="BD54" s="107">
        <f t="shared" si="12"/>
        <v>140.554</v>
      </c>
      <c r="BE54" s="107">
        <f t="shared" si="12"/>
        <v>117.83199999999999</v>
      </c>
      <c r="BF54" s="107">
        <f t="shared" si="12"/>
        <v>98.6</v>
      </c>
      <c r="BG54" s="107">
        <f t="shared" si="12"/>
        <v>108.08</v>
      </c>
      <c r="BH54" s="107">
        <f t="shared" si="12"/>
        <v>125.157</v>
      </c>
      <c r="BI54" s="107">
        <f t="shared" si="12"/>
        <v>194.73699999999999</v>
      </c>
      <c r="BJ54" s="107">
        <f t="shared" si="12"/>
        <v>124.03</v>
      </c>
      <c r="BK54" s="107">
        <f t="shared" si="12"/>
        <v>124.95399999999999</v>
      </c>
      <c r="BL54" s="107">
        <f t="shared" si="12"/>
        <v>109.31</v>
      </c>
      <c r="BM54" s="107">
        <f t="shared" si="12"/>
        <v>105.9</v>
      </c>
      <c r="BN54" s="107">
        <f t="shared" si="12"/>
        <v>100.9</v>
      </c>
      <c r="BO54" s="107">
        <f t="shared" ref="BO54:CX54" si="13">BO18+BO28+BO42</f>
        <v>89.173999999999992</v>
      </c>
      <c r="BP54" s="107">
        <f t="shared" si="13"/>
        <v>84.26</v>
      </c>
      <c r="BQ54" s="107">
        <f t="shared" si="13"/>
        <v>75.834999999999994</v>
      </c>
      <c r="BR54" s="107">
        <f t="shared" si="13"/>
        <v>69.185000000000002</v>
      </c>
      <c r="BS54" s="107">
        <f t="shared" si="13"/>
        <v>62.580000000000005</v>
      </c>
      <c r="BT54" s="107">
        <f t="shared" si="13"/>
        <v>36.585999999999999</v>
      </c>
      <c r="BU54" s="107">
        <f t="shared" si="13"/>
        <v>36.468000000000004</v>
      </c>
      <c r="BV54" s="107">
        <f t="shared" si="13"/>
        <v>92.14500000000001</v>
      </c>
      <c r="BW54" s="107">
        <f t="shared" si="13"/>
        <v>97.076999999999998</v>
      </c>
      <c r="BX54" s="107">
        <f t="shared" si="13"/>
        <v>111.837</v>
      </c>
      <c r="BY54" s="107">
        <f t="shared" si="13"/>
        <v>69.228999999999985</v>
      </c>
      <c r="BZ54" s="107">
        <f t="shared" si="13"/>
        <v>34.363</v>
      </c>
      <c r="CA54" s="107">
        <f t="shared" si="13"/>
        <v>73.731999999999999</v>
      </c>
      <c r="CB54" s="107">
        <f t="shared" si="13"/>
        <v>94.855999999999995</v>
      </c>
      <c r="CC54" s="107">
        <f t="shared" si="13"/>
        <v>79.626000000000005</v>
      </c>
      <c r="CD54" s="107">
        <f t="shared" si="13"/>
        <v>52.660000000000004</v>
      </c>
      <c r="CE54" s="107">
        <f t="shared" si="13"/>
        <v>57.819999999999993</v>
      </c>
      <c r="CF54" s="107">
        <f t="shared" si="13"/>
        <v>52.823999999999998</v>
      </c>
      <c r="CG54" s="107">
        <f t="shared" si="13"/>
        <v>38.544000000000004</v>
      </c>
      <c r="CH54" s="107">
        <f t="shared" si="13"/>
        <v>40.272000000000006</v>
      </c>
      <c r="CI54" s="107">
        <f t="shared" si="13"/>
        <v>33.816000000000003</v>
      </c>
      <c r="CJ54" s="107">
        <f t="shared" si="13"/>
        <v>30.963000000000001</v>
      </c>
      <c r="CK54" s="107">
        <f t="shared" si="13"/>
        <v>37.795999999999999</v>
      </c>
      <c r="CL54" s="107">
        <f t="shared" si="13"/>
        <v>30.430999999999997</v>
      </c>
      <c r="CM54" s="107">
        <f t="shared" si="13"/>
        <v>73.38</v>
      </c>
      <c r="CN54" s="107">
        <f t="shared" si="13"/>
        <v>352.19099999999997</v>
      </c>
      <c r="CO54" s="107">
        <f t="shared" si="13"/>
        <v>83.027000000000001</v>
      </c>
      <c r="CP54" s="107">
        <f t="shared" si="13"/>
        <v>92.210999999999999</v>
      </c>
      <c r="CQ54" s="107">
        <f t="shared" si="13"/>
        <v>56.923000000000002</v>
      </c>
      <c r="CR54" s="107">
        <f t="shared" si="13"/>
        <v>70.675999999999988</v>
      </c>
      <c r="CS54" s="107">
        <f t="shared" si="13"/>
        <v>66.792000000000002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2588.1345000000001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5">
      <c r="A3" s="10">
        <v>46142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-50.2</v>
      </c>
      <c r="C5" s="25">
        <v>2</v>
      </c>
      <c r="D5" s="25">
        <v>2</v>
      </c>
      <c r="E5" s="25">
        <v>2</v>
      </c>
      <c r="F5" s="25">
        <v>2</v>
      </c>
      <c r="G5" s="25">
        <v>2</v>
      </c>
      <c r="H5" s="25"/>
      <c r="I5" s="25">
        <v>-31.7</v>
      </c>
      <c r="J5" s="25"/>
      <c r="K5" s="25">
        <v>2</v>
      </c>
      <c r="L5" s="25">
        <v>2</v>
      </c>
      <c r="M5" s="25">
        <v>2</v>
      </c>
      <c r="N5" s="25">
        <v>2</v>
      </c>
      <c r="O5" s="25">
        <v>2</v>
      </c>
      <c r="P5" s="25">
        <v>2</v>
      </c>
      <c r="Q5" s="25">
        <v>2</v>
      </c>
      <c r="R5" s="25">
        <v>-45.7</v>
      </c>
      <c r="S5" s="25">
        <v>-74.3</v>
      </c>
      <c r="T5" s="25">
        <v>-101.9</v>
      </c>
      <c r="U5" s="25">
        <v>-97.6</v>
      </c>
      <c r="V5" s="25">
        <v>-67.099999999999994</v>
      </c>
      <c r="W5" s="25">
        <v>-208.3</v>
      </c>
      <c r="X5" s="25">
        <v>-172.4</v>
      </c>
      <c r="Y5" s="25">
        <v>-158.4</v>
      </c>
      <c r="Z5" s="25">
        <v>-38</v>
      </c>
      <c r="AA5" s="25">
        <v>-57.6</v>
      </c>
      <c r="AB5" s="25">
        <v>-68.900000000000006</v>
      </c>
      <c r="AC5" s="25">
        <v>-81.2</v>
      </c>
      <c r="AD5" s="25">
        <v>-217.1</v>
      </c>
      <c r="AE5" s="25">
        <v>-201.2</v>
      </c>
      <c r="AF5" s="25">
        <v>-96.9</v>
      </c>
      <c r="AG5" s="25">
        <v>-165.5</v>
      </c>
      <c r="AH5" s="25">
        <v>-119</v>
      </c>
      <c r="AI5" s="25">
        <v>-70</v>
      </c>
      <c r="AJ5" s="25">
        <v>-31</v>
      </c>
      <c r="AK5" s="25">
        <v>-18</v>
      </c>
      <c r="AL5" s="25">
        <v>-27</v>
      </c>
      <c r="AM5" s="25">
        <v>-2.2000000000000002</v>
      </c>
      <c r="AN5" s="25">
        <v>36.299999999999997</v>
      </c>
      <c r="AO5" s="25">
        <v>6.1</v>
      </c>
      <c r="AP5" s="25">
        <v>103.8</v>
      </c>
      <c r="AQ5" s="25">
        <v>113.4</v>
      </c>
      <c r="AR5" s="25">
        <v>97.2</v>
      </c>
      <c r="AS5" s="25">
        <v>172.9</v>
      </c>
      <c r="AT5" s="25">
        <v>23</v>
      </c>
      <c r="AU5" s="25">
        <v>23</v>
      </c>
      <c r="AV5" s="25">
        <v>21.3</v>
      </c>
      <c r="AW5" s="25">
        <v>19</v>
      </c>
      <c r="AX5" s="25">
        <v>36</v>
      </c>
      <c r="AY5" s="25">
        <v>50.4</v>
      </c>
      <c r="AZ5" s="25">
        <v>52.7</v>
      </c>
      <c r="BA5" s="25">
        <v>117</v>
      </c>
      <c r="BB5" s="25">
        <v>61.2</v>
      </c>
      <c r="BC5" s="25">
        <v>4.5999999999999996</v>
      </c>
      <c r="BD5" s="25">
        <v>45.8</v>
      </c>
      <c r="BE5" s="25">
        <v>6.6</v>
      </c>
      <c r="BF5" s="25">
        <v>-0.4</v>
      </c>
      <c r="BG5" s="25">
        <v>-0.4</v>
      </c>
      <c r="BH5" s="25">
        <v>3.6</v>
      </c>
      <c r="BI5" s="25">
        <v>87.1</v>
      </c>
      <c r="BJ5" s="25">
        <v>-4</v>
      </c>
      <c r="BK5" s="25">
        <v>-2</v>
      </c>
      <c r="BL5" s="25">
        <v>-4.8</v>
      </c>
      <c r="BM5" s="25">
        <v>-13.3</v>
      </c>
      <c r="BN5" s="25">
        <v>3</v>
      </c>
      <c r="BO5" s="25">
        <v>-2</v>
      </c>
      <c r="BP5" s="25"/>
      <c r="BQ5" s="25">
        <v>-2</v>
      </c>
      <c r="BR5" s="25"/>
      <c r="BS5" s="25"/>
      <c r="BT5" s="25">
        <v>19.3</v>
      </c>
      <c r="BU5" s="25">
        <v>19</v>
      </c>
      <c r="BV5" s="25">
        <v>50.5</v>
      </c>
      <c r="BW5" s="25">
        <v>52.5</v>
      </c>
      <c r="BX5" s="25">
        <v>81</v>
      </c>
      <c r="BY5" s="25">
        <v>35.299999999999997</v>
      </c>
      <c r="BZ5" s="25">
        <v>-10.9</v>
      </c>
      <c r="CA5" s="25">
        <v>-9.8000000000000007</v>
      </c>
      <c r="CB5" s="25">
        <v>-20.9</v>
      </c>
      <c r="CC5" s="25">
        <v>-10.9</v>
      </c>
      <c r="CD5" s="25">
        <v>36.700000000000003</v>
      </c>
      <c r="CE5" s="25">
        <v>21.8</v>
      </c>
      <c r="CF5" s="25">
        <v>22.2</v>
      </c>
      <c r="CG5" s="25">
        <v>-3.7</v>
      </c>
      <c r="CH5" s="25">
        <v>26.6</v>
      </c>
      <c r="CI5" s="25">
        <v>26.6</v>
      </c>
      <c r="CJ5" s="25">
        <v>26.6</v>
      </c>
      <c r="CK5" s="25">
        <v>26.2</v>
      </c>
      <c r="CL5" s="25">
        <v>16</v>
      </c>
      <c r="CM5" s="25">
        <v>50.1</v>
      </c>
      <c r="CN5" s="25">
        <v>328.7</v>
      </c>
      <c r="CO5" s="25">
        <v>19</v>
      </c>
      <c r="CP5" s="25">
        <v>28.4</v>
      </c>
      <c r="CQ5" s="25">
        <v>44.4</v>
      </c>
      <c r="CR5" s="25">
        <v>52.4</v>
      </c>
      <c r="CS5" s="25">
        <v>53.9</v>
      </c>
      <c r="CT5" s="26"/>
      <c r="CU5" s="26"/>
      <c r="CV5" s="26"/>
      <c r="CW5" s="27"/>
      <c r="CX5" s="132">
        <f t="array" ref="CX5">SUMPRODUCT(B5:CW5*0.25)</f>
        <v>-35.274999999999942</v>
      </c>
    </row>
    <row r="6" spans="1:102" ht="25" customHeight="1" thickBot="1" x14ac:dyDescent="0.3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5" customHeight="1" x14ac:dyDescent="0.3">
      <c r="A8" s="35" t="s">
        <v>5</v>
      </c>
      <c r="B8" s="137">
        <v>118.68</v>
      </c>
      <c r="C8" s="138">
        <v>123.6</v>
      </c>
      <c r="D8" s="138">
        <v>125.01</v>
      </c>
      <c r="E8" s="138">
        <v>124.29</v>
      </c>
      <c r="F8" s="138">
        <v>124.39</v>
      </c>
      <c r="G8" s="138">
        <v>119.19</v>
      </c>
      <c r="H8" s="138">
        <v>116.79</v>
      </c>
      <c r="I8" s="138">
        <v>113.19</v>
      </c>
      <c r="J8" s="138">
        <v>114.49</v>
      </c>
      <c r="K8" s="138">
        <v>113.72</v>
      </c>
      <c r="L8" s="138">
        <v>112.99</v>
      </c>
      <c r="M8" s="138">
        <v>113.17</v>
      </c>
      <c r="N8" s="138">
        <v>113.2</v>
      </c>
      <c r="O8" s="138">
        <v>113.69</v>
      </c>
      <c r="P8" s="138">
        <v>114.15</v>
      </c>
      <c r="Q8" s="138">
        <v>116.69</v>
      </c>
      <c r="R8" s="138">
        <v>110.27</v>
      </c>
      <c r="S8" s="138">
        <v>106.16</v>
      </c>
      <c r="T8" s="138">
        <v>104.19</v>
      </c>
      <c r="U8" s="138">
        <v>107.65</v>
      </c>
      <c r="V8" s="138">
        <v>116.89</v>
      </c>
      <c r="W8" s="138">
        <v>112.39</v>
      </c>
      <c r="X8" s="138">
        <v>126.36</v>
      </c>
      <c r="Y8" s="138">
        <v>133.38</v>
      </c>
      <c r="Z8" s="138">
        <v>134.52000000000001</v>
      </c>
      <c r="AA8" s="138">
        <v>157</v>
      </c>
      <c r="AB8" s="138">
        <v>158.66999999999999</v>
      </c>
      <c r="AC8" s="138">
        <v>134.66999999999999</v>
      </c>
      <c r="AD8" s="138">
        <v>135.63</v>
      </c>
      <c r="AE8" s="138">
        <v>119.43</v>
      </c>
      <c r="AF8" s="138">
        <v>111.86</v>
      </c>
      <c r="AG8" s="138">
        <v>93.08</v>
      </c>
      <c r="AH8" s="138">
        <v>146.87</v>
      </c>
      <c r="AI8" s="138">
        <v>141.71</v>
      </c>
      <c r="AJ8" s="138">
        <v>122.83</v>
      </c>
      <c r="AK8" s="138">
        <v>74.760000000000005</v>
      </c>
      <c r="AL8" s="138">
        <v>115.52</v>
      </c>
      <c r="AM8" s="138">
        <v>78.69</v>
      </c>
      <c r="AN8" s="138">
        <v>16.5</v>
      </c>
      <c r="AO8" s="138">
        <v>-2.34</v>
      </c>
      <c r="AP8" s="138">
        <v>11.97</v>
      </c>
      <c r="AQ8" s="138">
        <v>11.7</v>
      </c>
      <c r="AR8" s="138">
        <v>14.01</v>
      </c>
      <c r="AS8" s="138">
        <v>10.33</v>
      </c>
      <c r="AT8" s="138">
        <v>6.11</v>
      </c>
      <c r="AU8" s="138">
        <v>1.2</v>
      </c>
      <c r="AV8" s="138">
        <v>1.2</v>
      </c>
      <c r="AW8" s="138">
        <v>10.75</v>
      </c>
      <c r="AX8" s="138">
        <v>2.4300000000000002</v>
      </c>
      <c r="AY8" s="138">
        <v>3.81</v>
      </c>
      <c r="AZ8" s="138">
        <v>-5.23</v>
      </c>
      <c r="BA8" s="138">
        <v>0.01</v>
      </c>
      <c r="BB8" s="138">
        <v>0.01</v>
      </c>
      <c r="BC8" s="138">
        <v>0.02</v>
      </c>
      <c r="BD8" s="138">
        <v>1.03</v>
      </c>
      <c r="BE8" s="138">
        <v>1.89</v>
      </c>
      <c r="BF8" s="138">
        <v>-4.34</v>
      </c>
      <c r="BG8" s="138">
        <v>0.01</v>
      </c>
      <c r="BH8" s="138">
        <v>11.08</v>
      </c>
      <c r="BI8" s="138">
        <v>4.38</v>
      </c>
      <c r="BJ8" s="138">
        <v>1.01</v>
      </c>
      <c r="BK8" s="138">
        <v>5.37</v>
      </c>
      <c r="BL8" s="138">
        <v>14.4</v>
      </c>
      <c r="BM8" s="138">
        <v>17.149999999999999</v>
      </c>
      <c r="BN8" s="138">
        <v>1.87</v>
      </c>
      <c r="BO8" s="138">
        <v>10</v>
      </c>
      <c r="BP8" s="138">
        <v>13.43</v>
      </c>
      <c r="BQ8" s="138">
        <v>58</v>
      </c>
      <c r="BR8" s="138">
        <v>89.8</v>
      </c>
      <c r="BS8" s="138">
        <v>86.93</v>
      </c>
      <c r="BT8" s="138">
        <v>98</v>
      </c>
      <c r="BU8" s="138">
        <v>111.36</v>
      </c>
      <c r="BV8" s="138">
        <v>92.32</v>
      </c>
      <c r="BW8" s="138">
        <v>102.89</v>
      </c>
      <c r="BX8" s="138">
        <v>125.32</v>
      </c>
      <c r="BY8" s="138">
        <v>144.18</v>
      </c>
      <c r="BZ8" s="138">
        <v>97.4</v>
      </c>
      <c r="CA8" s="138">
        <v>138.19999999999999</v>
      </c>
      <c r="CB8" s="138">
        <v>187.12</v>
      </c>
      <c r="CC8" s="138">
        <v>209.77</v>
      </c>
      <c r="CD8" s="138">
        <v>163.66999999999999</v>
      </c>
      <c r="CE8" s="138">
        <v>120.35</v>
      </c>
      <c r="CF8" s="138">
        <v>119.99</v>
      </c>
      <c r="CG8" s="138">
        <v>193.45</v>
      </c>
      <c r="CH8" s="138">
        <v>124.49</v>
      </c>
      <c r="CI8" s="138">
        <v>128.57</v>
      </c>
      <c r="CJ8" s="138">
        <v>144.03</v>
      </c>
      <c r="CK8" s="138">
        <v>135.72</v>
      </c>
      <c r="CL8" s="138">
        <v>141.88999999999999</v>
      </c>
      <c r="CM8" s="138">
        <v>129.01</v>
      </c>
      <c r="CN8" s="138">
        <v>130.16999999999999</v>
      </c>
      <c r="CO8" s="138">
        <v>130.16999999999999</v>
      </c>
      <c r="CP8" s="138">
        <v>130.28</v>
      </c>
      <c r="CQ8" s="138">
        <v>119.71</v>
      </c>
      <c r="CR8" s="138">
        <v>110.5</v>
      </c>
      <c r="CS8" s="138">
        <v>105.62</v>
      </c>
      <c r="CT8" s="139"/>
      <c r="CU8" s="139"/>
      <c r="CV8" s="139"/>
      <c r="CW8" s="140"/>
      <c r="CX8" s="141">
        <f>IF(SUM(B8:CW8)&lt;&gt;0,AVERAGEIF(B8:CW8,"&lt;&gt;"""),"")</f>
        <v>86.962916666666686</v>
      </c>
    </row>
    <row r="9" spans="1:102" ht="25" customHeight="1" thickBot="1" x14ac:dyDescent="0.35">
      <c r="A9" s="133" t="s">
        <v>6</v>
      </c>
      <c r="B9" s="42">
        <v>122.895</v>
      </c>
      <c r="C9" s="43">
        <v>122.895</v>
      </c>
      <c r="D9" s="43">
        <v>122.895</v>
      </c>
      <c r="E9" s="43">
        <v>122.895</v>
      </c>
      <c r="F9" s="43">
        <v>118.39</v>
      </c>
      <c r="G9" s="43">
        <v>118.39</v>
      </c>
      <c r="H9" s="43">
        <v>118.39</v>
      </c>
      <c r="I9" s="43">
        <v>118.39</v>
      </c>
      <c r="J9" s="43">
        <v>113.5925</v>
      </c>
      <c r="K9" s="43">
        <v>113.5925</v>
      </c>
      <c r="L9" s="43">
        <v>113.5925</v>
      </c>
      <c r="M9" s="43">
        <v>113.5925</v>
      </c>
      <c r="N9" s="43">
        <v>114.4325</v>
      </c>
      <c r="O9" s="43">
        <v>114.4325</v>
      </c>
      <c r="P9" s="43">
        <v>114.4325</v>
      </c>
      <c r="Q9" s="43">
        <v>114.4325</v>
      </c>
      <c r="R9" s="43">
        <v>107.0675</v>
      </c>
      <c r="S9" s="43">
        <v>107.0675</v>
      </c>
      <c r="T9" s="43">
        <v>107.0675</v>
      </c>
      <c r="U9" s="43">
        <v>107.0675</v>
      </c>
      <c r="V9" s="43">
        <v>122.255</v>
      </c>
      <c r="W9" s="43">
        <v>122.255</v>
      </c>
      <c r="X9" s="43">
        <v>122.255</v>
      </c>
      <c r="Y9" s="43">
        <v>122.255</v>
      </c>
      <c r="Z9" s="43">
        <v>146.215</v>
      </c>
      <c r="AA9" s="43">
        <v>146.215</v>
      </c>
      <c r="AB9" s="43">
        <v>146.215</v>
      </c>
      <c r="AC9" s="43">
        <v>146.215</v>
      </c>
      <c r="AD9" s="43">
        <v>115</v>
      </c>
      <c r="AE9" s="43">
        <v>115</v>
      </c>
      <c r="AF9" s="43">
        <v>115</v>
      </c>
      <c r="AG9" s="43">
        <v>115</v>
      </c>
      <c r="AH9" s="43">
        <v>121.5425</v>
      </c>
      <c r="AI9" s="43">
        <v>121.5425</v>
      </c>
      <c r="AJ9" s="43">
        <v>121.5425</v>
      </c>
      <c r="AK9" s="43">
        <v>121.5425</v>
      </c>
      <c r="AL9" s="43">
        <v>52.092500000000001</v>
      </c>
      <c r="AM9" s="43">
        <v>52.092500000000001</v>
      </c>
      <c r="AN9" s="43">
        <v>52.092500000000001</v>
      </c>
      <c r="AO9" s="43">
        <v>52.092500000000001</v>
      </c>
      <c r="AP9" s="43">
        <v>12.0025</v>
      </c>
      <c r="AQ9" s="43">
        <v>12.0025</v>
      </c>
      <c r="AR9" s="43">
        <v>12.0025</v>
      </c>
      <c r="AS9" s="43">
        <v>12.0025</v>
      </c>
      <c r="AT9" s="43">
        <v>4.8150000000000004</v>
      </c>
      <c r="AU9" s="43">
        <v>4.8150000000000004</v>
      </c>
      <c r="AV9" s="43">
        <v>4.8150000000000004</v>
      </c>
      <c r="AW9" s="43">
        <v>4.8150000000000004</v>
      </c>
      <c r="AX9" s="43">
        <v>0.255</v>
      </c>
      <c r="AY9" s="43">
        <v>0.255</v>
      </c>
      <c r="AZ9" s="43">
        <v>0.255</v>
      </c>
      <c r="BA9" s="43">
        <v>0.255</v>
      </c>
      <c r="BB9" s="43">
        <v>0.73750000000000004</v>
      </c>
      <c r="BC9" s="43">
        <v>0.73750000000000004</v>
      </c>
      <c r="BD9" s="43">
        <v>0.73750000000000004</v>
      </c>
      <c r="BE9" s="43">
        <v>0.73750000000000004</v>
      </c>
      <c r="BF9" s="43">
        <v>2.7825000000000002</v>
      </c>
      <c r="BG9" s="43">
        <v>2.7825000000000002</v>
      </c>
      <c r="BH9" s="43">
        <v>2.7825000000000002</v>
      </c>
      <c r="BI9" s="43">
        <v>2.7825000000000002</v>
      </c>
      <c r="BJ9" s="43">
        <v>9.4824999999999999</v>
      </c>
      <c r="BK9" s="43">
        <v>9.4824999999999999</v>
      </c>
      <c r="BL9" s="43">
        <v>9.4824999999999999</v>
      </c>
      <c r="BM9" s="43">
        <v>9.4824999999999999</v>
      </c>
      <c r="BN9" s="43">
        <v>20.824999999999999</v>
      </c>
      <c r="BO9" s="43">
        <v>20.824999999999999</v>
      </c>
      <c r="BP9" s="43">
        <v>20.824999999999999</v>
      </c>
      <c r="BQ9" s="43">
        <v>20.824999999999999</v>
      </c>
      <c r="BR9" s="43">
        <v>96.522499999999994</v>
      </c>
      <c r="BS9" s="43">
        <v>96.522499999999994</v>
      </c>
      <c r="BT9" s="43">
        <v>96.522499999999994</v>
      </c>
      <c r="BU9" s="43">
        <v>96.522499999999994</v>
      </c>
      <c r="BV9" s="43">
        <v>116.17749999999999</v>
      </c>
      <c r="BW9" s="43">
        <v>116.17749999999999</v>
      </c>
      <c r="BX9" s="43">
        <v>116.17749999999999</v>
      </c>
      <c r="BY9" s="43">
        <v>116.17749999999999</v>
      </c>
      <c r="BZ9" s="43">
        <v>158.1225</v>
      </c>
      <c r="CA9" s="43">
        <v>158.1225</v>
      </c>
      <c r="CB9" s="43">
        <v>158.1225</v>
      </c>
      <c r="CC9" s="43">
        <v>158.1225</v>
      </c>
      <c r="CD9" s="43">
        <v>149.36500000000001</v>
      </c>
      <c r="CE9" s="43">
        <v>149.36500000000001</v>
      </c>
      <c r="CF9" s="43">
        <v>149.36500000000001</v>
      </c>
      <c r="CG9" s="43">
        <v>149.36500000000001</v>
      </c>
      <c r="CH9" s="43">
        <v>133.20249999999999</v>
      </c>
      <c r="CI9" s="43">
        <v>133.20249999999999</v>
      </c>
      <c r="CJ9" s="43">
        <v>133.20249999999999</v>
      </c>
      <c r="CK9" s="43">
        <v>133.20249999999999</v>
      </c>
      <c r="CL9" s="43">
        <v>132.81</v>
      </c>
      <c r="CM9" s="43">
        <v>132.81</v>
      </c>
      <c r="CN9" s="43">
        <v>132.81</v>
      </c>
      <c r="CO9" s="43">
        <v>132.81</v>
      </c>
      <c r="CP9" s="43">
        <v>116.5275</v>
      </c>
      <c r="CQ9" s="43">
        <v>116.5275</v>
      </c>
      <c r="CR9" s="43">
        <v>116.5275</v>
      </c>
      <c r="CS9" s="43">
        <v>116.5275</v>
      </c>
      <c r="CT9" s="44"/>
      <c r="CU9" s="44"/>
      <c r="CV9" s="44"/>
      <c r="CW9" s="45"/>
      <c r="CX9" s="142">
        <f>IF(SUM(B9:CW9)&lt;&gt;0,AVERAGEIF(B9:CW9,"&lt;&gt;"""),"")</f>
        <v>86.962916666666672</v>
      </c>
    </row>
    <row r="10" spans="1:102" ht="18" customHeight="1" thickBot="1" x14ac:dyDescent="0.3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5" customHeight="1" x14ac:dyDescent="0.3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5" customHeight="1" x14ac:dyDescent="0.3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5" customHeight="1" x14ac:dyDescent="0.3">
      <c r="A14" s="118" t="s">
        <v>33</v>
      </c>
      <c r="B14" s="148">
        <v>50.2</v>
      </c>
      <c r="C14" s="149"/>
      <c r="D14" s="149"/>
      <c r="E14" s="149"/>
      <c r="F14" s="149"/>
      <c r="G14" s="149"/>
      <c r="H14" s="149"/>
      <c r="I14" s="149">
        <v>31.7</v>
      </c>
      <c r="J14" s="149"/>
      <c r="K14" s="149"/>
      <c r="L14" s="149"/>
      <c r="M14" s="149"/>
      <c r="N14" s="149"/>
      <c r="O14" s="149"/>
      <c r="P14" s="149"/>
      <c r="Q14" s="149"/>
      <c r="R14" s="149">
        <v>45.7</v>
      </c>
      <c r="S14" s="149">
        <v>74.3</v>
      </c>
      <c r="T14" s="149">
        <v>101.9</v>
      </c>
      <c r="U14" s="149">
        <v>97.6</v>
      </c>
      <c r="V14" s="149">
        <v>67.099999999999994</v>
      </c>
      <c r="W14" s="149">
        <v>208.3</v>
      </c>
      <c r="X14" s="149">
        <v>172.4</v>
      </c>
      <c r="Y14" s="149">
        <v>158.4</v>
      </c>
      <c r="Z14" s="149">
        <v>38</v>
      </c>
      <c r="AA14" s="149">
        <v>57.6</v>
      </c>
      <c r="AB14" s="149">
        <v>68.900000000000006</v>
      </c>
      <c r="AC14" s="149">
        <v>81.2</v>
      </c>
      <c r="AD14" s="149">
        <v>217.1</v>
      </c>
      <c r="AE14" s="149">
        <v>201.2</v>
      </c>
      <c r="AF14" s="149">
        <v>96.9</v>
      </c>
      <c r="AG14" s="149">
        <v>165.5</v>
      </c>
      <c r="AH14" s="149">
        <v>119</v>
      </c>
      <c r="AI14" s="149">
        <v>70</v>
      </c>
      <c r="AJ14" s="149">
        <v>31</v>
      </c>
      <c r="AK14" s="149">
        <v>18</v>
      </c>
      <c r="AL14" s="149">
        <v>27</v>
      </c>
      <c r="AM14" s="149">
        <v>2.2000000000000002</v>
      </c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0.4</v>
      </c>
      <c r="BG14" s="149">
        <v>0.4</v>
      </c>
      <c r="BH14" s="149"/>
      <c r="BI14" s="149"/>
      <c r="BJ14" s="149">
        <v>4</v>
      </c>
      <c r="BK14" s="149">
        <v>2</v>
      </c>
      <c r="BL14" s="149">
        <v>4.8</v>
      </c>
      <c r="BM14" s="149">
        <v>13.3</v>
      </c>
      <c r="BN14" s="149"/>
      <c r="BO14" s="149">
        <v>2</v>
      </c>
      <c r="BP14" s="149"/>
      <c r="BQ14" s="149">
        <v>2</v>
      </c>
      <c r="BR14" s="149"/>
      <c r="BS14" s="149"/>
      <c r="BT14" s="149"/>
      <c r="BU14" s="149"/>
      <c r="BV14" s="149"/>
      <c r="BW14" s="149"/>
      <c r="BX14" s="149"/>
      <c r="BY14" s="149"/>
      <c r="BZ14" s="149">
        <v>10.9</v>
      </c>
      <c r="CA14" s="149">
        <v>9.8000000000000007</v>
      </c>
      <c r="CB14" s="149">
        <v>20.9</v>
      </c>
      <c r="CC14" s="149">
        <v>10.9</v>
      </c>
      <c r="CD14" s="149"/>
      <c r="CE14" s="149"/>
      <c r="CF14" s="149"/>
      <c r="CG14" s="149">
        <v>3.7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571.57500000000016</v>
      </c>
    </row>
    <row r="15" spans="1:102" ht="25" customHeight="1" x14ac:dyDescent="0.3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5" customHeight="1" thickBot="1" x14ac:dyDescent="0.3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5">
      <c r="A17" s="105" t="s">
        <v>54</v>
      </c>
      <c r="B17" s="159">
        <f>SUM(B12:B16)</f>
        <v>50.2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31.7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45.7</v>
      </c>
      <c r="S17" s="160">
        <f t="shared" si="0"/>
        <v>74.3</v>
      </c>
      <c r="T17" s="160">
        <f t="shared" si="0"/>
        <v>101.9</v>
      </c>
      <c r="U17" s="160">
        <f t="shared" si="0"/>
        <v>97.6</v>
      </c>
      <c r="V17" s="160">
        <f t="shared" si="0"/>
        <v>67.099999999999994</v>
      </c>
      <c r="W17" s="160">
        <f t="shared" si="0"/>
        <v>208.3</v>
      </c>
      <c r="X17" s="160">
        <f t="shared" si="0"/>
        <v>172.4</v>
      </c>
      <c r="Y17" s="160">
        <f t="shared" si="0"/>
        <v>158.4</v>
      </c>
      <c r="Z17" s="160">
        <f t="shared" si="0"/>
        <v>38</v>
      </c>
      <c r="AA17" s="160">
        <f t="shared" si="0"/>
        <v>57.6</v>
      </c>
      <c r="AB17" s="160">
        <f t="shared" si="0"/>
        <v>68.900000000000006</v>
      </c>
      <c r="AC17" s="160">
        <f t="shared" si="0"/>
        <v>81.2</v>
      </c>
      <c r="AD17" s="160">
        <f t="shared" si="0"/>
        <v>217.1</v>
      </c>
      <c r="AE17" s="160">
        <f t="shared" si="0"/>
        <v>201.2</v>
      </c>
      <c r="AF17" s="160">
        <f t="shared" si="0"/>
        <v>96.9</v>
      </c>
      <c r="AG17" s="160">
        <f t="shared" si="0"/>
        <v>165.5</v>
      </c>
      <c r="AH17" s="160">
        <f t="shared" si="0"/>
        <v>119</v>
      </c>
      <c r="AI17" s="160">
        <f t="shared" si="0"/>
        <v>70</v>
      </c>
      <c r="AJ17" s="160">
        <f t="shared" si="0"/>
        <v>31</v>
      </c>
      <c r="AK17" s="160">
        <f t="shared" si="0"/>
        <v>18</v>
      </c>
      <c r="AL17" s="160">
        <f t="shared" si="0"/>
        <v>27</v>
      </c>
      <c r="AM17" s="160">
        <f t="shared" si="0"/>
        <v>2.2000000000000002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0.4</v>
      </c>
      <c r="BG17" s="160">
        <f t="shared" si="0"/>
        <v>0.4</v>
      </c>
      <c r="BH17" s="160">
        <f t="shared" si="0"/>
        <v>0</v>
      </c>
      <c r="BI17" s="160">
        <f t="shared" si="0"/>
        <v>0</v>
      </c>
      <c r="BJ17" s="160">
        <f t="shared" si="0"/>
        <v>4</v>
      </c>
      <c r="BK17" s="160">
        <f t="shared" si="0"/>
        <v>2</v>
      </c>
      <c r="BL17" s="160">
        <f t="shared" si="0"/>
        <v>4.8</v>
      </c>
      <c r="BM17" s="160">
        <f t="shared" si="0"/>
        <v>13.3</v>
      </c>
      <c r="BN17" s="160">
        <f t="shared" si="0"/>
        <v>0</v>
      </c>
      <c r="BO17" s="160">
        <f t="shared" ref="BO17:CW17" si="1">SUM(BO12:BO16)</f>
        <v>2</v>
      </c>
      <c r="BP17" s="160">
        <f t="shared" si="1"/>
        <v>0</v>
      </c>
      <c r="BQ17" s="160">
        <f t="shared" si="1"/>
        <v>2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10.9</v>
      </c>
      <c r="CA17" s="160">
        <f t="shared" si="1"/>
        <v>9.8000000000000007</v>
      </c>
      <c r="CB17" s="160">
        <f t="shared" si="1"/>
        <v>20.9</v>
      </c>
      <c r="CC17" s="160">
        <f t="shared" si="1"/>
        <v>10.9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3.7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571.57500000000016</v>
      </c>
    </row>
    <row r="18" spans="1:102" ht="18" customHeight="1" thickBot="1" x14ac:dyDescent="0.3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5" customHeight="1" x14ac:dyDescent="0.3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5" customHeight="1" x14ac:dyDescent="0.3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5" customHeight="1" x14ac:dyDescent="0.3">
      <c r="A22" s="118" t="s">
        <v>46</v>
      </c>
      <c r="B22" s="148"/>
      <c r="C22" s="149">
        <v>2</v>
      </c>
      <c r="D22" s="149">
        <v>2</v>
      </c>
      <c r="E22" s="149">
        <v>2</v>
      </c>
      <c r="F22" s="149">
        <v>2</v>
      </c>
      <c r="G22" s="149">
        <v>2</v>
      </c>
      <c r="H22" s="149"/>
      <c r="I22" s="149"/>
      <c r="J22" s="149"/>
      <c r="K22" s="149">
        <v>2</v>
      </c>
      <c r="L22" s="149">
        <v>2</v>
      </c>
      <c r="M22" s="149">
        <v>2</v>
      </c>
      <c r="N22" s="149">
        <v>2</v>
      </c>
      <c r="O22" s="149">
        <v>2</v>
      </c>
      <c r="P22" s="149">
        <v>2</v>
      </c>
      <c r="Q22" s="149">
        <v>2</v>
      </c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>
        <v>36.299999999999997</v>
      </c>
      <c r="AO22" s="149">
        <v>6.1</v>
      </c>
      <c r="AP22" s="149">
        <v>103.8</v>
      </c>
      <c r="AQ22" s="149">
        <v>113.4</v>
      </c>
      <c r="AR22" s="149">
        <v>97.2</v>
      </c>
      <c r="AS22" s="149">
        <v>172.9</v>
      </c>
      <c r="AT22" s="149">
        <v>23</v>
      </c>
      <c r="AU22" s="149">
        <v>23</v>
      </c>
      <c r="AV22" s="149">
        <v>21.3</v>
      </c>
      <c r="AW22" s="149">
        <v>19</v>
      </c>
      <c r="AX22" s="149">
        <v>36</v>
      </c>
      <c r="AY22" s="149">
        <v>50.4</v>
      </c>
      <c r="AZ22" s="149">
        <v>52.7</v>
      </c>
      <c r="BA22" s="149">
        <v>117</v>
      </c>
      <c r="BB22" s="149">
        <v>61.2</v>
      </c>
      <c r="BC22" s="149">
        <v>4.5999999999999996</v>
      </c>
      <c r="BD22" s="149">
        <v>45.8</v>
      </c>
      <c r="BE22" s="149">
        <v>6.6</v>
      </c>
      <c r="BF22" s="149"/>
      <c r="BG22" s="149"/>
      <c r="BH22" s="149">
        <v>3.6</v>
      </c>
      <c r="BI22" s="149">
        <v>87.1</v>
      </c>
      <c r="BJ22" s="149"/>
      <c r="BK22" s="149"/>
      <c r="BL22" s="149"/>
      <c r="BM22" s="149"/>
      <c r="BN22" s="149">
        <v>3</v>
      </c>
      <c r="BO22" s="149"/>
      <c r="BP22" s="149"/>
      <c r="BQ22" s="149"/>
      <c r="BR22" s="149"/>
      <c r="BS22" s="149"/>
      <c r="BT22" s="149">
        <v>19.3</v>
      </c>
      <c r="BU22" s="149">
        <v>19</v>
      </c>
      <c r="BV22" s="149">
        <v>50.5</v>
      </c>
      <c r="BW22" s="149">
        <v>52.5</v>
      </c>
      <c r="BX22" s="149">
        <v>81</v>
      </c>
      <c r="BY22" s="149">
        <v>35.299999999999997</v>
      </c>
      <c r="BZ22" s="149"/>
      <c r="CA22" s="149"/>
      <c r="CB22" s="149"/>
      <c r="CC22" s="149"/>
      <c r="CD22" s="149">
        <v>36.700000000000003</v>
      </c>
      <c r="CE22" s="149">
        <v>21.8</v>
      </c>
      <c r="CF22" s="149">
        <v>22.2</v>
      </c>
      <c r="CG22" s="149"/>
      <c r="CH22" s="149">
        <v>26.6</v>
      </c>
      <c r="CI22" s="149">
        <v>26.6</v>
      </c>
      <c r="CJ22" s="149">
        <v>26.6</v>
      </c>
      <c r="CK22" s="149">
        <v>26.2</v>
      </c>
      <c r="CL22" s="149">
        <v>16</v>
      </c>
      <c r="CM22" s="149">
        <v>50.1</v>
      </c>
      <c r="CN22" s="149">
        <v>328.7</v>
      </c>
      <c r="CO22" s="149">
        <v>19</v>
      </c>
      <c r="CP22" s="149">
        <v>28.4</v>
      </c>
      <c r="CQ22" s="149">
        <v>44.4</v>
      </c>
      <c r="CR22" s="149">
        <v>52.4</v>
      </c>
      <c r="CS22" s="149">
        <v>53.9</v>
      </c>
      <c r="CT22" s="150"/>
      <c r="CU22" s="150"/>
      <c r="CV22" s="150"/>
      <c r="CW22" s="151"/>
      <c r="CX22" s="152">
        <f t="array" ref="CX22">SUMPRODUCT(B22:CW22*0.25)</f>
        <v>536.29999999999995</v>
      </c>
    </row>
    <row r="23" spans="1:102" ht="25" customHeight="1" x14ac:dyDescent="0.3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5" customHeight="1" thickBot="1" x14ac:dyDescent="0.3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5">
      <c r="A25" s="105" t="s">
        <v>52</v>
      </c>
      <c r="B25" s="159">
        <f>SUM(B20:B24)</f>
        <v>0</v>
      </c>
      <c r="C25" s="160">
        <f t="shared" ref="C25:BN25" si="2">SUM(C20:C24)</f>
        <v>2</v>
      </c>
      <c r="D25" s="160">
        <f t="shared" si="2"/>
        <v>2</v>
      </c>
      <c r="E25" s="160">
        <f t="shared" si="2"/>
        <v>2</v>
      </c>
      <c r="F25" s="160">
        <f t="shared" si="2"/>
        <v>2</v>
      </c>
      <c r="G25" s="160">
        <f t="shared" si="2"/>
        <v>2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2</v>
      </c>
      <c r="L25" s="160">
        <f t="shared" si="2"/>
        <v>2</v>
      </c>
      <c r="M25" s="160">
        <f t="shared" si="2"/>
        <v>2</v>
      </c>
      <c r="N25" s="160">
        <f t="shared" si="2"/>
        <v>2</v>
      </c>
      <c r="O25" s="160">
        <f t="shared" si="2"/>
        <v>2</v>
      </c>
      <c r="P25" s="160">
        <f t="shared" si="2"/>
        <v>2</v>
      </c>
      <c r="Q25" s="160">
        <f t="shared" si="2"/>
        <v>2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36.299999999999997</v>
      </c>
      <c r="AO25" s="160">
        <f t="shared" si="2"/>
        <v>6.1</v>
      </c>
      <c r="AP25" s="160">
        <f t="shared" si="2"/>
        <v>103.8</v>
      </c>
      <c r="AQ25" s="160">
        <f t="shared" si="2"/>
        <v>113.4</v>
      </c>
      <c r="AR25" s="160">
        <f t="shared" si="2"/>
        <v>97.2</v>
      </c>
      <c r="AS25" s="160">
        <f t="shared" si="2"/>
        <v>172.9</v>
      </c>
      <c r="AT25" s="160">
        <f t="shared" si="2"/>
        <v>23</v>
      </c>
      <c r="AU25" s="160">
        <f t="shared" si="2"/>
        <v>23</v>
      </c>
      <c r="AV25" s="160">
        <f t="shared" si="2"/>
        <v>21.3</v>
      </c>
      <c r="AW25" s="160">
        <f t="shared" si="2"/>
        <v>19</v>
      </c>
      <c r="AX25" s="160">
        <f t="shared" si="2"/>
        <v>36</v>
      </c>
      <c r="AY25" s="160">
        <f t="shared" si="2"/>
        <v>50.4</v>
      </c>
      <c r="AZ25" s="160">
        <f t="shared" si="2"/>
        <v>52.7</v>
      </c>
      <c r="BA25" s="160">
        <f t="shared" si="2"/>
        <v>117</v>
      </c>
      <c r="BB25" s="160">
        <f t="shared" si="2"/>
        <v>61.2</v>
      </c>
      <c r="BC25" s="160">
        <f t="shared" si="2"/>
        <v>4.5999999999999996</v>
      </c>
      <c r="BD25" s="160">
        <f t="shared" si="2"/>
        <v>45.8</v>
      </c>
      <c r="BE25" s="160">
        <f t="shared" si="2"/>
        <v>6.6</v>
      </c>
      <c r="BF25" s="160">
        <f t="shared" si="2"/>
        <v>0</v>
      </c>
      <c r="BG25" s="160">
        <f t="shared" si="2"/>
        <v>0</v>
      </c>
      <c r="BH25" s="160">
        <f t="shared" si="2"/>
        <v>3.6</v>
      </c>
      <c r="BI25" s="160">
        <f t="shared" si="2"/>
        <v>87.1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3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19.3</v>
      </c>
      <c r="BU25" s="160">
        <f t="shared" si="3"/>
        <v>19</v>
      </c>
      <c r="BV25" s="160">
        <f t="shared" si="3"/>
        <v>50.5</v>
      </c>
      <c r="BW25" s="160">
        <f t="shared" si="3"/>
        <v>52.5</v>
      </c>
      <c r="BX25" s="160">
        <f t="shared" si="3"/>
        <v>81</v>
      </c>
      <c r="BY25" s="160">
        <f t="shared" si="3"/>
        <v>35.299999999999997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36.700000000000003</v>
      </c>
      <c r="CE25" s="160">
        <f t="shared" si="3"/>
        <v>21.8</v>
      </c>
      <c r="CF25" s="160">
        <f t="shared" si="3"/>
        <v>22.2</v>
      </c>
      <c r="CG25" s="160">
        <f t="shared" si="3"/>
        <v>0</v>
      </c>
      <c r="CH25" s="160">
        <f t="shared" si="3"/>
        <v>26.6</v>
      </c>
      <c r="CI25" s="160">
        <f t="shared" si="3"/>
        <v>26.6</v>
      </c>
      <c r="CJ25" s="160">
        <f t="shared" si="3"/>
        <v>26.6</v>
      </c>
      <c r="CK25" s="160">
        <f t="shared" si="3"/>
        <v>26.2</v>
      </c>
      <c r="CL25" s="160">
        <f t="shared" si="3"/>
        <v>16</v>
      </c>
      <c r="CM25" s="160">
        <f t="shared" si="3"/>
        <v>50.1</v>
      </c>
      <c r="CN25" s="160">
        <f t="shared" si="3"/>
        <v>328.7</v>
      </c>
      <c r="CO25" s="160">
        <f t="shared" si="3"/>
        <v>19</v>
      </c>
      <c r="CP25" s="160">
        <f t="shared" si="3"/>
        <v>28.4</v>
      </c>
      <c r="CQ25" s="160">
        <f t="shared" si="3"/>
        <v>44.4</v>
      </c>
      <c r="CR25" s="160">
        <f t="shared" si="3"/>
        <v>52.4</v>
      </c>
      <c r="CS25" s="160">
        <f t="shared" si="3"/>
        <v>53.9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536.29999999999995</v>
      </c>
    </row>
    <row r="26" spans="1:102" ht="16" customHeight="1" x14ac:dyDescent="0.3"/>
    <row r="29" spans="1:102" x14ac:dyDescent="0.3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3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2026-04-29T20:24:58Z</dcterms:created>
  <dcterms:modified xsi:type="dcterms:W3CDTF">2026-04-29T20:25:01Z</dcterms:modified>
</cp:coreProperties>
</file>