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<sst xmlns="http://schemas.openxmlformats.org/spreadsheetml/2006/main" count="119" uniqueCount="54">
  <si>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06/09/2025 14:08:12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</si>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</sst>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D65-4930-9318-AA751FAA5FF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D65-4930-9318-AA751FAA5FF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D65-4930-9318-AA751FAA5FF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0D65-4930-9318-AA751FAA5FF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D65-4930-9318-AA751FAA5FF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D65-4930-9318-AA751FAA5FF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D65-4930-9318-AA751FAA5FF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D65-4930-9318-AA751FAA5FF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148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146</c:v>
                </c:pt>
                <c:pt idx="7">
                  <c:v>196</c:v>
                </c:pt>
                <c:pt idx="8">
                  <c:v>222</c:v>
                </c:pt>
                <c:pt idx="9">
                  <c:v>224</c:v>
                </c:pt>
                <c:pt idx="10">
                  <c:v>220</c:v>
                </c:pt>
                <c:pt idx="11">
                  <c:v>219</c:v>
                </c:pt>
                <c:pt idx="12">
                  <c:v>226</c:v>
                </c:pt>
                <c:pt idx="13">
                  <c:v>220</c:v>
                </c:pt>
                <c:pt idx="14">
                  <c:v>215</c:v>
                </c:pt>
                <c:pt idx="15">
                  <c:v>222</c:v>
                </c:pt>
                <c:pt idx="16">
                  <c:v>244</c:v>
                </c:pt>
                <c:pt idx="17">
                  <c:v>280</c:v>
                </c:pt>
                <c:pt idx="18">
                  <c:v>288</c:v>
                </c:pt>
                <c:pt idx="19">
                  <c:v>298</c:v>
                </c:pt>
                <c:pt idx="20">
                  <c:v>269</c:v>
                </c:pt>
                <c:pt idx="21">
                  <c:v>223</c:v>
                </c:pt>
                <c:pt idx="22">
                  <c:v>183</c:v>
                </c:pt>
                <c:pt idx="23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D65-4930-9318-AA751FAA5FF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3121.7809999999999</c:v>
                </c:pt>
                <c:pt idx="1">
                  <c:v>2822.94</c:v>
                </c:pt>
                <c:pt idx="2">
                  <c:v>2426.9</c:v>
                </c:pt>
                <c:pt idx="3">
                  <c:v>2427.9</c:v>
                </c:pt>
                <c:pt idx="4">
                  <c:v>2353.598</c:v>
                </c:pt>
                <c:pt idx="5">
                  <c:v>2250.6549999999997</c:v>
                </c:pt>
                <c:pt idx="6">
                  <c:v>2283.203</c:v>
                </c:pt>
                <c:pt idx="7">
                  <c:v>1879.9</c:v>
                </c:pt>
                <c:pt idx="8">
                  <c:v>1449.9</c:v>
                </c:pt>
                <c:pt idx="9">
                  <c:v>1267.9000000000001</c:v>
                </c:pt>
                <c:pt idx="10">
                  <c:v>967.9</c:v>
                </c:pt>
                <c:pt idx="11">
                  <c:v>302.89999999999998</c:v>
                </c:pt>
                <c:pt idx="12">
                  <c:v>127.9</c:v>
                </c:pt>
                <c:pt idx="13">
                  <c:v>127.9</c:v>
                </c:pt>
                <c:pt idx="14">
                  <c:v>297.89999999999998</c:v>
                </c:pt>
                <c:pt idx="15">
                  <c:v>852.9</c:v>
                </c:pt>
                <c:pt idx="16">
                  <c:v>1706.9</c:v>
                </c:pt>
                <c:pt idx="17">
                  <c:v>3199.7490000000003</c:v>
                </c:pt>
                <c:pt idx="18">
                  <c:v>3645.768</c:v>
                </c:pt>
                <c:pt idx="19">
                  <c:v>3779.5439999999999</c:v>
                </c:pt>
                <c:pt idx="20">
                  <c:v>3809.9859999999999</c:v>
                </c:pt>
                <c:pt idx="21">
                  <c:v>3816.502</c:v>
                </c:pt>
                <c:pt idx="22">
                  <c:v>3879.3309999999997</c:v>
                </c:pt>
                <c:pt idx="23">
                  <c:v>3703.049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D65-4930-9318-AA751FAA5FF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936.8</c:v>
                </c:pt>
                <c:pt idx="1">
                  <c:v>1247.5</c:v>
                </c:pt>
                <c:pt idx="2">
                  <c:v>1376.2</c:v>
                </c:pt>
                <c:pt idx="3">
                  <c:v>1151.5</c:v>
                </c:pt>
                <c:pt idx="4">
                  <c:v>1085</c:v>
                </c:pt>
                <c:pt idx="5">
                  <c:v>1120.0999999999999</c:v>
                </c:pt>
                <c:pt idx="6">
                  <c:v>768.9</c:v>
                </c:pt>
                <c:pt idx="7">
                  <c:v>245.8</c:v>
                </c:pt>
                <c:pt idx="8">
                  <c:v>1024</c:v>
                </c:pt>
                <c:pt idx="9">
                  <c:v>35</c:v>
                </c:pt>
                <c:pt idx="10">
                  <c:v>18</c:v>
                </c:pt>
                <c:pt idx="11">
                  <c:v>564</c:v>
                </c:pt>
                <c:pt idx="12">
                  <c:v>564</c:v>
                </c:pt>
                <c:pt idx="13">
                  <c:v>580</c:v>
                </c:pt>
                <c:pt idx="14">
                  <c:v>711</c:v>
                </c:pt>
                <c:pt idx="15">
                  <c:v>1065.7</c:v>
                </c:pt>
                <c:pt idx="16">
                  <c:v>154.9</c:v>
                </c:pt>
                <c:pt idx="17">
                  <c:v>196</c:v>
                </c:pt>
                <c:pt idx="18">
                  <c:v>211</c:v>
                </c:pt>
                <c:pt idx="19">
                  <c:v>233</c:v>
                </c:pt>
                <c:pt idx="20">
                  <c:v>214</c:v>
                </c:pt>
                <c:pt idx="21">
                  <c:v>195</c:v>
                </c:pt>
                <c:pt idx="22">
                  <c:v>448.6</c:v>
                </c:pt>
                <c:pt idx="23">
                  <c:v>752.3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D65-4930-9318-AA751FAA5FF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1107.6680000000001</c:v>
                </c:pt>
                <c:pt idx="1">
                  <c:v>1171.3440000000003</c:v>
                </c:pt>
                <c:pt idx="2">
                  <c:v>1239.9669999999999</c:v>
                </c:pt>
                <c:pt idx="3">
                  <c:v>1319.921</c:v>
                </c:pt>
                <c:pt idx="4">
                  <c:v>1395.1970000000003</c:v>
                </c:pt>
                <c:pt idx="5">
                  <c:v>1456.2329999999999</c:v>
                </c:pt>
                <c:pt idx="6">
                  <c:v>1769.0720000000001</c:v>
                </c:pt>
                <c:pt idx="7">
                  <c:v>2992.3960000000006</c:v>
                </c:pt>
                <c:pt idx="8">
                  <c:v>3205.7009999999996</c:v>
                </c:pt>
                <c:pt idx="9">
                  <c:v>5494.0530000000017</c:v>
                </c:pt>
                <c:pt idx="10">
                  <c:v>5427.4929999999995</c:v>
                </c:pt>
                <c:pt idx="11">
                  <c:v>5494.5739999999996</c:v>
                </c:pt>
                <c:pt idx="12">
                  <c:v>5766</c:v>
                </c:pt>
                <c:pt idx="13">
                  <c:v>5585.7349999999997</c:v>
                </c:pt>
                <c:pt idx="14">
                  <c:v>5154.8280000000004</c:v>
                </c:pt>
                <c:pt idx="15">
                  <c:v>4312.3049999999985</c:v>
                </c:pt>
                <c:pt idx="16">
                  <c:v>4547.4670000000006</c:v>
                </c:pt>
                <c:pt idx="17">
                  <c:v>2949.5009999999993</c:v>
                </c:pt>
                <c:pt idx="18">
                  <c:v>1760.2940000000001</c:v>
                </c:pt>
                <c:pt idx="19">
                  <c:v>1457.7739999999999</c:v>
                </c:pt>
                <c:pt idx="20">
                  <c:v>1381.6470000000002</c:v>
                </c:pt>
                <c:pt idx="21">
                  <c:v>1286.5859999999998</c:v>
                </c:pt>
                <c:pt idx="22">
                  <c:v>1218.1410000000003</c:v>
                </c:pt>
                <c:pt idx="23">
                  <c:v>1178.1620000000003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D65-4930-9318-AA751FAA5FF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125</c:v>
                </c:pt>
                <c:pt idx="1">
                  <c:v>126</c:v>
                </c:pt>
                <c:pt idx="2">
                  <c:v>128</c:v>
                </c:pt>
                <c:pt idx="3">
                  <c:v>131</c:v>
                </c:pt>
                <c:pt idx="4">
                  <c:v>136</c:v>
                </c:pt>
                <c:pt idx="5">
                  <c:v>141</c:v>
                </c:pt>
                <c:pt idx="6">
                  <c:v>145</c:v>
                </c:pt>
                <c:pt idx="7">
                  <c:v>159</c:v>
                </c:pt>
                <c:pt idx="8">
                  <c:v>181</c:v>
                </c:pt>
                <c:pt idx="9">
                  <c:v>197</c:v>
                </c:pt>
                <c:pt idx="10">
                  <c:v>209</c:v>
                </c:pt>
                <c:pt idx="11">
                  <c:v>216</c:v>
                </c:pt>
                <c:pt idx="12">
                  <c:v>218</c:v>
                </c:pt>
                <c:pt idx="13">
                  <c:v>214</c:v>
                </c:pt>
                <c:pt idx="14">
                  <c:v>207</c:v>
                </c:pt>
                <c:pt idx="15">
                  <c:v>197</c:v>
                </c:pt>
                <c:pt idx="16">
                  <c:v>181</c:v>
                </c:pt>
                <c:pt idx="17">
                  <c:v>161</c:v>
                </c:pt>
                <c:pt idx="18">
                  <c:v>148</c:v>
                </c:pt>
                <c:pt idx="19">
                  <c:v>145</c:v>
                </c:pt>
                <c:pt idx="20">
                  <c:v>142</c:v>
                </c:pt>
                <c:pt idx="21">
                  <c:v>140</c:v>
                </c:pt>
                <c:pt idx="22">
                  <c:v>138</c:v>
                </c:pt>
                <c:pt idx="23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D65-4930-9318-AA751FAA5FF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3">
                  <c:v>26</c:v>
                </c:pt>
                <c:pt idx="4">
                  <c:v>66</c:v>
                </c:pt>
                <c:pt idx="5">
                  <c:v>96</c:v>
                </c:pt>
                <c:pt idx="6">
                  <c:v>150</c:v>
                </c:pt>
                <c:pt idx="7">
                  <c:v>124</c:v>
                </c:pt>
                <c:pt idx="8">
                  <c:v>131</c:v>
                </c:pt>
                <c:pt idx="9">
                  <c:v>58</c:v>
                </c:pt>
                <c:pt idx="10">
                  <c:v>51</c:v>
                </c:pt>
                <c:pt idx="11">
                  <c:v>25</c:v>
                </c:pt>
                <c:pt idx="12">
                  <c:v>29</c:v>
                </c:pt>
                <c:pt idx="13">
                  <c:v>29</c:v>
                </c:pt>
                <c:pt idx="14">
                  <c:v>25</c:v>
                </c:pt>
                <c:pt idx="18">
                  <c:v>1129</c:v>
                </c:pt>
                <c:pt idx="19">
                  <c:v>1678</c:v>
                </c:pt>
                <c:pt idx="20">
                  <c:v>1564</c:v>
                </c:pt>
                <c:pt idx="21">
                  <c:v>996</c:v>
                </c:pt>
                <c:pt idx="22">
                  <c:v>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D65-4930-9318-AA751FAA5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86.01</c:v>
                </c:pt>
                <c:pt idx="1">
                  <c:v>78.930000000000007</c:v>
                </c:pt>
                <c:pt idx="2">
                  <c:v>75</c:v>
                </c:pt>
                <c:pt idx="3">
                  <c:v>77.44</c:v>
                </c:pt>
                <c:pt idx="4">
                  <c:v>76.98</c:v>
                </c:pt>
                <c:pt idx="5">
                  <c:v>76.77</c:v>
                </c:pt>
                <c:pt idx="6">
                  <c:v>75.38</c:v>
                </c:pt>
                <c:pt idx="7">
                  <c:v>51.8</c:v>
                </c:pt>
                <c:pt idx="8">
                  <c:v>0</c:v>
                </c:pt>
                <c:pt idx="9">
                  <c:v>-0.1</c:v>
                </c:pt>
                <c:pt idx="10">
                  <c:v>-4</c:v>
                </c:pt>
                <c:pt idx="11">
                  <c:v>-5</c:v>
                </c:pt>
                <c:pt idx="12">
                  <c:v>-5</c:v>
                </c:pt>
                <c:pt idx="13">
                  <c:v>-5</c:v>
                </c:pt>
                <c:pt idx="14">
                  <c:v>-5</c:v>
                </c:pt>
                <c:pt idx="15">
                  <c:v>-3</c:v>
                </c:pt>
                <c:pt idx="16">
                  <c:v>0.01</c:v>
                </c:pt>
                <c:pt idx="17">
                  <c:v>95.4</c:v>
                </c:pt>
                <c:pt idx="18">
                  <c:v>111.22</c:v>
                </c:pt>
                <c:pt idx="19">
                  <c:v>147.08000000000001</c:v>
                </c:pt>
                <c:pt idx="20">
                  <c:v>143.15</c:v>
                </c:pt>
                <c:pt idx="21">
                  <c:v>131.65</c:v>
                </c:pt>
                <c:pt idx="22">
                  <c:v>115.72</c:v>
                </c:pt>
                <c:pt idx="23">
                  <c:v>95.58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D65-4930-9318-AA751FAA5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127</c:v>
                </c:pt>
                <c:pt idx="1">
                  <c:v>114</c:v>
                </c:pt>
                <c:pt idx="2">
                  <c:v>115.5</c:v>
                </c:pt>
                <c:pt idx="3">
                  <c:v>117.5</c:v>
                </c:pt>
                <c:pt idx="4">
                  <c:v>118</c:v>
                </c:pt>
                <c:pt idx="5">
                  <c:v>119</c:v>
                </c:pt>
                <c:pt idx="6">
                  <c:v>107.5</c:v>
                </c:pt>
                <c:pt idx="7">
                  <c:v>97</c:v>
                </c:pt>
                <c:pt idx="8">
                  <c:v>99</c:v>
                </c:pt>
                <c:pt idx="9">
                  <c:v>110.5</c:v>
                </c:pt>
                <c:pt idx="10">
                  <c:v>132.5</c:v>
                </c:pt>
                <c:pt idx="11">
                  <c:v>153</c:v>
                </c:pt>
                <c:pt idx="12">
                  <c:v>157</c:v>
                </c:pt>
                <c:pt idx="13">
                  <c:v>149</c:v>
                </c:pt>
                <c:pt idx="14">
                  <c:v>133</c:v>
                </c:pt>
                <c:pt idx="15">
                  <c:v>129.5</c:v>
                </c:pt>
                <c:pt idx="16">
                  <c:v>112.5</c:v>
                </c:pt>
                <c:pt idx="17">
                  <c:v>132</c:v>
                </c:pt>
                <c:pt idx="18">
                  <c:v>155.5</c:v>
                </c:pt>
                <c:pt idx="19">
                  <c:v>168</c:v>
                </c:pt>
                <c:pt idx="20">
                  <c:v>165.5</c:v>
                </c:pt>
                <c:pt idx="21">
                  <c:v>151</c:v>
                </c:pt>
                <c:pt idx="22">
                  <c:v>145</c:v>
                </c:pt>
                <c:pt idx="23">
                  <c:v>125.5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1-4F25-AA98-70EA50C18D6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675.31900000000007</c:v>
                </c:pt>
                <c:pt idx="1">
                  <c:v>692.697</c:v>
                </c:pt>
                <c:pt idx="2">
                  <c:v>689.93799999999999</c:v>
                </c:pt>
                <c:pt idx="3">
                  <c:v>674.64799999999991</c:v>
                </c:pt>
                <c:pt idx="4">
                  <c:v>649.3549999999999</c:v>
                </c:pt>
                <c:pt idx="5">
                  <c:v>641.68700000000001</c:v>
                </c:pt>
                <c:pt idx="6">
                  <c:v>633.05200000000002</c:v>
                </c:pt>
                <c:pt idx="7">
                  <c:v>625.48100000000011</c:v>
                </c:pt>
                <c:pt idx="8">
                  <c:v>672.78100000000006</c:v>
                </c:pt>
                <c:pt idx="9">
                  <c:v>677.68399999999997</c:v>
                </c:pt>
                <c:pt idx="10">
                  <c:v>686.92399999999998</c:v>
                </c:pt>
                <c:pt idx="11">
                  <c:v>673.35300000000007</c:v>
                </c:pt>
                <c:pt idx="12">
                  <c:v>664.7890000000001</c:v>
                </c:pt>
                <c:pt idx="13">
                  <c:v>659.60800000000006</c:v>
                </c:pt>
                <c:pt idx="14">
                  <c:v>645.93600000000004</c:v>
                </c:pt>
                <c:pt idx="15">
                  <c:v>666.04000000000008</c:v>
                </c:pt>
                <c:pt idx="16">
                  <c:v>660.55600000000004</c:v>
                </c:pt>
                <c:pt idx="17">
                  <c:v>666.12900000000002</c:v>
                </c:pt>
                <c:pt idx="18">
                  <c:v>646.51</c:v>
                </c:pt>
                <c:pt idx="19">
                  <c:v>629.30299999999988</c:v>
                </c:pt>
                <c:pt idx="20">
                  <c:v>638.07099999999991</c:v>
                </c:pt>
                <c:pt idx="21">
                  <c:v>631.92499999999995</c:v>
                </c:pt>
                <c:pt idx="22">
                  <c:v>635.20399999999995</c:v>
                </c:pt>
                <c:pt idx="23">
                  <c:v>675.43400000000008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F1-4F25-AA98-70EA50C18D6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1130.98</c:v>
                </c:pt>
                <c:pt idx="1">
                  <c:v>1098.1030000000001</c:v>
                </c:pt>
                <c:pt idx="2">
                  <c:v>1078.9630000000002</c:v>
                </c:pt>
                <c:pt idx="3">
                  <c:v>1070.2940000000001</c:v>
                </c:pt>
                <c:pt idx="4">
                  <c:v>1081.27</c:v>
                </c:pt>
                <c:pt idx="5">
                  <c:v>1095.5150000000001</c:v>
                </c:pt>
                <c:pt idx="6">
                  <c:v>1093.0680000000002</c:v>
                </c:pt>
                <c:pt idx="7">
                  <c:v>1120.1099999999999</c:v>
                </c:pt>
                <c:pt idx="8">
                  <c:v>1109.8249999999998</c:v>
                </c:pt>
                <c:pt idx="9">
                  <c:v>1043.8620000000001</c:v>
                </c:pt>
                <c:pt idx="10">
                  <c:v>1013.3959999999998</c:v>
                </c:pt>
                <c:pt idx="11">
                  <c:v>1010.9580000000001</c:v>
                </c:pt>
                <c:pt idx="12">
                  <c:v>1015.924</c:v>
                </c:pt>
                <c:pt idx="13">
                  <c:v>1011.851</c:v>
                </c:pt>
                <c:pt idx="14">
                  <c:v>1065.1199999999999</c:v>
                </c:pt>
                <c:pt idx="15">
                  <c:v>1109.3650000000002</c:v>
                </c:pt>
                <c:pt idx="16">
                  <c:v>1192.7160000000001</c:v>
                </c:pt>
                <c:pt idx="17">
                  <c:v>1207.4630000000002</c:v>
                </c:pt>
                <c:pt idx="18">
                  <c:v>1225.9140000000002</c:v>
                </c:pt>
                <c:pt idx="19">
                  <c:v>1258.1020000000003</c:v>
                </c:pt>
                <c:pt idx="20">
                  <c:v>1210.8579999999999</c:v>
                </c:pt>
                <c:pt idx="21">
                  <c:v>1151.0549999999998</c:v>
                </c:pt>
                <c:pt idx="22">
                  <c:v>1121.4900000000002</c:v>
                </c:pt>
                <c:pt idx="23">
                  <c:v>1109.576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F1-4F25-AA98-70EA50C18D6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3149.9340000000002</c:v>
                </c:pt>
                <c:pt idx="1">
                  <c:v>2971.9549999999995</c:v>
                </c:pt>
                <c:pt idx="2">
                  <c:v>2805.6550000000002</c:v>
                </c:pt>
                <c:pt idx="3">
                  <c:v>2719.8439999999996</c:v>
                </c:pt>
                <c:pt idx="4">
                  <c:v>2711.1349999999998</c:v>
                </c:pt>
                <c:pt idx="5">
                  <c:v>2717.8250000000003</c:v>
                </c:pt>
                <c:pt idx="6">
                  <c:v>2725.1930000000002</c:v>
                </c:pt>
                <c:pt idx="7">
                  <c:v>3017.5070000000001</c:v>
                </c:pt>
                <c:pt idx="8">
                  <c:v>3311.9579999999996</c:v>
                </c:pt>
                <c:pt idx="9">
                  <c:v>3613.9069999999997</c:v>
                </c:pt>
                <c:pt idx="10">
                  <c:v>3864.8179999999998</c:v>
                </c:pt>
                <c:pt idx="11">
                  <c:v>4096.1630000000005</c:v>
                </c:pt>
                <c:pt idx="12">
                  <c:v>4190.1869999999999</c:v>
                </c:pt>
                <c:pt idx="13">
                  <c:v>4049.1759999999999</c:v>
                </c:pt>
                <c:pt idx="14">
                  <c:v>3873.6719999999996</c:v>
                </c:pt>
                <c:pt idx="15">
                  <c:v>3857.9799999999996</c:v>
                </c:pt>
                <c:pt idx="16">
                  <c:v>3925.4479999999994</c:v>
                </c:pt>
                <c:pt idx="17">
                  <c:v>3934.154</c:v>
                </c:pt>
                <c:pt idx="18">
                  <c:v>3985.3999999999996</c:v>
                </c:pt>
                <c:pt idx="19">
                  <c:v>4236.5970000000007</c:v>
                </c:pt>
                <c:pt idx="20">
                  <c:v>4168.2310000000007</c:v>
                </c:pt>
                <c:pt idx="21">
                  <c:v>3958.7160000000003</c:v>
                </c:pt>
                <c:pt idx="22">
                  <c:v>3670.3330000000001</c:v>
                </c:pt>
                <c:pt idx="23">
                  <c:v>3336.971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F1-4F25-AA98-70EA50C18D6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359</c:v>
                </c:pt>
                <c:pt idx="1">
                  <c:v>342.00000000000006</c:v>
                </c:pt>
                <c:pt idx="2">
                  <c:v>332</c:v>
                </c:pt>
                <c:pt idx="3">
                  <c:v>325</c:v>
                </c:pt>
                <c:pt idx="4">
                  <c:v>327.00000000000006</c:v>
                </c:pt>
                <c:pt idx="5">
                  <c:v>340.99999999999994</c:v>
                </c:pt>
                <c:pt idx="6">
                  <c:v>368</c:v>
                </c:pt>
                <c:pt idx="7">
                  <c:v>411</c:v>
                </c:pt>
                <c:pt idx="8">
                  <c:v>450</c:v>
                </c:pt>
                <c:pt idx="9">
                  <c:v>471.00000000000006</c:v>
                </c:pt>
                <c:pt idx="10">
                  <c:v>480.99999999999994</c:v>
                </c:pt>
                <c:pt idx="11">
                  <c:v>493</c:v>
                </c:pt>
                <c:pt idx="12">
                  <c:v>501.00000000000006</c:v>
                </c:pt>
                <c:pt idx="13">
                  <c:v>497.99999999999994</c:v>
                </c:pt>
                <c:pt idx="14">
                  <c:v>491</c:v>
                </c:pt>
                <c:pt idx="15">
                  <c:v>493</c:v>
                </c:pt>
                <c:pt idx="16">
                  <c:v>504.00000000000006</c:v>
                </c:pt>
                <c:pt idx="17">
                  <c:v>517</c:v>
                </c:pt>
                <c:pt idx="18">
                  <c:v>516</c:v>
                </c:pt>
                <c:pt idx="19">
                  <c:v>522.99999999999989</c:v>
                </c:pt>
                <c:pt idx="20">
                  <c:v>495.00000000000006</c:v>
                </c:pt>
                <c:pt idx="21">
                  <c:v>458.99999999999989</c:v>
                </c:pt>
                <c:pt idx="22">
                  <c:v>424.99999999999994</c:v>
                </c:pt>
                <c:pt idx="23">
                  <c:v>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1F1-4F25-AA98-70EA50C18D6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1F1-4F25-AA98-70EA50C18D6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1F1-4F25-AA98-70EA50C18D6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1F1-4F25-AA98-70EA50C18D6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1F1-4F25-AA98-70EA50C18D6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1F1-4F25-AA98-70EA50C18D6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268</c:v>
                </c:pt>
                <c:pt idx="1">
                  <c:v>270</c:v>
                </c:pt>
                <c:pt idx="2">
                  <c:v>270</c:v>
                </c:pt>
                <c:pt idx="3">
                  <c:v>270</c:v>
                </c:pt>
                <c:pt idx="4">
                  <c:v>270</c:v>
                </c:pt>
                <c:pt idx="5">
                  <c:v>270</c:v>
                </c:pt>
                <c:pt idx="6">
                  <c:v>324</c:v>
                </c:pt>
                <c:pt idx="7">
                  <c:v>326</c:v>
                </c:pt>
                <c:pt idx="8">
                  <c:v>570</c:v>
                </c:pt>
                <c:pt idx="9">
                  <c:v>1359</c:v>
                </c:pt>
                <c:pt idx="10">
                  <c:v>714.8</c:v>
                </c:pt>
                <c:pt idx="11">
                  <c:v>395</c:v>
                </c:pt>
                <c:pt idx="12">
                  <c:v>402</c:v>
                </c:pt>
                <c:pt idx="13">
                  <c:v>389</c:v>
                </c:pt>
                <c:pt idx="14">
                  <c:v>402</c:v>
                </c:pt>
                <c:pt idx="15">
                  <c:v>394</c:v>
                </c:pt>
                <c:pt idx="16">
                  <c:v>439</c:v>
                </c:pt>
                <c:pt idx="17">
                  <c:v>324.7</c:v>
                </c:pt>
                <c:pt idx="18">
                  <c:v>639.20000000000005</c:v>
                </c:pt>
                <c:pt idx="19">
                  <c:v>761.3</c:v>
                </c:pt>
                <c:pt idx="20">
                  <c:v>688</c:v>
                </c:pt>
                <c:pt idx="21">
                  <c:v>290.39999999999998</c:v>
                </c:pt>
                <c:pt idx="22">
                  <c:v>321</c:v>
                </c:pt>
                <c:pt idx="23">
                  <c:v>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1F1-4F25-AA98-70EA50C18D6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11.349</c:v>
                </c:pt>
                <c:pt idx="17">
                  <c:v>4.774</c:v>
                </c:pt>
                <c:pt idx="18">
                  <c:v>13.519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F1-4F25-AA98-70EA50C18D6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1F1-4F25-AA98-70EA50C18D6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1F1-4F25-AA98-70EA50C18D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86.01</c:v>
                </c:pt>
                <c:pt idx="1">
                  <c:v>78.930000000000007</c:v>
                </c:pt>
                <c:pt idx="2">
                  <c:v>75</c:v>
                </c:pt>
                <c:pt idx="3">
                  <c:v>77.44</c:v>
                </c:pt>
                <c:pt idx="4">
                  <c:v>76.98</c:v>
                </c:pt>
                <c:pt idx="5">
                  <c:v>76.77</c:v>
                </c:pt>
                <c:pt idx="6">
                  <c:v>75.38</c:v>
                </c:pt>
                <c:pt idx="7">
                  <c:v>51.8</c:v>
                </c:pt>
                <c:pt idx="8">
                  <c:v>0</c:v>
                </c:pt>
                <c:pt idx="9">
                  <c:v>-0.1</c:v>
                </c:pt>
                <c:pt idx="10">
                  <c:v>-4</c:v>
                </c:pt>
                <c:pt idx="11">
                  <c:v>-5</c:v>
                </c:pt>
                <c:pt idx="12">
                  <c:v>-5</c:v>
                </c:pt>
                <c:pt idx="13">
                  <c:v>-5</c:v>
                </c:pt>
                <c:pt idx="14">
                  <c:v>-5</c:v>
                </c:pt>
                <c:pt idx="15">
                  <c:v>-3</c:v>
                </c:pt>
                <c:pt idx="16">
                  <c:v>0.01</c:v>
                </c:pt>
                <c:pt idx="17">
                  <c:v>95.4</c:v>
                </c:pt>
                <c:pt idx="18">
                  <c:v>111.22</c:v>
                </c:pt>
                <c:pt idx="19">
                  <c:v>147.08000000000001</c:v>
                </c:pt>
                <c:pt idx="20">
                  <c:v>143.15</c:v>
                </c:pt>
                <c:pt idx="21">
                  <c:v>131.65</c:v>
                </c:pt>
                <c:pt idx="22">
                  <c:v>115.72</c:v>
                </c:pt>
                <c:pt idx="23">
                  <c:v>95.58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1F1-4F25-AA98-70EA50C18D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5725.2489999999998</v>
      </c>
      <c r="C4" s="18">
        <v>5503.7840000000024</v>
      </c>
      <c r="D4" s="18">
        <v>5307.0670000000009</v>
      </c>
      <c r="E4" s="18">
        <v>5192.3209999999999</v>
      </c>
      <c r="F4" s="18">
        <v>5171.7950000000001</v>
      </c>
      <c r="G4" s="18">
        <v>5199.9880000000012</v>
      </c>
      <c r="H4" s="18">
        <v>5262.1750000000002</v>
      </c>
      <c r="I4" s="18">
        <v>5597.0960000000005</v>
      </c>
      <c r="J4" s="18">
        <v>6213.6010000000006</v>
      </c>
      <c r="K4" s="18">
        <v>7275.9530000000004</v>
      </c>
      <c r="L4" s="18">
        <v>6893.3929999999991</v>
      </c>
      <c r="M4" s="18">
        <v>6821.4740000000002</v>
      </c>
      <c r="N4" s="18">
        <v>6930.9000000000005</v>
      </c>
      <c r="O4" s="18">
        <v>6756.6350000000002</v>
      </c>
      <c r="P4" s="18">
        <v>6610.728000000001</v>
      </c>
      <c r="Q4" s="18">
        <v>6649.9049999999988</v>
      </c>
      <c r="R4" s="18">
        <v>6834.2669999999989</v>
      </c>
      <c r="S4" s="18">
        <v>6786.25</v>
      </c>
      <c r="T4" s="18">
        <v>7182.0619999999981</v>
      </c>
      <c r="U4" s="18">
        <v>7591.3180000000011</v>
      </c>
      <c r="V4" s="18">
        <v>7380.6330000000016</v>
      </c>
      <c r="W4" s="18">
        <v>6657.0879999999988</v>
      </c>
      <c r="X4" s="18">
        <v>6333.0720000000001</v>
      </c>
      <c r="Y4" s="18">
        <v>5905.5110000000004</v>
      </c>
      <c r="Z4" s="19"/>
      <c r="AA4" s="20">
        <f>SUM(B4:Z4)</f>
        <v>151782.26499999996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86.01</v>
      </c>
      <c r="C7" s="28">
        <v>78.930000000000007</v>
      </c>
      <c r="D7" s="28">
        <v>75</v>
      </c>
      <c r="E7" s="28">
        <v>77.44</v>
      </c>
      <c r="F7" s="28">
        <v>76.98</v>
      </c>
      <c r="G7" s="28">
        <v>76.77</v>
      </c>
      <c r="H7" s="28">
        <v>75.38</v>
      </c>
      <c r="I7" s="28">
        <v>51.8</v>
      </c>
      <c r="J7" s="28">
        <v>0</v>
      </c>
      <c r="K7" s="28">
        <v>-0.1</v>
      </c>
      <c r="L7" s="28">
        <v>-4</v>
      </c>
      <c r="M7" s="28">
        <v>-5</v>
      </c>
      <c r="N7" s="28">
        <v>-5</v>
      </c>
      <c r="O7" s="28">
        <v>-5</v>
      </c>
      <c r="P7" s="28">
        <v>-5</v>
      </c>
      <c r="Q7" s="28">
        <v>-3</v>
      </c>
      <c r="R7" s="28">
        <v>0.01</v>
      </c>
      <c r="S7" s="28">
        <v>95.4</v>
      </c>
      <c r="T7" s="28">
        <v>111.22</v>
      </c>
      <c r="U7" s="28">
        <v>147.08000000000001</v>
      </c>
      <c r="V7" s="28">
        <v>143.15</v>
      </c>
      <c r="W7" s="28">
        <v>131.65</v>
      </c>
      <c r="X7" s="28">
        <v>115.72</v>
      </c>
      <c r="Y7" s="28">
        <v>95.58</v>
      </c>
      <c r="Z7" s="29"/>
      <c r="AA7" s="30">
        <f>IF(SUM(B7:Z7)&lt;&gt;0,AVERAGEIF(B7:Z7,"&lt;&gt;"""),"")</f>
        <v>58.792499999999997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286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286</v>
      </c>
    </row>
    <row r="11" spans="1:27" ht="24.95" customHeight="1" x14ac:dyDescent="0.2">
      <c r="A11" s="45" t="s">
        <v>7</v>
      </c>
      <c r="B11" s="46">
        <v>148</v>
      </c>
      <c r="C11" s="47">
        <v>136</v>
      </c>
      <c r="D11" s="47">
        <v>136</v>
      </c>
      <c r="E11" s="47">
        <v>136</v>
      </c>
      <c r="F11" s="47">
        <v>136</v>
      </c>
      <c r="G11" s="47">
        <v>136</v>
      </c>
      <c r="H11" s="47">
        <v>146</v>
      </c>
      <c r="I11" s="47">
        <v>196</v>
      </c>
      <c r="J11" s="47">
        <v>222</v>
      </c>
      <c r="K11" s="47">
        <v>224</v>
      </c>
      <c r="L11" s="47">
        <v>220</v>
      </c>
      <c r="M11" s="47">
        <v>219</v>
      </c>
      <c r="N11" s="47">
        <v>226</v>
      </c>
      <c r="O11" s="47">
        <v>220</v>
      </c>
      <c r="P11" s="47">
        <v>215</v>
      </c>
      <c r="Q11" s="47">
        <v>222</v>
      </c>
      <c r="R11" s="47">
        <v>244</v>
      </c>
      <c r="S11" s="47">
        <v>280</v>
      </c>
      <c r="T11" s="47">
        <v>288</v>
      </c>
      <c r="U11" s="47">
        <v>298</v>
      </c>
      <c r="V11" s="47">
        <v>269</v>
      </c>
      <c r="W11" s="47">
        <v>223</v>
      </c>
      <c r="X11" s="47">
        <v>183</v>
      </c>
      <c r="Y11" s="47">
        <v>136</v>
      </c>
      <c r="Z11" s="48"/>
      <c r="AA11" s="49">
        <f t="shared" si="0"/>
        <v>4859</v>
      </c>
    </row>
    <row r="12" spans="1:27" ht="24.95" customHeight="1" x14ac:dyDescent="0.2">
      <c r="A12" s="50" t="s">
        <v>8</v>
      </c>
      <c r="B12" s="51">
        <v>3121.7809999999999</v>
      </c>
      <c r="C12" s="52">
        <v>2822.94</v>
      </c>
      <c r="D12" s="52">
        <v>2426.9</v>
      </c>
      <c r="E12" s="52">
        <v>2427.9</v>
      </c>
      <c r="F12" s="52">
        <v>2353.598</v>
      </c>
      <c r="G12" s="52">
        <v>2250.6549999999997</v>
      </c>
      <c r="H12" s="52">
        <v>2283.203</v>
      </c>
      <c r="I12" s="52">
        <v>1879.9</v>
      </c>
      <c r="J12" s="52">
        <v>1449.9</v>
      </c>
      <c r="K12" s="52">
        <v>1267.9000000000001</v>
      </c>
      <c r="L12" s="52">
        <v>967.9</v>
      </c>
      <c r="M12" s="52">
        <v>302.89999999999998</v>
      </c>
      <c r="N12" s="52">
        <v>127.9</v>
      </c>
      <c r="O12" s="52">
        <v>127.9</v>
      </c>
      <c r="P12" s="52">
        <v>297.89999999999998</v>
      </c>
      <c r="Q12" s="52">
        <v>852.9</v>
      </c>
      <c r="R12" s="52">
        <v>1706.9</v>
      </c>
      <c r="S12" s="52">
        <v>3199.7490000000003</v>
      </c>
      <c r="T12" s="52">
        <v>3645.768</v>
      </c>
      <c r="U12" s="52">
        <v>3779.5439999999999</v>
      </c>
      <c r="V12" s="52">
        <v>3809.9859999999999</v>
      </c>
      <c r="W12" s="52">
        <v>3816.502</v>
      </c>
      <c r="X12" s="52">
        <v>3879.3309999999997</v>
      </c>
      <c r="Y12" s="52">
        <v>3703.049</v>
      </c>
      <c r="Z12" s="53"/>
      <c r="AA12" s="54">
        <f t="shared" si="0"/>
        <v>52502.90600000001</v>
      </c>
    </row>
    <row r="13" spans="1:27" ht="24.95" customHeight="1" x14ac:dyDescent="0.2">
      <c r="A13" s="50" t="s">
        <v>9</v>
      </c>
      <c r="B13" s="51"/>
      <c r="C13" s="52"/>
      <c r="D13" s="52"/>
      <c r="E13" s="52">
        <v>26</v>
      </c>
      <c r="F13" s="52">
        <v>66</v>
      </c>
      <c r="G13" s="52">
        <v>96</v>
      </c>
      <c r="H13" s="52">
        <v>150</v>
      </c>
      <c r="I13" s="52">
        <v>124</v>
      </c>
      <c r="J13" s="52">
        <v>131</v>
      </c>
      <c r="K13" s="52">
        <v>58</v>
      </c>
      <c r="L13" s="52">
        <v>51</v>
      </c>
      <c r="M13" s="52">
        <v>25</v>
      </c>
      <c r="N13" s="52">
        <v>29</v>
      </c>
      <c r="O13" s="52">
        <v>29</v>
      </c>
      <c r="P13" s="52">
        <v>25</v>
      </c>
      <c r="Q13" s="52"/>
      <c r="R13" s="52"/>
      <c r="S13" s="52"/>
      <c r="T13" s="52">
        <v>1129</v>
      </c>
      <c r="U13" s="52">
        <v>1678</v>
      </c>
      <c r="V13" s="52">
        <v>1564</v>
      </c>
      <c r="W13" s="52">
        <v>996</v>
      </c>
      <c r="X13" s="52">
        <v>466</v>
      </c>
      <c r="Y13" s="52"/>
      <c r="Z13" s="53"/>
      <c r="AA13" s="54">
        <f t="shared" si="0"/>
        <v>6643</v>
      </c>
    </row>
    <row r="14" spans="1:27" ht="24.95" customHeight="1" x14ac:dyDescent="0.2">
      <c r="A14" s="55" t="s">
        <v>10</v>
      </c>
      <c r="B14" s="56">
        <v>1107.6680000000001</v>
      </c>
      <c r="C14" s="57">
        <v>1171.3440000000003</v>
      </c>
      <c r="D14" s="57">
        <v>1239.9669999999999</v>
      </c>
      <c r="E14" s="57">
        <v>1319.921</v>
      </c>
      <c r="F14" s="57">
        <v>1395.1970000000003</v>
      </c>
      <c r="G14" s="57">
        <v>1456.2329999999999</v>
      </c>
      <c r="H14" s="57">
        <v>1769.0720000000001</v>
      </c>
      <c r="I14" s="57">
        <v>2992.3960000000006</v>
      </c>
      <c r="J14" s="57">
        <v>3205.7009999999996</v>
      </c>
      <c r="K14" s="57">
        <v>5494.0530000000017</v>
      </c>
      <c r="L14" s="57">
        <v>5427.4929999999995</v>
      </c>
      <c r="M14" s="57">
        <v>5494.5739999999996</v>
      </c>
      <c r="N14" s="57">
        <v>5766</v>
      </c>
      <c r="O14" s="57">
        <v>5585.7349999999997</v>
      </c>
      <c r="P14" s="57">
        <v>5154.8280000000004</v>
      </c>
      <c r="Q14" s="57">
        <v>4312.3049999999985</v>
      </c>
      <c r="R14" s="57">
        <v>4547.4670000000006</v>
      </c>
      <c r="S14" s="57">
        <v>2949.5009999999993</v>
      </c>
      <c r="T14" s="57">
        <v>1760.2940000000001</v>
      </c>
      <c r="U14" s="57">
        <v>1457.7739999999999</v>
      </c>
      <c r="V14" s="57">
        <v>1381.6470000000002</v>
      </c>
      <c r="W14" s="57">
        <v>1286.5859999999998</v>
      </c>
      <c r="X14" s="57">
        <v>1218.1410000000003</v>
      </c>
      <c r="Y14" s="57">
        <v>1178.1620000000003</v>
      </c>
      <c r="Z14" s="58"/>
      <c r="AA14" s="59">
        <f t="shared" si="0"/>
        <v>68672.059000000008</v>
      </c>
    </row>
    <row r="15" spans="1:27" ht="24.95" customHeight="1" x14ac:dyDescent="0.2">
      <c r="A15" s="55" t="s">
        <v>11</v>
      </c>
      <c r="B15" s="56">
        <v>125</v>
      </c>
      <c r="C15" s="57">
        <v>126</v>
      </c>
      <c r="D15" s="57">
        <v>128</v>
      </c>
      <c r="E15" s="57">
        <v>131</v>
      </c>
      <c r="F15" s="57">
        <v>136</v>
      </c>
      <c r="G15" s="57">
        <v>141</v>
      </c>
      <c r="H15" s="57">
        <v>145</v>
      </c>
      <c r="I15" s="57">
        <v>159</v>
      </c>
      <c r="J15" s="57">
        <v>181</v>
      </c>
      <c r="K15" s="57">
        <v>197</v>
      </c>
      <c r="L15" s="57">
        <v>209</v>
      </c>
      <c r="M15" s="57">
        <v>216</v>
      </c>
      <c r="N15" s="57">
        <v>218</v>
      </c>
      <c r="O15" s="57">
        <v>214</v>
      </c>
      <c r="P15" s="57">
        <v>207</v>
      </c>
      <c r="Q15" s="57">
        <v>197</v>
      </c>
      <c r="R15" s="57">
        <v>181</v>
      </c>
      <c r="S15" s="57">
        <v>161</v>
      </c>
      <c r="T15" s="57">
        <v>148</v>
      </c>
      <c r="U15" s="57">
        <v>145</v>
      </c>
      <c r="V15" s="57">
        <v>142</v>
      </c>
      <c r="W15" s="57">
        <v>140</v>
      </c>
      <c r="X15" s="57">
        <v>138</v>
      </c>
      <c r="Y15" s="57">
        <v>136</v>
      </c>
      <c r="Z15" s="58"/>
      <c r="AA15" s="59">
        <f t="shared" si="0"/>
        <v>3921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4788.4490000000005</v>
      </c>
      <c r="C16" s="62">
        <f t="shared" si="1"/>
        <v>4256.2840000000006</v>
      </c>
      <c r="D16" s="62">
        <f t="shared" si="1"/>
        <v>3930.8670000000002</v>
      </c>
      <c r="E16" s="62">
        <f t="shared" si="1"/>
        <v>4040.8209999999999</v>
      </c>
      <c r="F16" s="62">
        <f t="shared" si="1"/>
        <v>4086.7950000000001</v>
      </c>
      <c r="G16" s="62">
        <f t="shared" si="1"/>
        <v>4079.8879999999999</v>
      </c>
      <c r="H16" s="62">
        <f t="shared" si="1"/>
        <v>4493.2749999999996</v>
      </c>
      <c r="I16" s="62">
        <f t="shared" si="1"/>
        <v>5351.2960000000003</v>
      </c>
      <c r="J16" s="62">
        <f t="shared" si="1"/>
        <v>5189.6009999999997</v>
      </c>
      <c r="K16" s="62">
        <f t="shared" si="1"/>
        <v>7240.9530000000013</v>
      </c>
      <c r="L16" s="62">
        <f t="shared" si="1"/>
        <v>6875.393</v>
      </c>
      <c r="M16" s="62">
        <f t="shared" si="1"/>
        <v>6257.4739999999993</v>
      </c>
      <c r="N16" s="62">
        <f t="shared" si="1"/>
        <v>6366.9</v>
      </c>
      <c r="O16" s="62">
        <f t="shared" si="1"/>
        <v>6176.6349999999993</v>
      </c>
      <c r="P16" s="62">
        <f t="shared" si="1"/>
        <v>5899.7280000000001</v>
      </c>
      <c r="Q16" s="62">
        <f t="shared" si="1"/>
        <v>5584.2049999999981</v>
      </c>
      <c r="R16" s="62">
        <f t="shared" si="1"/>
        <v>6679.3670000000002</v>
      </c>
      <c r="S16" s="62">
        <f t="shared" si="1"/>
        <v>6590.25</v>
      </c>
      <c r="T16" s="62">
        <f t="shared" si="1"/>
        <v>6971.0619999999999</v>
      </c>
      <c r="U16" s="62">
        <f t="shared" si="1"/>
        <v>7358.3179999999993</v>
      </c>
      <c r="V16" s="62">
        <f t="shared" si="1"/>
        <v>7166.6329999999998</v>
      </c>
      <c r="W16" s="62">
        <f t="shared" si="1"/>
        <v>6462.0879999999997</v>
      </c>
      <c r="X16" s="62">
        <f t="shared" si="1"/>
        <v>5884.4720000000007</v>
      </c>
      <c r="Y16" s="62">
        <f t="shared" si="1"/>
        <v>5153.2110000000002</v>
      </c>
      <c r="Z16" s="63" t="str">
        <f t="shared" si="1"/>
        <v/>
      </c>
      <c r="AA16" s="64">
        <f>SUM(AA10:AA15)</f>
        <v>136883.96500000003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1787.9</v>
      </c>
      <c r="C29" s="72">
        <v>1810.9</v>
      </c>
      <c r="D29" s="72">
        <v>1849.9</v>
      </c>
      <c r="E29" s="72">
        <v>1913.9</v>
      </c>
      <c r="F29" s="72">
        <v>1999.9</v>
      </c>
      <c r="G29" s="72">
        <v>2062.9</v>
      </c>
      <c r="H29" s="72">
        <v>2210.9</v>
      </c>
      <c r="I29" s="72">
        <v>2133.9</v>
      </c>
      <c r="J29" s="72">
        <v>2434.9</v>
      </c>
      <c r="K29" s="72">
        <v>2865.9</v>
      </c>
      <c r="L29" s="72">
        <v>3180.9</v>
      </c>
      <c r="M29" s="72">
        <v>3355.9</v>
      </c>
      <c r="N29" s="72">
        <v>3421.9</v>
      </c>
      <c r="O29" s="72">
        <v>3325.9</v>
      </c>
      <c r="P29" s="72">
        <v>3078.9</v>
      </c>
      <c r="Q29" s="72">
        <v>2746.9</v>
      </c>
      <c r="R29" s="72">
        <v>2518.9</v>
      </c>
      <c r="S29" s="72">
        <v>2277.9</v>
      </c>
      <c r="T29" s="72">
        <v>3252.9</v>
      </c>
      <c r="U29" s="72">
        <v>3718.9</v>
      </c>
      <c r="V29" s="72">
        <v>3532.9</v>
      </c>
      <c r="W29" s="72">
        <v>2874.9</v>
      </c>
      <c r="X29" s="72">
        <v>2311.9</v>
      </c>
      <c r="Y29" s="72">
        <v>1796.9</v>
      </c>
      <c r="Z29" s="73"/>
      <c r="AA29" s="74">
        <f>SUM(B29:Z29)</f>
        <v>62466.60000000002</v>
      </c>
    </row>
    <row r="30" spans="1:27" ht="24.95" customHeight="1" x14ac:dyDescent="0.2">
      <c r="A30" s="75" t="s">
        <v>24</v>
      </c>
      <c r="B30" s="76">
        <v>1278.549</v>
      </c>
      <c r="C30" s="77">
        <v>992.38400000000001</v>
      </c>
      <c r="D30" s="77">
        <v>1060.9670000000001</v>
      </c>
      <c r="E30" s="77">
        <v>1124.921</v>
      </c>
      <c r="F30" s="77">
        <v>1084.895</v>
      </c>
      <c r="G30" s="77">
        <v>1006.9880000000001</v>
      </c>
      <c r="H30" s="77">
        <v>1085.375</v>
      </c>
      <c r="I30" s="77">
        <v>1896.396</v>
      </c>
      <c r="J30" s="77">
        <v>1526.701</v>
      </c>
      <c r="K30" s="77">
        <v>3295.0529999999999</v>
      </c>
      <c r="L30" s="77">
        <v>2872.4929999999999</v>
      </c>
      <c r="M30" s="77">
        <v>2890.5740000000001</v>
      </c>
      <c r="N30" s="77">
        <v>3109</v>
      </c>
      <c r="O30" s="77">
        <v>3030.7350000000001</v>
      </c>
      <c r="P30" s="77">
        <v>2861.828</v>
      </c>
      <c r="Q30" s="77">
        <v>2338.3049999999998</v>
      </c>
      <c r="R30" s="77">
        <v>2946.4670000000001</v>
      </c>
      <c r="S30" s="77">
        <v>2558.35</v>
      </c>
      <c r="T30" s="77">
        <v>1929.162</v>
      </c>
      <c r="U30" s="77">
        <v>1872.4179999999999</v>
      </c>
      <c r="V30" s="77">
        <v>1847.7329999999999</v>
      </c>
      <c r="W30" s="77">
        <v>1782.1880000000001</v>
      </c>
      <c r="X30" s="77">
        <v>1681.5719999999999</v>
      </c>
      <c r="Y30" s="77">
        <v>1490.3109999999999</v>
      </c>
      <c r="Z30" s="78"/>
      <c r="AA30" s="79">
        <f>SUM(B30:Z30)</f>
        <v>47563.364999999998</v>
      </c>
    </row>
    <row r="31" spans="1:27" ht="24.95" customHeight="1" x14ac:dyDescent="0.2">
      <c r="A31" s="82" t="s">
        <v>25</v>
      </c>
      <c r="B31" s="80">
        <v>2011</v>
      </c>
      <c r="C31" s="81">
        <v>1725</v>
      </c>
      <c r="D31" s="81">
        <v>1295</v>
      </c>
      <c r="E31" s="81">
        <v>1295</v>
      </c>
      <c r="F31" s="81">
        <v>1295</v>
      </c>
      <c r="G31" s="81">
        <v>1295</v>
      </c>
      <c r="H31" s="81">
        <v>1337</v>
      </c>
      <c r="I31" s="81">
        <v>1452</v>
      </c>
      <c r="J31" s="81">
        <v>1297</v>
      </c>
      <c r="K31" s="81">
        <v>1115</v>
      </c>
      <c r="L31" s="81">
        <v>840</v>
      </c>
      <c r="M31" s="81">
        <v>175</v>
      </c>
      <c r="N31" s="81"/>
      <c r="O31" s="81"/>
      <c r="P31" s="81">
        <v>170</v>
      </c>
      <c r="Q31" s="81">
        <v>700</v>
      </c>
      <c r="R31" s="81">
        <v>1284</v>
      </c>
      <c r="S31" s="81">
        <v>1950</v>
      </c>
      <c r="T31" s="81">
        <v>2000</v>
      </c>
      <c r="U31" s="81">
        <v>2000</v>
      </c>
      <c r="V31" s="81">
        <v>2000</v>
      </c>
      <c r="W31" s="81">
        <v>2000</v>
      </c>
      <c r="X31" s="81">
        <v>2000</v>
      </c>
      <c r="Y31" s="81">
        <v>2000</v>
      </c>
      <c r="Z31" s="83"/>
      <c r="AA31" s="84">
        <f>SUM(B31:Z31)</f>
        <v>31236</v>
      </c>
    </row>
    <row r="32" spans="1:27" ht="30" customHeight="1" thickBot="1" x14ac:dyDescent="0.25">
      <c r="A32" s="60" t="s">
        <v>26</v>
      </c>
      <c r="B32" s="61">
        <f>IF(LEN(B$2)&gt;0,SUM(B29:B31),"")</f>
        <v>5077.4490000000005</v>
      </c>
      <c r="C32" s="62">
        <f t="shared" ref="C32:Z32" si="4">IF(LEN(C$2)&gt;0,SUM(C29:C31),"")</f>
        <v>4528.2839999999997</v>
      </c>
      <c r="D32" s="62">
        <f t="shared" si="4"/>
        <v>4205.8670000000002</v>
      </c>
      <c r="E32" s="62">
        <f t="shared" si="4"/>
        <v>4333.8209999999999</v>
      </c>
      <c r="F32" s="62">
        <f t="shared" si="4"/>
        <v>4379.7950000000001</v>
      </c>
      <c r="G32" s="62">
        <f t="shared" si="4"/>
        <v>4364.8879999999999</v>
      </c>
      <c r="H32" s="62">
        <f t="shared" si="4"/>
        <v>4633.2749999999996</v>
      </c>
      <c r="I32" s="62">
        <f t="shared" si="4"/>
        <v>5482.2960000000003</v>
      </c>
      <c r="J32" s="62">
        <f t="shared" si="4"/>
        <v>5258.6010000000006</v>
      </c>
      <c r="K32" s="62">
        <f t="shared" si="4"/>
        <v>7275.9529999999995</v>
      </c>
      <c r="L32" s="62">
        <f t="shared" si="4"/>
        <v>6893.393</v>
      </c>
      <c r="M32" s="62">
        <f t="shared" si="4"/>
        <v>6421.4740000000002</v>
      </c>
      <c r="N32" s="62">
        <f t="shared" si="4"/>
        <v>6530.9</v>
      </c>
      <c r="O32" s="62">
        <f t="shared" si="4"/>
        <v>6356.6350000000002</v>
      </c>
      <c r="P32" s="62">
        <f t="shared" si="4"/>
        <v>6110.7280000000001</v>
      </c>
      <c r="Q32" s="62">
        <f t="shared" si="4"/>
        <v>5785.2049999999999</v>
      </c>
      <c r="R32" s="62">
        <f t="shared" si="4"/>
        <v>6749.3670000000002</v>
      </c>
      <c r="S32" s="62">
        <f t="shared" si="4"/>
        <v>6786.25</v>
      </c>
      <c r="T32" s="62">
        <f t="shared" si="4"/>
        <v>7182.0619999999999</v>
      </c>
      <c r="U32" s="62">
        <f t="shared" si="4"/>
        <v>7591.3180000000002</v>
      </c>
      <c r="V32" s="62">
        <f t="shared" si="4"/>
        <v>7380.6329999999998</v>
      </c>
      <c r="W32" s="62">
        <f t="shared" si="4"/>
        <v>6657.0879999999997</v>
      </c>
      <c r="X32" s="62">
        <f t="shared" si="4"/>
        <v>5993.4719999999998</v>
      </c>
      <c r="Y32" s="62">
        <f t="shared" si="4"/>
        <v>5287.2110000000002</v>
      </c>
      <c r="Z32" s="63" t="str">
        <f t="shared" si="4"/>
        <v/>
      </c>
      <c r="AA32" s="64">
        <f>SUM(AA29:AA31)</f>
        <v>141265.96500000003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36</v>
      </c>
      <c r="T35" s="95">
        <v>73</v>
      </c>
      <c r="U35" s="95">
        <v>94</v>
      </c>
      <c r="V35" s="95">
        <v>75</v>
      </c>
      <c r="W35" s="95">
        <v>55</v>
      </c>
      <c r="X35" s="95"/>
      <c r="Y35" s="95"/>
      <c r="Z35" s="96"/>
      <c r="AA35" s="74">
        <f t="shared" ref="AA35:AA40" si="5">SUM(B35:Z35)</f>
        <v>333</v>
      </c>
    </row>
    <row r="36" spans="1:27" ht="24.95" customHeight="1" x14ac:dyDescent="0.2">
      <c r="A36" s="97" t="s">
        <v>29</v>
      </c>
      <c r="B36" s="98">
        <v>189</v>
      </c>
      <c r="C36" s="99">
        <v>182</v>
      </c>
      <c r="D36" s="99">
        <v>185</v>
      </c>
      <c r="E36" s="99">
        <v>193</v>
      </c>
      <c r="F36" s="99">
        <v>193</v>
      </c>
      <c r="G36" s="99">
        <v>185</v>
      </c>
      <c r="H36" s="99">
        <v>40</v>
      </c>
      <c r="I36" s="99">
        <v>36</v>
      </c>
      <c r="J36" s="99">
        <v>35</v>
      </c>
      <c r="K36" s="99">
        <v>35</v>
      </c>
      <c r="L36" s="99">
        <v>18</v>
      </c>
      <c r="M36" s="99">
        <v>164</v>
      </c>
      <c r="N36" s="99">
        <v>164</v>
      </c>
      <c r="O36" s="99">
        <v>180</v>
      </c>
      <c r="P36" s="99">
        <v>211</v>
      </c>
      <c r="Q36" s="99">
        <v>201</v>
      </c>
      <c r="R36" s="99">
        <v>70</v>
      </c>
      <c r="S36" s="99">
        <v>60</v>
      </c>
      <c r="T36" s="99">
        <v>38</v>
      </c>
      <c r="U36" s="99">
        <v>39</v>
      </c>
      <c r="V36" s="99">
        <v>39</v>
      </c>
      <c r="W36" s="99">
        <v>40</v>
      </c>
      <c r="X36" s="99">
        <v>9</v>
      </c>
      <c r="Y36" s="99">
        <v>34</v>
      </c>
      <c r="Z36" s="100"/>
      <c r="AA36" s="79">
        <f t="shared" si="5"/>
        <v>2540</v>
      </c>
    </row>
    <row r="37" spans="1:27" ht="24.95" customHeight="1" x14ac:dyDescent="0.2">
      <c r="A37" s="97" t="s">
        <v>30</v>
      </c>
      <c r="B37" s="98">
        <v>647.79999999999995</v>
      </c>
      <c r="C37" s="99">
        <v>975.5</v>
      </c>
      <c r="D37" s="99">
        <v>1101.2</v>
      </c>
      <c r="E37" s="99">
        <v>858.5</v>
      </c>
      <c r="F37" s="99">
        <v>792</v>
      </c>
      <c r="G37" s="99">
        <v>835.1</v>
      </c>
      <c r="H37" s="99">
        <v>628.9</v>
      </c>
      <c r="I37" s="99">
        <v>114.8</v>
      </c>
      <c r="J37" s="99">
        <v>955</v>
      </c>
      <c r="K37" s="99"/>
      <c r="L37" s="99"/>
      <c r="M37" s="99">
        <v>400</v>
      </c>
      <c r="N37" s="99">
        <v>400</v>
      </c>
      <c r="O37" s="99">
        <v>400</v>
      </c>
      <c r="P37" s="99">
        <v>500</v>
      </c>
      <c r="Q37" s="99">
        <v>864.7</v>
      </c>
      <c r="R37" s="99">
        <v>84.9</v>
      </c>
      <c r="S37" s="99"/>
      <c r="T37" s="99"/>
      <c r="U37" s="99"/>
      <c r="V37" s="99"/>
      <c r="W37" s="99"/>
      <c r="X37" s="99">
        <v>339.6</v>
      </c>
      <c r="Y37" s="99">
        <v>618.29999999999995</v>
      </c>
      <c r="Z37" s="100"/>
      <c r="AA37" s="79">
        <f t="shared" si="5"/>
        <v>10516.3</v>
      </c>
    </row>
    <row r="38" spans="1:27" ht="24.95" customHeight="1" x14ac:dyDescent="0.2">
      <c r="A38" s="97" t="s">
        <v>31</v>
      </c>
      <c r="B38" s="98">
        <v>100</v>
      </c>
      <c r="C38" s="99">
        <v>90</v>
      </c>
      <c r="D38" s="99">
        <v>90</v>
      </c>
      <c r="E38" s="99">
        <v>100</v>
      </c>
      <c r="F38" s="99">
        <v>100</v>
      </c>
      <c r="G38" s="99">
        <v>100</v>
      </c>
      <c r="H38" s="99">
        <v>100</v>
      </c>
      <c r="I38" s="99">
        <v>95</v>
      </c>
      <c r="J38" s="99">
        <v>34</v>
      </c>
      <c r="K38" s="99"/>
      <c r="L38" s="99"/>
      <c r="M38" s="99"/>
      <c r="N38" s="99"/>
      <c r="O38" s="99"/>
      <c r="P38" s="99"/>
      <c r="Q38" s="99"/>
      <c r="R38" s="99"/>
      <c r="S38" s="99">
        <v>100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1509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936.8</v>
      </c>
      <c r="C40" s="88">
        <f t="shared" si="6"/>
        <v>1247.5</v>
      </c>
      <c r="D40" s="88">
        <f t="shared" si="6"/>
        <v>1376.2</v>
      </c>
      <c r="E40" s="88">
        <f t="shared" si="6"/>
        <v>1151.5</v>
      </c>
      <c r="F40" s="88">
        <f t="shared" si="6"/>
        <v>1085</v>
      </c>
      <c r="G40" s="88">
        <f t="shared" si="6"/>
        <v>1120.0999999999999</v>
      </c>
      <c r="H40" s="88">
        <f t="shared" si="6"/>
        <v>768.9</v>
      </c>
      <c r="I40" s="88">
        <f t="shared" si="6"/>
        <v>245.8</v>
      </c>
      <c r="J40" s="88">
        <f t="shared" si="6"/>
        <v>1024</v>
      </c>
      <c r="K40" s="88">
        <f t="shared" si="6"/>
        <v>35</v>
      </c>
      <c r="L40" s="88">
        <f t="shared" si="6"/>
        <v>18</v>
      </c>
      <c r="M40" s="88">
        <f t="shared" si="6"/>
        <v>564</v>
      </c>
      <c r="N40" s="88">
        <f t="shared" si="6"/>
        <v>564</v>
      </c>
      <c r="O40" s="88">
        <f t="shared" si="6"/>
        <v>580</v>
      </c>
      <c r="P40" s="88">
        <f t="shared" si="6"/>
        <v>711</v>
      </c>
      <c r="Q40" s="88">
        <f t="shared" si="6"/>
        <v>1065.7</v>
      </c>
      <c r="R40" s="88">
        <f t="shared" si="6"/>
        <v>154.9</v>
      </c>
      <c r="S40" s="88">
        <f t="shared" si="6"/>
        <v>196</v>
      </c>
      <c r="T40" s="88">
        <f t="shared" si="6"/>
        <v>211</v>
      </c>
      <c r="U40" s="88">
        <f t="shared" si="6"/>
        <v>233</v>
      </c>
      <c r="V40" s="88">
        <f t="shared" si="6"/>
        <v>214</v>
      </c>
      <c r="W40" s="88">
        <f t="shared" si="6"/>
        <v>195</v>
      </c>
      <c r="X40" s="88">
        <f t="shared" si="6"/>
        <v>448.6</v>
      </c>
      <c r="Y40" s="88">
        <f t="shared" si="6"/>
        <v>752.3</v>
      </c>
      <c r="Z40" s="89" t="str">
        <f t="shared" si="6"/>
        <v/>
      </c>
      <c r="AA40" s="90">
        <f t="shared" si="5"/>
        <v>14898.3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647.79999999999995</v>
      </c>
      <c r="C45" s="99">
        <v>975.5</v>
      </c>
      <c r="D45" s="99">
        <v>1101.2</v>
      </c>
      <c r="E45" s="99">
        <v>858.5</v>
      </c>
      <c r="F45" s="99">
        <v>792</v>
      </c>
      <c r="G45" s="99">
        <v>835.1</v>
      </c>
      <c r="H45" s="99">
        <v>628.9</v>
      </c>
      <c r="I45" s="99">
        <v>114.8</v>
      </c>
      <c r="J45" s="99">
        <v>955</v>
      </c>
      <c r="K45" s="99"/>
      <c r="L45" s="99"/>
      <c r="M45" s="99">
        <v>400</v>
      </c>
      <c r="N45" s="99">
        <v>400</v>
      </c>
      <c r="O45" s="99">
        <v>400</v>
      </c>
      <c r="P45" s="99">
        <v>500</v>
      </c>
      <c r="Q45" s="99">
        <v>864.7</v>
      </c>
      <c r="R45" s="99">
        <v>84.9</v>
      </c>
      <c r="S45" s="99"/>
      <c r="T45" s="99"/>
      <c r="U45" s="99"/>
      <c r="V45" s="99"/>
      <c r="W45" s="99"/>
      <c r="X45" s="99">
        <v>339.6</v>
      </c>
      <c r="Y45" s="99">
        <v>618.29999999999995</v>
      </c>
      <c r="Z45" s="100"/>
      <c r="AA45" s="79">
        <f t="shared" si="7"/>
        <v>10516.3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647.79999999999995</v>
      </c>
      <c r="C49" s="88">
        <f t="shared" ref="C49:Z49" si="8">IF(LEN(C$2)&gt;0,SUM(C43:C48),"")</f>
        <v>975.5</v>
      </c>
      <c r="D49" s="88">
        <f t="shared" si="8"/>
        <v>1101.2</v>
      </c>
      <c r="E49" s="88">
        <f t="shared" si="8"/>
        <v>858.5</v>
      </c>
      <c r="F49" s="88">
        <f t="shared" si="8"/>
        <v>792</v>
      </c>
      <c r="G49" s="88">
        <f t="shared" si="8"/>
        <v>835.1</v>
      </c>
      <c r="H49" s="88">
        <f t="shared" si="8"/>
        <v>628.9</v>
      </c>
      <c r="I49" s="88">
        <f t="shared" si="8"/>
        <v>114.8</v>
      </c>
      <c r="J49" s="88">
        <f t="shared" si="8"/>
        <v>955</v>
      </c>
      <c r="K49" s="88">
        <f t="shared" si="8"/>
        <v>0</v>
      </c>
      <c r="L49" s="88">
        <f t="shared" si="8"/>
        <v>0</v>
      </c>
      <c r="M49" s="88">
        <f t="shared" si="8"/>
        <v>400</v>
      </c>
      <c r="N49" s="88">
        <f t="shared" si="8"/>
        <v>400</v>
      </c>
      <c r="O49" s="88">
        <f t="shared" si="8"/>
        <v>400</v>
      </c>
      <c r="P49" s="88">
        <f t="shared" si="8"/>
        <v>500</v>
      </c>
      <c r="Q49" s="88">
        <f t="shared" si="8"/>
        <v>864.7</v>
      </c>
      <c r="R49" s="88">
        <f t="shared" si="8"/>
        <v>84.9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339.6</v>
      </c>
      <c r="Y49" s="88">
        <f t="shared" si="8"/>
        <v>618.29999999999995</v>
      </c>
      <c r="Z49" s="89" t="str">
        <f t="shared" si="8"/>
        <v/>
      </c>
      <c r="AA49" s="90">
        <f t="shared" si="7"/>
        <v>10516.3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5725.2490000000007</v>
      </c>
      <c r="C52" s="88">
        <f t="shared" si="10"/>
        <v>5503.7840000000006</v>
      </c>
      <c r="D52" s="88">
        <f t="shared" si="10"/>
        <v>5307.067</v>
      </c>
      <c r="E52" s="88">
        <f t="shared" si="10"/>
        <v>5192.3209999999999</v>
      </c>
      <c r="F52" s="88">
        <f t="shared" si="10"/>
        <v>5171.7950000000001</v>
      </c>
      <c r="G52" s="88">
        <f t="shared" si="10"/>
        <v>5199.9879999999994</v>
      </c>
      <c r="H52" s="88">
        <f t="shared" si="10"/>
        <v>5262.1749999999993</v>
      </c>
      <c r="I52" s="88">
        <f t="shared" si="10"/>
        <v>5597.0960000000005</v>
      </c>
      <c r="J52" s="88">
        <f t="shared" si="10"/>
        <v>6213.6009999999997</v>
      </c>
      <c r="K52" s="88">
        <f t="shared" si="10"/>
        <v>7275.9530000000013</v>
      </c>
      <c r="L52" s="88">
        <f t="shared" si="10"/>
        <v>6893.393</v>
      </c>
      <c r="M52" s="88">
        <f t="shared" si="10"/>
        <v>6821.4739999999993</v>
      </c>
      <c r="N52" s="88">
        <f t="shared" si="10"/>
        <v>6930.9</v>
      </c>
      <c r="O52" s="88">
        <f t="shared" si="10"/>
        <v>6756.6349999999993</v>
      </c>
      <c r="P52" s="88">
        <f t="shared" si="10"/>
        <v>6610.7280000000001</v>
      </c>
      <c r="Q52" s="88">
        <f t="shared" si="10"/>
        <v>6649.9049999999979</v>
      </c>
      <c r="R52" s="88">
        <f t="shared" si="10"/>
        <v>6834.2669999999998</v>
      </c>
      <c r="S52" s="88">
        <f t="shared" si="10"/>
        <v>6786.25</v>
      </c>
      <c r="T52" s="88">
        <f t="shared" si="10"/>
        <v>7182.0619999999999</v>
      </c>
      <c r="U52" s="88">
        <f t="shared" si="10"/>
        <v>7591.3179999999993</v>
      </c>
      <c r="V52" s="88">
        <f t="shared" si="10"/>
        <v>7380.6329999999998</v>
      </c>
      <c r="W52" s="88">
        <f t="shared" si="10"/>
        <v>6657.0879999999997</v>
      </c>
      <c r="X52" s="88">
        <f t="shared" si="10"/>
        <v>6333.072000000001</v>
      </c>
      <c r="Y52" s="88">
        <f t="shared" si="10"/>
        <v>5905.5110000000004</v>
      </c>
      <c r="Z52" s="89" t="str">
        <f t="shared" si="10"/>
        <v/>
      </c>
      <c r="AA52" s="104">
        <f>SUM(B52:Z52)</f>
        <v>151782.26500000001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5725.2329999999993</v>
      </c>
      <c r="C4" s="18">
        <v>5503.755000000001</v>
      </c>
      <c r="D4" s="18">
        <v>5307.0560000000005</v>
      </c>
      <c r="E4" s="18">
        <v>5192.2860000000001</v>
      </c>
      <c r="F4" s="18">
        <v>5171.76</v>
      </c>
      <c r="G4" s="18">
        <v>5200.0269999999991</v>
      </c>
      <c r="H4" s="18">
        <v>5262.1619999999984</v>
      </c>
      <c r="I4" s="18">
        <v>5597.097999999999</v>
      </c>
      <c r="J4" s="18">
        <v>6213.5640000000003</v>
      </c>
      <c r="K4" s="18">
        <v>7275.9529999999986</v>
      </c>
      <c r="L4" s="18">
        <v>6893.4380000000001</v>
      </c>
      <c r="M4" s="18">
        <v>6821.4740000000011</v>
      </c>
      <c r="N4" s="18">
        <v>6930.8999999999987</v>
      </c>
      <c r="O4" s="18">
        <v>6756.6350000000002</v>
      </c>
      <c r="P4" s="18">
        <v>6610.728000000001</v>
      </c>
      <c r="Q4" s="18">
        <v>6649.885000000002</v>
      </c>
      <c r="R4" s="18">
        <v>6834.22</v>
      </c>
      <c r="S4" s="18">
        <v>6786.2199999999993</v>
      </c>
      <c r="T4" s="18">
        <v>7182.0430000000006</v>
      </c>
      <c r="U4" s="18">
        <v>7591.3020000000015</v>
      </c>
      <c r="V4" s="18">
        <v>7380.6600000000035</v>
      </c>
      <c r="W4" s="18">
        <v>6657.0960000000005</v>
      </c>
      <c r="X4" s="18">
        <v>6333.027</v>
      </c>
      <c r="Y4" s="18">
        <v>5905.4809999999989</v>
      </c>
      <c r="Z4" s="19"/>
      <c r="AA4" s="20">
        <f>SUM(B4:Z4)</f>
        <v>151782.003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86.01</v>
      </c>
      <c r="C7" s="28">
        <v>78.930000000000007</v>
      </c>
      <c r="D7" s="28">
        <v>75</v>
      </c>
      <c r="E7" s="28">
        <v>77.44</v>
      </c>
      <c r="F7" s="28">
        <v>76.98</v>
      </c>
      <c r="G7" s="28">
        <v>76.77</v>
      </c>
      <c r="H7" s="28">
        <v>75.38</v>
      </c>
      <c r="I7" s="28">
        <v>51.8</v>
      </c>
      <c r="J7" s="28">
        <v>0</v>
      </c>
      <c r="K7" s="28">
        <v>-0.1</v>
      </c>
      <c r="L7" s="28">
        <v>-4</v>
      </c>
      <c r="M7" s="28">
        <v>-5</v>
      </c>
      <c r="N7" s="28">
        <v>-5</v>
      </c>
      <c r="O7" s="28">
        <v>-5</v>
      </c>
      <c r="P7" s="28">
        <v>-5</v>
      </c>
      <c r="Q7" s="28">
        <v>-3</v>
      </c>
      <c r="R7" s="28">
        <v>0.01</v>
      </c>
      <c r="S7" s="28">
        <v>95.4</v>
      </c>
      <c r="T7" s="28">
        <v>111.22</v>
      </c>
      <c r="U7" s="28">
        <v>147.08000000000001</v>
      </c>
      <c r="V7" s="28">
        <v>143.15</v>
      </c>
      <c r="W7" s="28">
        <v>131.65</v>
      </c>
      <c r="X7" s="28">
        <v>115.72</v>
      </c>
      <c r="Y7" s="28">
        <v>95.58</v>
      </c>
      <c r="Z7" s="29"/>
      <c r="AA7" s="30">
        <f>IF(SUM(B7:Z7)&lt;&gt;0,AVERAGEIF(B7:Z7,"&lt;&gt;"""),"")</f>
        <v>58.792499999999997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15</v>
      </c>
      <c r="H14" s="57">
        <v>11.349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4.774</v>
      </c>
      <c r="T14" s="57">
        <v>13.519</v>
      </c>
      <c r="U14" s="57">
        <v>15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194.642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15</v>
      </c>
      <c r="H16" s="62">
        <f t="shared" si="1"/>
        <v>11.349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4.774</v>
      </c>
      <c r="T16" s="62">
        <f t="shared" si="1"/>
        <v>13.519</v>
      </c>
      <c r="U16" s="62">
        <f t="shared" si="1"/>
        <v>15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194.642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675.31900000000007</v>
      </c>
      <c r="C19" s="72">
        <v>692.697</v>
      </c>
      <c r="D19" s="72">
        <v>689.93799999999999</v>
      </c>
      <c r="E19" s="72">
        <v>674.64799999999991</v>
      </c>
      <c r="F19" s="72">
        <v>649.3549999999999</v>
      </c>
      <c r="G19" s="72">
        <v>641.68700000000001</v>
      </c>
      <c r="H19" s="72">
        <v>633.05200000000002</v>
      </c>
      <c r="I19" s="72">
        <v>625.48100000000011</v>
      </c>
      <c r="J19" s="72">
        <v>672.78100000000006</v>
      </c>
      <c r="K19" s="72">
        <v>677.68399999999997</v>
      </c>
      <c r="L19" s="72">
        <v>686.92399999999998</v>
      </c>
      <c r="M19" s="72">
        <v>673.35300000000007</v>
      </c>
      <c r="N19" s="72">
        <v>664.7890000000001</v>
      </c>
      <c r="O19" s="72">
        <v>659.60800000000006</v>
      </c>
      <c r="P19" s="72">
        <v>645.93600000000004</v>
      </c>
      <c r="Q19" s="72">
        <v>666.04000000000008</v>
      </c>
      <c r="R19" s="72">
        <v>660.55600000000004</v>
      </c>
      <c r="S19" s="72">
        <v>666.12900000000002</v>
      </c>
      <c r="T19" s="72">
        <v>646.51</v>
      </c>
      <c r="U19" s="72">
        <v>629.30299999999988</v>
      </c>
      <c r="V19" s="72">
        <v>638.07099999999991</v>
      </c>
      <c r="W19" s="72">
        <v>631.92499999999995</v>
      </c>
      <c r="X19" s="72">
        <v>635.20399999999995</v>
      </c>
      <c r="Y19" s="72">
        <v>675.43400000000008</v>
      </c>
      <c r="Z19" s="73"/>
      <c r="AA19" s="74">
        <f t="shared" ref="AA19:AA25" si="2">SUM(B19:Z19)</f>
        <v>15812.424000000001</v>
      </c>
    </row>
    <row r="20" spans="1:27" ht="24.95" customHeight="1" x14ac:dyDescent="0.2">
      <c r="A20" s="75" t="s">
        <v>15</v>
      </c>
      <c r="B20" s="76">
        <v>1130.98</v>
      </c>
      <c r="C20" s="77">
        <v>1098.1030000000001</v>
      </c>
      <c r="D20" s="77">
        <v>1078.9630000000002</v>
      </c>
      <c r="E20" s="77">
        <v>1070.2940000000001</v>
      </c>
      <c r="F20" s="77">
        <v>1081.27</v>
      </c>
      <c r="G20" s="77">
        <v>1095.5150000000001</v>
      </c>
      <c r="H20" s="77">
        <v>1093.0680000000002</v>
      </c>
      <c r="I20" s="77">
        <v>1120.1099999999999</v>
      </c>
      <c r="J20" s="77">
        <v>1109.8249999999998</v>
      </c>
      <c r="K20" s="77">
        <v>1043.8620000000001</v>
      </c>
      <c r="L20" s="77">
        <v>1013.3959999999998</v>
      </c>
      <c r="M20" s="77">
        <v>1010.9580000000001</v>
      </c>
      <c r="N20" s="77">
        <v>1015.924</v>
      </c>
      <c r="O20" s="77">
        <v>1011.851</v>
      </c>
      <c r="P20" s="77">
        <v>1065.1199999999999</v>
      </c>
      <c r="Q20" s="77">
        <v>1109.3650000000002</v>
      </c>
      <c r="R20" s="77">
        <v>1192.7160000000001</v>
      </c>
      <c r="S20" s="77">
        <v>1207.4630000000002</v>
      </c>
      <c r="T20" s="77">
        <v>1225.9140000000002</v>
      </c>
      <c r="U20" s="77">
        <v>1258.1020000000003</v>
      </c>
      <c r="V20" s="77">
        <v>1210.8579999999999</v>
      </c>
      <c r="W20" s="77">
        <v>1151.0549999999998</v>
      </c>
      <c r="X20" s="77">
        <v>1121.4900000000002</v>
      </c>
      <c r="Y20" s="77">
        <v>1109.576</v>
      </c>
      <c r="Z20" s="78"/>
      <c r="AA20" s="79">
        <f t="shared" si="2"/>
        <v>26625.778000000009</v>
      </c>
    </row>
    <row r="21" spans="1:27" ht="24.95" customHeight="1" x14ac:dyDescent="0.2">
      <c r="A21" s="75" t="s">
        <v>16</v>
      </c>
      <c r="B21" s="80">
        <v>3149.9340000000002</v>
      </c>
      <c r="C21" s="81">
        <v>2971.9549999999995</v>
      </c>
      <c r="D21" s="81">
        <v>2805.6550000000002</v>
      </c>
      <c r="E21" s="81">
        <v>2719.8439999999996</v>
      </c>
      <c r="F21" s="81">
        <v>2711.1349999999998</v>
      </c>
      <c r="G21" s="81">
        <v>2717.8250000000003</v>
      </c>
      <c r="H21" s="81">
        <v>2725.1930000000002</v>
      </c>
      <c r="I21" s="81">
        <v>3017.5070000000001</v>
      </c>
      <c r="J21" s="81">
        <v>3311.9579999999996</v>
      </c>
      <c r="K21" s="81">
        <v>3613.9069999999997</v>
      </c>
      <c r="L21" s="81">
        <v>3864.8179999999998</v>
      </c>
      <c r="M21" s="81">
        <v>4096.1630000000005</v>
      </c>
      <c r="N21" s="81">
        <v>4190.1869999999999</v>
      </c>
      <c r="O21" s="81">
        <v>4049.1759999999999</v>
      </c>
      <c r="P21" s="81">
        <v>3873.6719999999996</v>
      </c>
      <c r="Q21" s="81">
        <v>3857.9799999999996</v>
      </c>
      <c r="R21" s="81">
        <v>3925.4479999999994</v>
      </c>
      <c r="S21" s="81">
        <v>3934.154</v>
      </c>
      <c r="T21" s="81">
        <v>3985.3999999999996</v>
      </c>
      <c r="U21" s="81">
        <v>4236.5970000000007</v>
      </c>
      <c r="V21" s="81">
        <v>4168.2310000000007</v>
      </c>
      <c r="W21" s="81">
        <v>3958.7160000000003</v>
      </c>
      <c r="X21" s="81">
        <v>3670.3330000000001</v>
      </c>
      <c r="Y21" s="81">
        <v>3336.971</v>
      </c>
      <c r="Z21" s="78"/>
      <c r="AA21" s="79">
        <f t="shared" si="2"/>
        <v>84892.759000000005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127</v>
      </c>
      <c r="C23" s="77">
        <v>114</v>
      </c>
      <c r="D23" s="77">
        <v>115.5</v>
      </c>
      <c r="E23" s="77">
        <v>117.5</v>
      </c>
      <c r="F23" s="77">
        <v>118</v>
      </c>
      <c r="G23" s="77">
        <v>119</v>
      </c>
      <c r="H23" s="77">
        <v>107.5</v>
      </c>
      <c r="I23" s="77">
        <v>97</v>
      </c>
      <c r="J23" s="77">
        <v>99</v>
      </c>
      <c r="K23" s="77">
        <v>110.5</v>
      </c>
      <c r="L23" s="77">
        <v>132.5</v>
      </c>
      <c r="M23" s="77">
        <v>153</v>
      </c>
      <c r="N23" s="77">
        <v>157</v>
      </c>
      <c r="O23" s="77">
        <v>149</v>
      </c>
      <c r="P23" s="77">
        <v>133</v>
      </c>
      <c r="Q23" s="77">
        <v>129.5</v>
      </c>
      <c r="R23" s="77">
        <v>112.5</v>
      </c>
      <c r="S23" s="77">
        <v>132</v>
      </c>
      <c r="T23" s="77">
        <v>155.5</v>
      </c>
      <c r="U23" s="77">
        <v>168</v>
      </c>
      <c r="V23" s="77">
        <v>165.5</v>
      </c>
      <c r="W23" s="77">
        <v>151</v>
      </c>
      <c r="X23" s="77">
        <v>145</v>
      </c>
      <c r="Y23" s="77">
        <v>125.5</v>
      </c>
      <c r="Z23" s="77"/>
      <c r="AA23" s="79">
        <f t="shared" si="2"/>
        <v>3134</v>
      </c>
    </row>
    <row r="24" spans="1:27" ht="24.95" customHeight="1" x14ac:dyDescent="0.2">
      <c r="A24" s="85" t="s">
        <v>19</v>
      </c>
      <c r="B24" s="77">
        <v>359</v>
      </c>
      <c r="C24" s="77">
        <v>342.00000000000006</v>
      </c>
      <c r="D24" s="77">
        <v>332</v>
      </c>
      <c r="E24" s="77">
        <v>325</v>
      </c>
      <c r="F24" s="77">
        <v>327.00000000000006</v>
      </c>
      <c r="G24" s="77">
        <v>340.99999999999994</v>
      </c>
      <c r="H24" s="77">
        <v>368</v>
      </c>
      <c r="I24" s="77">
        <v>411</v>
      </c>
      <c r="J24" s="77">
        <v>450</v>
      </c>
      <c r="K24" s="77">
        <v>471.00000000000006</v>
      </c>
      <c r="L24" s="77">
        <v>480.99999999999994</v>
      </c>
      <c r="M24" s="77">
        <v>493</v>
      </c>
      <c r="N24" s="77">
        <v>501.00000000000006</v>
      </c>
      <c r="O24" s="77">
        <v>497.99999999999994</v>
      </c>
      <c r="P24" s="77">
        <v>491</v>
      </c>
      <c r="Q24" s="77">
        <v>493</v>
      </c>
      <c r="R24" s="77">
        <v>504.00000000000006</v>
      </c>
      <c r="S24" s="77">
        <v>517</v>
      </c>
      <c r="T24" s="77">
        <v>516</v>
      </c>
      <c r="U24" s="77">
        <v>522.99999999999989</v>
      </c>
      <c r="V24" s="77">
        <v>495.00000000000006</v>
      </c>
      <c r="W24" s="77">
        <v>458.99999999999989</v>
      </c>
      <c r="X24" s="77">
        <v>424.99999999999994</v>
      </c>
      <c r="Y24" s="77">
        <v>377</v>
      </c>
      <c r="Z24" s="77"/>
      <c r="AA24" s="79">
        <f t="shared" si="2"/>
        <v>10499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5442.2330000000002</v>
      </c>
      <c r="C26" s="88">
        <f t="shared" ref="C26:Z26" si="3">IF(LEN(C$2)&gt;0,SUM(C19:C25),"")</f>
        <v>5218.7549999999992</v>
      </c>
      <c r="D26" s="88">
        <f t="shared" si="3"/>
        <v>5022.0560000000005</v>
      </c>
      <c r="E26" s="88">
        <f t="shared" si="3"/>
        <v>4907.2860000000001</v>
      </c>
      <c r="F26" s="88">
        <f t="shared" si="3"/>
        <v>4886.76</v>
      </c>
      <c r="G26" s="88">
        <f t="shared" si="3"/>
        <v>4915.027</v>
      </c>
      <c r="H26" s="88">
        <f t="shared" si="3"/>
        <v>4926.8130000000001</v>
      </c>
      <c r="I26" s="88">
        <f t="shared" si="3"/>
        <v>5271.098</v>
      </c>
      <c r="J26" s="88">
        <f t="shared" si="3"/>
        <v>5643.5639999999994</v>
      </c>
      <c r="K26" s="88">
        <f t="shared" si="3"/>
        <v>5916.9529999999995</v>
      </c>
      <c r="L26" s="88">
        <f t="shared" si="3"/>
        <v>6178.637999999999</v>
      </c>
      <c r="M26" s="88">
        <f t="shared" si="3"/>
        <v>6426.4740000000002</v>
      </c>
      <c r="N26" s="88">
        <f t="shared" si="3"/>
        <v>6528.9</v>
      </c>
      <c r="O26" s="88">
        <f t="shared" si="3"/>
        <v>6367.6350000000002</v>
      </c>
      <c r="P26" s="88">
        <f t="shared" si="3"/>
        <v>6208.7279999999992</v>
      </c>
      <c r="Q26" s="88">
        <f t="shared" si="3"/>
        <v>6255.8850000000002</v>
      </c>
      <c r="R26" s="88">
        <f t="shared" si="3"/>
        <v>6395.2199999999993</v>
      </c>
      <c r="S26" s="88">
        <f t="shared" si="3"/>
        <v>6456.7460000000001</v>
      </c>
      <c r="T26" s="88">
        <f t="shared" si="3"/>
        <v>6529.3239999999996</v>
      </c>
      <c r="U26" s="88">
        <f t="shared" si="3"/>
        <v>6815.0020000000004</v>
      </c>
      <c r="V26" s="88">
        <f t="shared" si="3"/>
        <v>6677.6600000000008</v>
      </c>
      <c r="W26" s="88">
        <f t="shared" si="3"/>
        <v>6351.6959999999999</v>
      </c>
      <c r="X26" s="88">
        <f t="shared" si="3"/>
        <v>5997.027</v>
      </c>
      <c r="Y26" s="88">
        <f t="shared" si="3"/>
        <v>5624.4809999999998</v>
      </c>
      <c r="Z26" s="89" t="str">
        <f t="shared" si="3"/>
        <v/>
      </c>
      <c r="AA26" s="90">
        <f>SUM(AA19:AA25)</f>
        <v>140963.96100000001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600</v>
      </c>
      <c r="C29" s="72">
        <v>570</v>
      </c>
      <c r="D29" s="72">
        <v>561.5</v>
      </c>
      <c r="E29" s="72">
        <v>556.5</v>
      </c>
      <c r="F29" s="72">
        <v>559</v>
      </c>
      <c r="G29" s="72">
        <v>574</v>
      </c>
      <c r="H29" s="72">
        <v>604.5</v>
      </c>
      <c r="I29" s="72">
        <v>677</v>
      </c>
      <c r="J29" s="72">
        <v>784</v>
      </c>
      <c r="K29" s="72">
        <v>816.5</v>
      </c>
      <c r="L29" s="72">
        <v>841.5</v>
      </c>
      <c r="M29" s="72">
        <v>867</v>
      </c>
      <c r="N29" s="72">
        <v>886</v>
      </c>
      <c r="O29" s="72">
        <v>875</v>
      </c>
      <c r="P29" s="72">
        <v>822</v>
      </c>
      <c r="Q29" s="72">
        <v>820.5</v>
      </c>
      <c r="R29" s="72">
        <v>776.5</v>
      </c>
      <c r="S29" s="72">
        <v>778</v>
      </c>
      <c r="T29" s="72">
        <v>770.5</v>
      </c>
      <c r="U29" s="72">
        <v>790</v>
      </c>
      <c r="V29" s="72">
        <v>789.5</v>
      </c>
      <c r="W29" s="72">
        <v>724</v>
      </c>
      <c r="X29" s="72">
        <v>684</v>
      </c>
      <c r="Y29" s="72">
        <v>621.5</v>
      </c>
      <c r="Z29" s="73"/>
      <c r="AA29" s="74">
        <f>SUM(B29:Z29)</f>
        <v>17349</v>
      </c>
    </row>
    <row r="30" spans="1:27" ht="24.95" customHeight="1" x14ac:dyDescent="0.2">
      <c r="A30" s="75" t="s">
        <v>24</v>
      </c>
      <c r="B30" s="76">
        <v>5125.2330000000002</v>
      </c>
      <c r="C30" s="77">
        <v>4933.7550000000001</v>
      </c>
      <c r="D30" s="77">
        <v>4745.5559999999996</v>
      </c>
      <c r="E30" s="77">
        <v>4635.7860000000001</v>
      </c>
      <c r="F30" s="77">
        <v>4612.76</v>
      </c>
      <c r="G30" s="77">
        <v>4626.027</v>
      </c>
      <c r="H30" s="77">
        <v>4657.6620000000003</v>
      </c>
      <c r="I30" s="77">
        <v>4920.098</v>
      </c>
      <c r="J30" s="77">
        <v>5429.5640000000003</v>
      </c>
      <c r="K30" s="77">
        <v>5609.4530000000004</v>
      </c>
      <c r="L30" s="77">
        <v>5773.1379999999999</v>
      </c>
      <c r="M30" s="77">
        <v>5954.4740000000002</v>
      </c>
      <c r="N30" s="77">
        <v>6044.9</v>
      </c>
      <c r="O30" s="77">
        <v>5881.6350000000002</v>
      </c>
      <c r="P30" s="77">
        <v>5788.7280000000001</v>
      </c>
      <c r="Q30" s="77">
        <v>5829.3850000000002</v>
      </c>
      <c r="R30" s="77">
        <v>6057.72</v>
      </c>
      <c r="S30" s="77">
        <v>6001.52</v>
      </c>
      <c r="T30" s="77">
        <v>5995.3429999999998</v>
      </c>
      <c r="U30" s="77">
        <v>6246.0020000000004</v>
      </c>
      <c r="V30" s="77">
        <v>6117.16</v>
      </c>
      <c r="W30" s="77">
        <v>5888.6959999999999</v>
      </c>
      <c r="X30" s="77">
        <v>5649.027</v>
      </c>
      <c r="Y30" s="77">
        <v>5283.9809999999998</v>
      </c>
      <c r="Z30" s="78"/>
      <c r="AA30" s="79">
        <f>SUM(B30:Z30)</f>
        <v>131807.603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5725.2330000000002</v>
      </c>
      <c r="C32" s="62">
        <f t="shared" ref="C32:Z32" si="4">IF(LEN(C$2)&gt;0,SUM(C29:C31),"")</f>
        <v>5503.7550000000001</v>
      </c>
      <c r="D32" s="62">
        <f t="shared" si="4"/>
        <v>5307.0559999999996</v>
      </c>
      <c r="E32" s="62">
        <f t="shared" si="4"/>
        <v>5192.2860000000001</v>
      </c>
      <c r="F32" s="62">
        <f t="shared" si="4"/>
        <v>5171.76</v>
      </c>
      <c r="G32" s="62">
        <f t="shared" si="4"/>
        <v>5200.027</v>
      </c>
      <c r="H32" s="62">
        <f t="shared" si="4"/>
        <v>5262.1620000000003</v>
      </c>
      <c r="I32" s="62">
        <f t="shared" si="4"/>
        <v>5597.098</v>
      </c>
      <c r="J32" s="62">
        <f t="shared" si="4"/>
        <v>6213.5640000000003</v>
      </c>
      <c r="K32" s="62">
        <f t="shared" si="4"/>
        <v>6425.9530000000004</v>
      </c>
      <c r="L32" s="62">
        <f t="shared" si="4"/>
        <v>6614.6379999999999</v>
      </c>
      <c r="M32" s="62">
        <f t="shared" si="4"/>
        <v>6821.4740000000002</v>
      </c>
      <c r="N32" s="62">
        <f t="shared" si="4"/>
        <v>6930.9</v>
      </c>
      <c r="O32" s="62">
        <f t="shared" si="4"/>
        <v>6756.6350000000002</v>
      </c>
      <c r="P32" s="62">
        <f t="shared" si="4"/>
        <v>6610.7280000000001</v>
      </c>
      <c r="Q32" s="62">
        <f t="shared" si="4"/>
        <v>6649.8850000000002</v>
      </c>
      <c r="R32" s="62">
        <f t="shared" si="4"/>
        <v>6834.22</v>
      </c>
      <c r="S32" s="62">
        <f t="shared" si="4"/>
        <v>6779.52</v>
      </c>
      <c r="T32" s="62">
        <f t="shared" si="4"/>
        <v>6765.8429999999998</v>
      </c>
      <c r="U32" s="62">
        <f t="shared" si="4"/>
        <v>7036.0020000000004</v>
      </c>
      <c r="V32" s="62">
        <f t="shared" si="4"/>
        <v>6906.66</v>
      </c>
      <c r="W32" s="62">
        <f t="shared" si="4"/>
        <v>6612.6959999999999</v>
      </c>
      <c r="X32" s="62">
        <f t="shared" si="4"/>
        <v>6333.027</v>
      </c>
      <c r="Y32" s="62">
        <f t="shared" si="4"/>
        <v>5905.4809999999998</v>
      </c>
      <c r="Z32" s="63" t="str">
        <f t="shared" si="4"/>
        <v/>
      </c>
      <c r="AA32" s="64">
        <f>SUM(AA29:AA31)</f>
        <v>149156.603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173</v>
      </c>
      <c r="L35" s="95">
        <v>160</v>
      </c>
      <c r="M35" s="95">
        <v>162</v>
      </c>
      <c r="N35" s="95">
        <v>172</v>
      </c>
      <c r="O35" s="95">
        <v>159</v>
      </c>
      <c r="P35" s="95">
        <v>172</v>
      </c>
      <c r="Q35" s="95">
        <v>164</v>
      </c>
      <c r="R35" s="95">
        <v>177</v>
      </c>
      <c r="S35" s="95">
        <v>210</v>
      </c>
      <c r="T35" s="95">
        <v>104</v>
      </c>
      <c r="U35" s="95">
        <v>88</v>
      </c>
      <c r="V35" s="95">
        <v>104</v>
      </c>
      <c r="W35" s="95">
        <v>200</v>
      </c>
      <c r="X35" s="95">
        <v>200</v>
      </c>
      <c r="Y35" s="95">
        <v>200</v>
      </c>
      <c r="Z35" s="96"/>
      <c r="AA35" s="74">
        <f t="shared" ref="AA35:AA40" si="5">SUM(B35:Z35)</f>
        <v>4245</v>
      </c>
    </row>
    <row r="36" spans="1:27" ht="24.95" customHeight="1" x14ac:dyDescent="0.2">
      <c r="A36" s="97" t="s">
        <v>42</v>
      </c>
      <c r="B36" s="98">
        <v>68</v>
      </c>
      <c r="C36" s="99">
        <v>70</v>
      </c>
      <c r="D36" s="99">
        <v>70</v>
      </c>
      <c r="E36" s="99">
        <v>70</v>
      </c>
      <c r="F36" s="99">
        <v>70</v>
      </c>
      <c r="G36" s="99">
        <v>70</v>
      </c>
      <c r="H36" s="99">
        <v>124</v>
      </c>
      <c r="I36" s="99">
        <v>126</v>
      </c>
      <c r="J36" s="99">
        <v>170</v>
      </c>
      <c r="K36" s="99">
        <v>170</v>
      </c>
      <c r="L36" s="99">
        <v>110</v>
      </c>
      <c r="M36" s="99">
        <v>67</v>
      </c>
      <c r="N36" s="99">
        <v>64</v>
      </c>
      <c r="O36" s="99">
        <v>64</v>
      </c>
      <c r="P36" s="99">
        <v>64</v>
      </c>
      <c r="Q36" s="99">
        <v>64</v>
      </c>
      <c r="R36" s="99">
        <v>96</v>
      </c>
      <c r="S36" s="99">
        <v>108</v>
      </c>
      <c r="T36" s="99">
        <v>119</v>
      </c>
      <c r="U36" s="99">
        <v>118</v>
      </c>
      <c r="V36" s="99">
        <v>110</v>
      </c>
      <c r="W36" s="99">
        <v>46</v>
      </c>
      <c r="X36" s="99">
        <v>121</v>
      </c>
      <c r="Y36" s="99">
        <v>66</v>
      </c>
      <c r="Z36" s="100"/>
      <c r="AA36" s="79">
        <f t="shared" si="5"/>
        <v>2225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850</v>
      </c>
      <c r="L37" s="99">
        <v>278.8</v>
      </c>
      <c r="M37" s="99"/>
      <c r="N37" s="99"/>
      <c r="O37" s="99"/>
      <c r="P37" s="99"/>
      <c r="Q37" s="99"/>
      <c r="R37" s="99"/>
      <c r="S37" s="99">
        <v>6.7</v>
      </c>
      <c r="T37" s="99">
        <v>416.2</v>
      </c>
      <c r="U37" s="99">
        <v>555.29999999999995</v>
      </c>
      <c r="V37" s="99">
        <v>474</v>
      </c>
      <c r="W37" s="99">
        <v>44.4</v>
      </c>
      <c r="X37" s="99"/>
      <c r="Y37" s="99"/>
      <c r="Z37" s="100"/>
      <c r="AA37" s="79">
        <f t="shared" si="5"/>
        <v>2625.4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200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166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1528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268</v>
      </c>
      <c r="C40" s="88">
        <f t="shared" ref="C40:Z40" si="6">IF(LEN(C$2)&gt;0,SUM(C35:C39),"")</f>
        <v>270</v>
      </c>
      <c r="D40" s="88">
        <f t="shared" si="6"/>
        <v>270</v>
      </c>
      <c r="E40" s="88">
        <f t="shared" si="6"/>
        <v>270</v>
      </c>
      <c r="F40" s="88">
        <f t="shared" si="6"/>
        <v>270</v>
      </c>
      <c r="G40" s="88">
        <f t="shared" si="6"/>
        <v>270</v>
      </c>
      <c r="H40" s="88">
        <f t="shared" si="6"/>
        <v>324</v>
      </c>
      <c r="I40" s="88">
        <f t="shared" si="6"/>
        <v>326</v>
      </c>
      <c r="J40" s="88">
        <f t="shared" si="6"/>
        <v>570</v>
      </c>
      <c r="K40" s="88">
        <f t="shared" si="6"/>
        <v>1359</v>
      </c>
      <c r="L40" s="88">
        <f t="shared" si="6"/>
        <v>714.8</v>
      </c>
      <c r="M40" s="88">
        <f t="shared" si="6"/>
        <v>395</v>
      </c>
      <c r="N40" s="88">
        <f t="shared" si="6"/>
        <v>402</v>
      </c>
      <c r="O40" s="88">
        <f t="shared" si="6"/>
        <v>389</v>
      </c>
      <c r="P40" s="88">
        <f t="shared" si="6"/>
        <v>402</v>
      </c>
      <c r="Q40" s="88">
        <f t="shared" si="6"/>
        <v>394</v>
      </c>
      <c r="R40" s="88">
        <f t="shared" si="6"/>
        <v>439</v>
      </c>
      <c r="S40" s="88">
        <f t="shared" si="6"/>
        <v>324.7</v>
      </c>
      <c r="T40" s="88">
        <f t="shared" si="6"/>
        <v>639.20000000000005</v>
      </c>
      <c r="U40" s="88">
        <f t="shared" si="6"/>
        <v>761.3</v>
      </c>
      <c r="V40" s="88">
        <f t="shared" si="6"/>
        <v>688</v>
      </c>
      <c r="W40" s="88">
        <f t="shared" si="6"/>
        <v>290.39999999999998</v>
      </c>
      <c r="X40" s="88">
        <f t="shared" si="6"/>
        <v>321</v>
      </c>
      <c r="Y40" s="88">
        <f t="shared" si="6"/>
        <v>266</v>
      </c>
      <c r="Z40" s="89" t="str">
        <f t="shared" si="6"/>
        <v/>
      </c>
      <c r="AA40" s="90">
        <f t="shared" si="5"/>
        <v>10623.4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850</v>
      </c>
      <c r="L45" s="99">
        <v>278.8</v>
      </c>
      <c r="M45" s="99"/>
      <c r="N45" s="99"/>
      <c r="O45" s="99"/>
      <c r="P45" s="99"/>
      <c r="Q45" s="99"/>
      <c r="R45" s="99"/>
      <c r="S45" s="99">
        <v>6.7</v>
      </c>
      <c r="T45" s="99">
        <v>416.2</v>
      </c>
      <c r="U45" s="99">
        <v>555.29999999999995</v>
      </c>
      <c r="V45" s="99">
        <v>474</v>
      </c>
      <c r="W45" s="99">
        <v>44.4</v>
      </c>
      <c r="X45" s="99"/>
      <c r="Y45" s="99"/>
      <c r="Z45" s="100"/>
      <c r="AA45" s="79">
        <f t="shared" si="7"/>
        <v>2625.4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86</v>
      </c>
      <c r="C48" s="99">
        <v>80</v>
      </c>
      <c r="D48" s="99">
        <v>68</v>
      </c>
      <c r="E48" s="99">
        <v>58</v>
      </c>
      <c r="F48" s="99">
        <v>55</v>
      </c>
      <c r="G48" s="99">
        <v>64</v>
      </c>
      <c r="H48" s="99">
        <v>77</v>
      </c>
      <c r="I48" s="99">
        <v>56</v>
      </c>
      <c r="J48" s="99">
        <v>47</v>
      </c>
      <c r="K48" s="99">
        <v>50</v>
      </c>
      <c r="L48" s="99">
        <v>52</v>
      </c>
      <c r="M48" s="99">
        <v>58</v>
      </c>
      <c r="N48" s="99">
        <v>57</v>
      </c>
      <c r="O48" s="99">
        <v>64</v>
      </c>
      <c r="P48" s="99">
        <v>69</v>
      </c>
      <c r="Q48" s="99">
        <v>74</v>
      </c>
      <c r="R48" s="99">
        <v>79</v>
      </c>
      <c r="S48" s="99">
        <v>76</v>
      </c>
      <c r="T48" s="99">
        <v>80</v>
      </c>
      <c r="U48" s="99">
        <v>80</v>
      </c>
      <c r="V48" s="99">
        <v>84</v>
      </c>
      <c r="W48" s="99">
        <v>96</v>
      </c>
      <c r="X48" s="99">
        <v>104</v>
      </c>
      <c r="Y48" s="99">
        <v>105</v>
      </c>
      <c r="Z48" s="100"/>
      <c r="AA48" s="79">
        <f t="shared" si="7"/>
        <v>1719</v>
      </c>
    </row>
    <row r="49" spans="1:27" ht="30" customHeight="1" thickBot="1" x14ac:dyDescent="0.25">
      <c r="A49" s="86" t="s">
        <v>49</v>
      </c>
      <c r="B49" s="87">
        <f>IF(LEN(B$2)&gt;0,SUM(B43:B48),"")</f>
        <v>86</v>
      </c>
      <c r="C49" s="88">
        <f t="shared" ref="C49:Z49" si="8">IF(LEN(C$2)&gt;0,SUM(C43:C48),"")</f>
        <v>80</v>
      </c>
      <c r="D49" s="88">
        <f t="shared" si="8"/>
        <v>68</v>
      </c>
      <c r="E49" s="88">
        <f t="shared" si="8"/>
        <v>58</v>
      </c>
      <c r="F49" s="88">
        <f t="shared" si="8"/>
        <v>55</v>
      </c>
      <c r="G49" s="88">
        <f t="shared" si="8"/>
        <v>64</v>
      </c>
      <c r="H49" s="88">
        <f t="shared" si="8"/>
        <v>77</v>
      </c>
      <c r="I49" s="88">
        <f t="shared" si="8"/>
        <v>56</v>
      </c>
      <c r="J49" s="88">
        <f t="shared" si="8"/>
        <v>47</v>
      </c>
      <c r="K49" s="88">
        <f t="shared" si="8"/>
        <v>900</v>
      </c>
      <c r="L49" s="88">
        <f t="shared" si="8"/>
        <v>330.8</v>
      </c>
      <c r="M49" s="88">
        <f t="shared" si="8"/>
        <v>58</v>
      </c>
      <c r="N49" s="88">
        <f t="shared" si="8"/>
        <v>57</v>
      </c>
      <c r="O49" s="88">
        <f t="shared" si="8"/>
        <v>64</v>
      </c>
      <c r="P49" s="88">
        <f t="shared" si="8"/>
        <v>69</v>
      </c>
      <c r="Q49" s="88">
        <f t="shared" si="8"/>
        <v>74</v>
      </c>
      <c r="R49" s="88">
        <f t="shared" si="8"/>
        <v>79</v>
      </c>
      <c r="S49" s="88">
        <f t="shared" si="8"/>
        <v>82.7</v>
      </c>
      <c r="T49" s="88">
        <f t="shared" si="8"/>
        <v>496.2</v>
      </c>
      <c r="U49" s="88">
        <f t="shared" si="8"/>
        <v>635.29999999999995</v>
      </c>
      <c r="V49" s="88">
        <f t="shared" si="8"/>
        <v>558</v>
      </c>
      <c r="W49" s="88">
        <f t="shared" si="8"/>
        <v>140.4</v>
      </c>
      <c r="X49" s="88">
        <f t="shared" si="8"/>
        <v>104</v>
      </c>
      <c r="Y49" s="88">
        <f t="shared" si="8"/>
        <v>105</v>
      </c>
      <c r="Z49" s="89" t="str">
        <f t="shared" si="8"/>
        <v/>
      </c>
      <c r="AA49" s="90">
        <f t="shared" si="7"/>
        <v>4344.3999999999996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5725.2330000000002</v>
      </c>
      <c r="C52" s="88">
        <f t="shared" ref="C52:Z52" si="10">IF(LEN(C$2)&gt;0,SUM(C10:C15)+C26+C40,"")</f>
        <v>5503.7549999999992</v>
      </c>
      <c r="D52" s="88">
        <f t="shared" si="10"/>
        <v>5307.0560000000005</v>
      </c>
      <c r="E52" s="88">
        <f t="shared" si="10"/>
        <v>5192.2860000000001</v>
      </c>
      <c r="F52" s="88">
        <f t="shared" si="10"/>
        <v>5171.76</v>
      </c>
      <c r="G52" s="88">
        <f t="shared" si="10"/>
        <v>5200.027</v>
      </c>
      <c r="H52" s="88">
        <f t="shared" si="10"/>
        <v>5262.1620000000003</v>
      </c>
      <c r="I52" s="88">
        <f t="shared" si="10"/>
        <v>5597.098</v>
      </c>
      <c r="J52" s="88">
        <f t="shared" si="10"/>
        <v>6213.5639999999994</v>
      </c>
      <c r="K52" s="88">
        <f t="shared" si="10"/>
        <v>7275.9529999999995</v>
      </c>
      <c r="L52" s="88">
        <f t="shared" si="10"/>
        <v>6893.4379999999992</v>
      </c>
      <c r="M52" s="88">
        <f t="shared" si="10"/>
        <v>6821.4740000000002</v>
      </c>
      <c r="N52" s="88">
        <f t="shared" si="10"/>
        <v>6930.9</v>
      </c>
      <c r="O52" s="88">
        <f t="shared" si="10"/>
        <v>6756.6350000000002</v>
      </c>
      <c r="P52" s="88">
        <f t="shared" si="10"/>
        <v>6610.7279999999992</v>
      </c>
      <c r="Q52" s="88">
        <f t="shared" si="10"/>
        <v>6649.8850000000002</v>
      </c>
      <c r="R52" s="88">
        <f t="shared" si="10"/>
        <v>6834.2199999999993</v>
      </c>
      <c r="S52" s="88">
        <f t="shared" si="10"/>
        <v>6786.22</v>
      </c>
      <c r="T52" s="88">
        <f t="shared" si="10"/>
        <v>7182.0429999999997</v>
      </c>
      <c r="U52" s="88">
        <f t="shared" si="10"/>
        <v>7591.3020000000006</v>
      </c>
      <c r="V52" s="88">
        <f t="shared" si="10"/>
        <v>7380.6600000000008</v>
      </c>
      <c r="W52" s="88">
        <f t="shared" si="10"/>
        <v>6657.0959999999995</v>
      </c>
      <c r="X52" s="88">
        <f t="shared" si="10"/>
        <v>6333.027</v>
      </c>
      <c r="Y52" s="88">
        <f t="shared" si="10"/>
        <v>5905.4809999999998</v>
      </c>
      <c r="Z52" s="89" t="str">
        <f t="shared" si="10"/>
        <v/>
      </c>
      <c r="AA52" s="104">
        <f>SUM(B52:Z52)</f>
        <v>151782.003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-647.79999999999995</v>
      </c>
      <c r="C4" s="18">
        <v>-975.5</v>
      </c>
      <c r="D4" s="18">
        <v>-1101.2</v>
      </c>
      <c r="E4" s="18">
        <v>-858.5</v>
      </c>
      <c r="F4" s="18">
        <v>-792</v>
      </c>
      <c r="G4" s="18">
        <v>-835.1</v>
      </c>
      <c r="H4" s="18">
        <v>-628.9</v>
      </c>
      <c r="I4" s="18">
        <v>-114.8</v>
      </c>
      <c r="J4" s="18">
        <v>-955</v>
      </c>
      <c r="K4" s="18">
        <v>850</v>
      </c>
      <c r="L4" s="18">
        <v>278.8</v>
      </c>
      <c r="M4" s="18">
        <v>-400</v>
      </c>
      <c r="N4" s="18">
        <v>-400</v>
      </c>
      <c r="O4" s="18">
        <v>-400</v>
      </c>
      <c r="P4" s="18">
        <v>-500</v>
      </c>
      <c r="Q4" s="18">
        <v>-864.7</v>
      </c>
      <c r="R4" s="18">
        <v>-84.9</v>
      </c>
      <c r="S4" s="18">
        <v>6.7</v>
      </c>
      <c r="T4" s="18">
        <v>416.2</v>
      </c>
      <c r="U4" s="18">
        <v>555.29999999999995</v>
      </c>
      <c r="V4" s="18">
        <v>474</v>
      </c>
      <c r="W4" s="18">
        <v>44.4</v>
      </c>
      <c r="X4" s="18">
        <v>-339.6</v>
      </c>
      <c r="Y4" s="18">
        <v>-618.29999999999995</v>
      </c>
      <c r="Z4" s="19"/>
      <c r="AA4" s="111">
        <f>SUM(B4:Z4)</f>
        <v>-7890.9000000000005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86.01</v>
      </c>
      <c r="C7" s="117">
        <v>78.930000000000007</v>
      </c>
      <c r="D7" s="117">
        <v>75</v>
      </c>
      <c r="E7" s="117">
        <v>77.44</v>
      </c>
      <c r="F7" s="117">
        <v>76.98</v>
      </c>
      <c r="G7" s="117">
        <v>76.77</v>
      </c>
      <c r="H7" s="117">
        <v>75.38</v>
      </c>
      <c r="I7" s="117">
        <v>51.8</v>
      </c>
      <c r="J7" s="117">
        <v>0</v>
      </c>
      <c r="K7" s="117">
        <v>-0.1</v>
      </c>
      <c r="L7" s="117">
        <v>-4</v>
      </c>
      <c r="M7" s="117">
        <v>-5</v>
      </c>
      <c r="N7" s="117">
        <v>-5</v>
      </c>
      <c r="O7" s="117">
        <v>-5</v>
      </c>
      <c r="P7" s="117">
        <v>-5</v>
      </c>
      <c r="Q7" s="117">
        <v>-3</v>
      </c>
      <c r="R7" s="117">
        <v>0.01</v>
      </c>
      <c r="S7" s="117">
        <v>95.4</v>
      </c>
      <c r="T7" s="117">
        <v>111.22</v>
      </c>
      <c r="U7" s="117">
        <v>147.08000000000001</v>
      </c>
      <c r="V7" s="117">
        <v>143.15</v>
      </c>
      <c r="W7" s="117">
        <v>131.65</v>
      </c>
      <c r="X7" s="117">
        <v>115.72</v>
      </c>
      <c r="Y7" s="117">
        <v>95.58</v>
      </c>
      <c r="Z7" s="118"/>
      <c r="AA7" s="119">
        <f>IF(SUM(B7:Z7)&lt;&gt;0,AVERAGEIF(B7:Z7,"&lt;&gt;"""),"")</f>
        <v>58.792499999999997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647.79999999999995</v>
      </c>
      <c r="C13" s="129">
        <v>975.5</v>
      </c>
      <c r="D13" s="129">
        <v>1101.2</v>
      </c>
      <c r="E13" s="129">
        <v>858.5</v>
      </c>
      <c r="F13" s="129">
        <v>792</v>
      </c>
      <c r="G13" s="129">
        <v>835.1</v>
      </c>
      <c r="H13" s="129">
        <v>628.9</v>
      </c>
      <c r="I13" s="129">
        <v>114.8</v>
      </c>
      <c r="J13" s="129">
        <v>955</v>
      </c>
      <c r="K13" s="129"/>
      <c r="L13" s="129"/>
      <c r="M13" s="129">
        <v>400</v>
      </c>
      <c r="N13" s="129">
        <v>400</v>
      </c>
      <c r="O13" s="129">
        <v>400</v>
      </c>
      <c r="P13" s="129">
        <v>500</v>
      </c>
      <c r="Q13" s="129">
        <v>864.7</v>
      </c>
      <c r="R13" s="129">
        <v>84.9</v>
      </c>
      <c r="S13" s="129"/>
      <c r="T13" s="129"/>
      <c r="U13" s="129"/>
      <c r="V13" s="129"/>
      <c r="W13" s="129"/>
      <c r="X13" s="129">
        <v>339.6</v>
      </c>
      <c r="Y13" s="130">
        <v>618.29999999999995</v>
      </c>
      <c r="Z13" s="131"/>
      <c r="AA13" s="132">
        <f t="shared" si="0"/>
        <v>10516.3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647.79999999999995</v>
      </c>
      <c r="C16" s="135">
        <f t="shared" si="1"/>
        <v>975.5</v>
      </c>
      <c r="D16" s="135">
        <f t="shared" si="1"/>
        <v>1101.2</v>
      </c>
      <c r="E16" s="135">
        <f t="shared" si="1"/>
        <v>858.5</v>
      </c>
      <c r="F16" s="135">
        <f t="shared" si="1"/>
        <v>792</v>
      </c>
      <c r="G16" s="135">
        <f t="shared" si="1"/>
        <v>835.1</v>
      </c>
      <c r="H16" s="135">
        <f t="shared" si="1"/>
        <v>628.9</v>
      </c>
      <c r="I16" s="135">
        <f t="shared" si="1"/>
        <v>114.8</v>
      </c>
      <c r="J16" s="135">
        <f t="shared" si="1"/>
        <v>955</v>
      </c>
      <c r="K16" s="135">
        <f t="shared" si="1"/>
        <v>0</v>
      </c>
      <c r="L16" s="135">
        <f t="shared" si="1"/>
        <v>0</v>
      </c>
      <c r="M16" s="135">
        <f t="shared" si="1"/>
        <v>400</v>
      </c>
      <c r="N16" s="135">
        <f t="shared" si="1"/>
        <v>400</v>
      </c>
      <c r="O16" s="135">
        <f t="shared" si="1"/>
        <v>400</v>
      </c>
      <c r="P16" s="135">
        <f t="shared" si="1"/>
        <v>500</v>
      </c>
      <c r="Q16" s="135">
        <f t="shared" si="1"/>
        <v>864.7</v>
      </c>
      <c r="R16" s="135">
        <f t="shared" si="1"/>
        <v>84.9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339.6</v>
      </c>
      <c r="Y16" s="135">
        <f t="shared" si="1"/>
        <v>618.29999999999995</v>
      </c>
      <c r="Z16" s="136" t="str">
        <f t="shared" si="1"/>
        <v/>
      </c>
      <c r="AA16" s="90">
        <f t="shared" si="0"/>
        <v>10516.3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>
        <v>850</v>
      </c>
      <c r="L21" s="129">
        <v>278.8</v>
      </c>
      <c r="M21" s="129"/>
      <c r="N21" s="129"/>
      <c r="O21" s="129"/>
      <c r="P21" s="129"/>
      <c r="Q21" s="129"/>
      <c r="R21" s="129"/>
      <c r="S21" s="129">
        <v>6.7</v>
      </c>
      <c r="T21" s="129">
        <v>416.2</v>
      </c>
      <c r="U21" s="129">
        <v>555.29999999999995</v>
      </c>
      <c r="V21" s="129">
        <v>474</v>
      </c>
      <c r="W21" s="129">
        <v>44.4</v>
      </c>
      <c r="X21" s="129"/>
      <c r="Y21" s="130"/>
      <c r="Z21" s="131"/>
      <c r="AA21" s="132">
        <f t="shared" si="2"/>
        <v>2625.4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850</v>
      </c>
      <c r="L24" s="135">
        <f t="shared" si="3"/>
        <v>278.8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6.7</v>
      </c>
      <c r="T24" s="135">
        <f t="shared" si="3"/>
        <v>416.2</v>
      </c>
      <c r="U24" s="135">
        <f t="shared" si="3"/>
        <v>555.29999999999995</v>
      </c>
      <c r="V24" s="135">
        <f t="shared" si="3"/>
        <v>474</v>
      </c>
      <c r="W24" s="135">
        <f t="shared" si="3"/>
        <v>44.4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2625.4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2025-09-06T11:08:12Z</dcterms:created>
  <dcterms:modified xsi:type="dcterms:W3CDTF">2025-09-06T11:08:13Z</dcterms:modified>
</cp:coreProperties>
</file>