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4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<sst xmlns="http://schemas.openxmlformats.org/spreadsheetml/2006/main" count="119" uniqueCount="54">
  <si>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30/03/2025 14:07:51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</si>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</sst>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468-473B-8F83-14F6BD395E4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468-473B-8F83-14F6BD395E4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6468-473B-8F83-14F6BD395E4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6468-473B-8F83-14F6BD395E4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468-473B-8F83-14F6BD395E4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468-473B-8F83-14F6BD395E4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468-473B-8F83-14F6BD395E4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468-473B-8F83-14F6BD395E4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50.5</c:v>
                </c:pt>
                <c:pt idx="1">
                  <c:v>43.5</c:v>
                </c:pt>
                <c:pt idx="2">
                  <c:v>37.5</c:v>
                </c:pt>
                <c:pt idx="3">
                  <c:v>37.5</c:v>
                </c:pt>
                <c:pt idx="4">
                  <c:v>37.5</c:v>
                </c:pt>
                <c:pt idx="5">
                  <c:v>37.5</c:v>
                </c:pt>
                <c:pt idx="6">
                  <c:v>63</c:v>
                </c:pt>
                <c:pt idx="7">
                  <c:v>69</c:v>
                </c:pt>
                <c:pt idx="8">
                  <c:v>56</c:v>
                </c:pt>
                <c:pt idx="9">
                  <c:v>49.5</c:v>
                </c:pt>
                <c:pt idx="10">
                  <c:v>49.5</c:v>
                </c:pt>
                <c:pt idx="11">
                  <c:v>49.5</c:v>
                </c:pt>
                <c:pt idx="12">
                  <c:v>50.5</c:v>
                </c:pt>
                <c:pt idx="13">
                  <c:v>54</c:v>
                </c:pt>
                <c:pt idx="14">
                  <c:v>43.5</c:v>
                </c:pt>
                <c:pt idx="15">
                  <c:v>49.5</c:v>
                </c:pt>
                <c:pt idx="16">
                  <c:v>80</c:v>
                </c:pt>
                <c:pt idx="17">
                  <c:v>113</c:v>
                </c:pt>
                <c:pt idx="18">
                  <c:v>137</c:v>
                </c:pt>
                <c:pt idx="19">
                  <c:v>133</c:v>
                </c:pt>
                <c:pt idx="20">
                  <c:v>116</c:v>
                </c:pt>
                <c:pt idx="21">
                  <c:v>78</c:v>
                </c:pt>
                <c:pt idx="22">
                  <c:v>54</c:v>
                </c:pt>
                <c:pt idx="23">
                  <c:v>43.5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468-473B-8F83-14F6BD395E4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1566.501</c:v>
                </c:pt>
                <c:pt idx="1">
                  <c:v>1623.431</c:v>
                </c:pt>
                <c:pt idx="2">
                  <c:v>1572.6010000000001</c:v>
                </c:pt>
                <c:pt idx="3">
                  <c:v>1561.2139999999999</c:v>
                </c:pt>
                <c:pt idx="4">
                  <c:v>1729.0290000000002</c:v>
                </c:pt>
                <c:pt idx="5">
                  <c:v>2123.3069999999998</c:v>
                </c:pt>
                <c:pt idx="6">
                  <c:v>2486.9</c:v>
                </c:pt>
                <c:pt idx="7">
                  <c:v>2306.9</c:v>
                </c:pt>
                <c:pt idx="8">
                  <c:v>2305.9</c:v>
                </c:pt>
                <c:pt idx="9">
                  <c:v>1834.9</c:v>
                </c:pt>
                <c:pt idx="10">
                  <c:v>1585.6260000000002</c:v>
                </c:pt>
                <c:pt idx="11">
                  <c:v>1435.7260000000001</c:v>
                </c:pt>
                <c:pt idx="12">
                  <c:v>1413.9</c:v>
                </c:pt>
                <c:pt idx="13">
                  <c:v>1292.2150000000001</c:v>
                </c:pt>
                <c:pt idx="14">
                  <c:v>1393.8420000000001</c:v>
                </c:pt>
                <c:pt idx="15">
                  <c:v>1665.741</c:v>
                </c:pt>
                <c:pt idx="16">
                  <c:v>2065.9740000000002</c:v>
                </c:pt>
                <c:pt idx="17">
                  <c:v>2773.0650000000001</c:v>
                </c:pt>
                <c:pt idx="18">
                  <c:v>3357.0990000000002</c:v>
                </c:pt>
                <c:pt idx="19">
                  <c:v>3553.9</c:v>
                </c:pt>
                <c:pt idx="20">
                  <c:v>3553.9</c:v>
                </c:pt>
                <c:pt idx="21">
                  <c:v>3421.0839999999998</c:v>
                </c:pt>
                <c:pt idx="22">
                  <c:v>3003.9</c:v>
                </c:pt>
                <c:pt idx="23">
                  <c:v>2373.9859999999999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468-473B-8F83-14F6BD395E4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1878</c:v>
                </c:pt>
                <c:pt idx="1">
                  <c:v>1875</c:v>
                </c:pt>
                <c:pt idx="2">
                  <c:v>1886</c:v>
                </c:pt>
                <c:pt idx="3">
                  <c:v>1895</c:v>
                </c:pt>
                <c:pt idx="4">
                  <c:v>1846</c:v>
                </c:pt>
                <c:pt idx="5">
                  <c:v>1784</c:v>
                </c:pt>
                <c:pt idx="6">
                  <c:v>1656.2</c:v>
                </c:pt>
                <c:pt idx="7">
                  <c:v>1189.4000000000001</c:v>
                </c:pt>
                <c:pt idx="8">
                  <c:v>1307</c:v>
                </c:pt>
                <c:pt idx="9">
                  <c:v>1361</c:v>
                </c:pt>
                <c:pt idx="10">
                  <c:v>1252</c:v>
                </c:pt>
                <c:pt idx="11">
                  <c:v>1234</c:v>
                </c:pt>
                <c:pt idx="12">
                  <c:v>1243</c:v>
                </c:pt>
                <c:pt idx="13">
                  <c:v>1239</c:v>
                </c:pt>
                <c:pt idx="14">
                  <c:v>1192</c:v>
                </c:pt>
                <c:pt idx="15">
                  <c:v>1165</c:v>
                </c:pt>
                <c:pt idx="16">
                  <c:v>1264</c:v>
                </c:pt>
                <c:pt idx="17">
                  <c:v>1397</c:v>
                </c:pt>
                <c:pt idx="18">
                  <c:v>997.3</c:v>
                </c:pt>
                <c:pt idx="19">
                  <c:v>968.4</c:v>
                </c:pt>
                <c:pt idx="20">
                  <c:v>1049.7</c:v>
                </c:pt>
                <c:pt idx="21">
                  <c:v>977.2</c:v>
                </c:pt>
                <c:pt idx="22">
                  <c:v>799.6</c:v>
                </c:pt>
                <c:pt idx="23">
                  <c:v>929.4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468-473B-8F83-14F6BD395E4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593.83600000000001</c:v>
                </c:pt>
                <c:pt idx="1">
                  <c:v>629.6500000000002</c:v>
                </c:pt>
                <c:pt idx="2">
                  <c:v>628.42899999999997</c:v>
                </c:pt>
                <c:pt idx="3">
                  <c:v>628.26600000000008</c:v>
                </c:pt>
                <c:pt idx="4">
                  <c:v>637.82100000000014</c:v>
                </c:pt>
                <c:pt idx="5">
                  <c:v>661.95200000000011</c:v>
                </c:pt>
                <c:pt idx="6">
                  <c:v>732.25099999999986</c:v>
                </c:pt>
                <c:pt idx="7">
                  <c:v>1240.4519999999993</c:v>
                </c:pt>
                <c:pt idx="8">
                  <c:v>2167.2980000000002</c:v>
                </c:pt>
                <c:pt idx="9">
                  <c:v>2914.1889999999994</c:v>
                </c:pt>
                <c:pt idx="10">
                  <c:v>3461.2379999999994</c:v>
                </c:pt>
                <c:pt idx="11">
                  <c:v>3740.427999999999</c:v>
                </c:pt>
                <c:pt idx="12">
                  <c:v>3907.5630000000001</c:v>
                </c:pt>
                <c:pt idx="13">
                  <c:v>3937.181</c:v>
                </c:pt>
                <c:pt idx="14">
                  <c:v>3760.0749999999998</c:v>
                </c:pt>
                <c:pt idx="15">
                  <c:v>3208.9380000000001</c:v>
                </c:pt>
                <c:pt idx="16">
                  <c:v>2516.7390000000005</c:v>
                </c:pt>
                <c:pt idx="17">
                  <c:v>1739.2099999999998</c:v>
                </c:pt>
                <c:pt idx="18">
                  <c:v>1279.6159999999995</c:v>
                </c:pt>
                <c:pt idx="19">
                  <c:v>1294.8649999999998</c:v>
                </c:pt>
                <c:pt idx="20">
                  <c:v>1411.6529999999998</c:v>
                </c:pt>
                <c:pt idx="21">
                  <c:v>1487.046</c:v>
                </c:pt>
                <c:pt idx="22">
                  <c:v>1585.4299999999998</c:v>
                </c:pt>
                <c:pt idx="23">
                  <c:v>1661.8370000000004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468-473B-8F83-14F6BD395E4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29</c:v>
                </c:pt>
                <c:pt idx="1">
                  <c:v>40</c:v>
                </c:pt>
                <c:pt idx="2">
                  <c:v>42</c:v>
                </c:pt>
                <c:pt idx="3">
                  <c:v>39</c:v>
                </c:pt>
                <c:pt idx="4">
                  <c:v>40</c:v>
                </c:pt>
                <c:pt idx="5">
                  <c:v>44</c:v>
                </c:pt>
                <c:pt idx="6">
                  <c:v>48</c:v>
                </c:pt>
                <c:pt idx="7">
                  <c:v>61</c:v>
                </c:pt>
                <c:pt idx="8">
                  <c:v>84</c:v>
                </c:pt>
                <c:pt idx="9">
                  <c:v>109</c:v>
                </c:pt>
                <c:pt idx="10">
                  <c:v>129</c:v>
                </c:pt>
                <c:pt idx="11">
                  <c:v>142</c:v>
                </c:pt>
                <c:pt idx="12">
                  <c:v>144</c:v>
                </c:pt>
                <c:pt idx="13">
                  <c:v>140</c:v>
                </c:pt>
                <c:pt idx="14">
                  <c:v>127</c:v>
                </c:pt>
                <c:pt idx="15">
                  <c:v>112</c:v>
                </c:pt>
                <c:pt idx="16">
                  <c:v>99</c:v>
                </c:pt>
                <c:pt idx="17">
                  <c:v>84</c:v>
                </c:pt>
                <c:pt idx="18">
                  <c:v>73</c:v>
                </c:pt>
                <c:pt idx="19">
                  <c:v>71</c:v>
                </c:pt>
                <c:pt idx="20">
                  <c:v>72</c:v>
                </c:pt>
                <c:pt idx="21">
                  <c:v>69</c:v>
                </c:pt>
                <c:pt idx="22">
                  <c:v>64</c:v>
                </c:pt>
                <c:pt idx="23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468-473B-8F83-14F6BD395E4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141.13299999999998</c:v>
                </c:pt>
                <c:pt idx="7">
                  <c:v>801</c:v>
                </c:pt>
                <c:pt idx="8">
                  <c:v>161.72499999999999</c:v>
                </c:pt>
                <c:pt idx="9">
                  <c:v>26</c:v>
                </c:pt>
                <c:pt idx="10">
                  <c:v>26</c:v>
                </c:pt>
                <c:pt idx="11">
                  <c:v>26</c:v>
                </c:pt>
                <c:pt idx="15">
                  <c:v>45</c:v>
                </c:pt>
                <c:pt idx="17">
                  <c:v>174</c:v>
                </c:pt>
                <c:pt idx="18">
                  <c:v>684</c:v>
                </c:pt>
                <c:pt idx="19">
                  <c:v>881</c:v>
                </c:pt>
                <c:pt idx="20">
                  <c:v>355.66500000000002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468-473B-8F83-14F6BD395E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102.13</c:v>
                </c:pt>
                <c:pt idx="1">
                  <c:v>105.87</c:v>
                </c:pt>
                <c:pt idx="2">
                  <c:v>107.28</c:v>
                </c:pt>
                <c:pt idx="3">
                  <c:v>107.08</c:v>
                </c:pt>
                <c:pt idx="4">
                  <c:v>119.77</c:v>
                </c:pt>
                <c:pt idx="5">
                  <c:v>124.7</c:v>
                </c:pt>
                <c:pt idx="6">
                  <c:v>205.45</c:v>
                </c:pt>
                <c:pt idx="7">
                  <c:v>241.32</c:v>
                </c:pt>
                <c:pt idx="8">
                  <c:v>205.45</c:v>
                </c:pt>
                <c:pt idx="9">
                  <c:v>165.04</c:v>
                </c:pt>
                <c:pt idx="10">
                  <c:v>123.63</c:v>
                </c:pt>
                <c:pt idx="11">
                  <c:v>120.16</c:v>
                </c:pt>
                <c:pt idx="12">
                  <c:v>110</c:v>
                </c:pt>
                <c:pt idx="13">
                  <c:v>106</c:v>
                </c:pt>
                <c:pt idx="14">
                  <c:v>105.17</c:v>
                </c:pt>
                <c:pt idx="15">
                  <c:v>106</c:v>
                </c:pt>
                <c:pt idx="16">
                  <c:v>99.9</c:v>
                </c:pt>
                <c:pt idx="17">
                  <c:v>121.77</c:v>
                </c:pt>
                <c:pt idx="18">
                  <c:v>143.96</c:v>
                </c:pt>
                <c:pt idx="19">
                  <c:v>235.29</c:v>
                </c:pt>
                <c:pt idx="20">
                  <c:v>205.45</c:v>
                </c:pt>
                <c:pt idx="21">
                  <c:v>136.58000000000001</c:v>
                </c:pt>
                <c:pt idx="22">
                  <c:v>116.07</c:v>
                </c:pt>
                <c:pt idx="23">
                  <c:v>102.62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468-473B-8F83-14F6BD395E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98.5</c:v>
                </c:pt>
                <c:pt idx="1">
                  <c:v>95.5</c:v>
                </c:pt>
                <c:pt idx="2">
                  <c:v>94.5</c:v>
                </c:pt>
                <c:pt idx="3">
                  <c:v>94</c:v>
                </c:pt>
                <c:pt idx="4">
                  <c:v>96.5</c:v>
                </c:pt>
                <c:pt idx="5">
                  <c:v>108</c:v>
                </c:pt>
                <c:pt idx="6">
                  <c:v>119.5</c:v>
                </c:pt>
                <c:pt idx="7">
                  <c:v>124</c:v>
                </c:pt>
                <c:pt idx="8">
                  <c:v>119</c:v>
                </c:pt>
                <c:pt idx="9">
                  <c:v>110.5</c:v>
                </c:pt>
                <c:pt idx="10">
                  <c:v>101.5</c:v>
                </c:pt>
                <c:pt idx="11">
                  <c:v>97.5</c:v>
                </c:pt>
                <c:pt idx="12">
                  <c:v>94</c:v>
                </c:pt>
                <c:pt idx="13">
                  <c:v>92</c:v>
                </c:pt>
                <c:pt idx="14">
                  <c:v>93.5</c:v>
                </c:pt>
                <c:pt idx="15">
                  <c:v>96.5</c:v>
                </c:pt>
                <c:pt idx="16">
                  <c:v>108</c:v>
                </c:pt>
                <c:pt idx="17">
                  <c:v>126.5</c:v>
                </c:pt>
                <c:pt idx="18">
                  <c:v>144.5</c:v>
                </c:pt>
                <c:pt idx="19">
                  <c:v>158</c:v>
                </c:pt>
                <c:pt idx="20">
                  <c:v>151.5</c:v>
                </c:pt>
                <c:pt idx="21">
                  <c:v>139</c:v>
                </c:pt>
                <c:pt idx="22">
                  <c:v>126.5</c:v>
                </c:pt>
                <c:pt idx="23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0E-4E54-987B-5EFC3DD7DD6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898.65499999999997</c:v>
                </c:pt>
                <c:pt idx="1">
                  <c:v>907.52800000000013</c:v>
                </c:pt>
                <c:pt idx="2">
                  <c:v>891.48300000000006</c:v>
                </c:pt>
                <c:pt idx="3">
                  <c:v>890.50299999999993</c:v>
                </c:pt>
                <c:pt idx="4">
                  <c:v>893.66500000000008</c:v>
                </c:pt>
                <c:pt idx="5">
                  <c:v>894.32</c:v>
                </c:pt>
                <c:pt idx="6">
                  <c:v>831.46300000000019</c:v>
                </c:pt>
                <c:pt idx="7">
                  <c:v>826.154</c:v>
                </c:pt>
                <c:pt idx="8">
                  <c:v>852.44600000000003</c:v>
                </c:pt>
                <c:pt idx="9">
                  <c:v>843.91399999999999</c:v>
                </c:pt>
                <c:pt idx="10">
                  <c:v>871.66800000000012</c:v>
                </c:pt>
                <c:pt idx="11">
                  <c:v>875.24</c:v>
                </c:pt>
                <c:pt idx="12">
                  <c:v>888.54600000000005</c:v>
                </c:pt>
                <c:pt idx="13">
                  <c:v>909.59500000000003</c:v>
                </c:pt>
                <c:pt idx="14">
                  <c:v>818.14800000000002</c:v>
                </c:pt>
                <c:pt idx="15">
                  <c:v>783.08399999999995</c:v>
                </c:pt>
                <c:pt idx="16">
                  <c:v>758.80700000000002</c:v>
                </c:pt>
                <c:pt idx="17">
                  <c:v>746.6099999999999</c:v>
                </c:pt>
                <c:pt idx="18">
                  <c:v>731.69900000000007</c:v>
                </c:pt>
                <c:pt idx="19">
                  <c:v>748.43900000000008</c:v>
                </c:pt>
                <c:pt idx="20">
                  <c:v>766.00900000000013</c:v>
                </c:pt>
                <c:pt idx="21">
                  <c:v>841.95999999999992</c:v>
                </c:pt>
                <c:pt idx="22">
                  <c:v>838.38800000000003</c:v>
                </c:pt>
                <c:pt idx="23">
                  <c:v>848.9369999999999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0E-4E54-987B-5EFC3DD7DD6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829.82500000000005</c:v>
                </c:pt>
                <c:pt idx="1">
                  <c:v>831.85500000000002</c:v>
                </c:pt>
                <c:pt idx="2">
                  <c:v>846.62799999999993</c:v>
                </c:pt>
                <c:pt idx="3">
                  <c:v>864.75</c:v>
                </c:pt>
                <c:pt idx="4">
                  <c:v>924.01999999999987</c:v>
                </c:pt>
                <c:pt idx="5">
                  <c:v>1088.107</c:v>
                </c:pt>
                <c:pt idx="6">
                  <c:v>1250.0720000000001</c:v>
                </c:pt>
                <c:pt idx="7">
                  <c:v>1394.395</c:v>
                </c:pt>
                <c:pt idx="8">
                  <c:v>1459.8430000000001</c:v>
                </c:pt>
                <c:pt idx="9">
                  <c:v>1455.6960000000004</c:v>
                </c:pt>
                <c:pt idx="10">
                  <c:v>1501.5170000000003</c:v>
                </c:pt>
                <c:pt idx="11">
                  <c:v>1505.213</c:v>
                </c:pt>
                <c:pt idx="12">
                  <c:v>1505.7360000000001</c:v>
                </c:pt>
                <c:pt idx="13">
                  <c:v>1476.4269999999999</c:v>
                </c:pt>
                <c:pt idx="14">
                  <c:v>1441.0309999999999</c:v>
                </c:pt>
                <c:pt idx="15">
                  <c:v>1409.4939999999999</c:v>
                </c:pt>
                <c:pt idx="16">
                  <c:v>1411.7279999999998</c:v>
                </c:pt>
                <c:pt idx="17">
                  <c:v>1412.623</c:v>
                </c:pt>
                <c:pt idx="18">
                  <c:v>1425.5279999999998</c:v>
                </c:pt>
                <c:pt idx="19">
                  <c:v>1422.5230000000001</c:v>
                </c:pt>
                <c:pt idx="20">
                  <c:v>1272.3619999999999</c:v>
                </c:pt>
                <c:pt idx="21">
                  <c:v>1182.934</c:v>
                </c:pt>
                <c:pt idx="22">
                  <c:v>1113.1310000000001</c:v>
                </c:pt>
                <c:pt idx="23">
                  <c:v>1069.836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0E-4E54-987B-5EFC3DD7DD6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2181.357</c:v>
                </c:pt>
                <c:pt idx="1">
                  <c:v>2124.1979999999999</c:v>
                </c:pt>
                <c:pt idx="2">
                  <c:v>2087.4189999999999</c:v>
                </c:pt>
                <c:pt idx="3">
                  <c:v>2063.2270000000003</c:v>
                </c:pt>
                <c:pt idx="4">
                  <c:v>2122.6649999999995</c:v>
                </c:pt>
                <c:pt idx="5">
                  <c:v>2359.8319999999994</c:v>
                </c:pt>
                <c:pt idx="6">
                  <c:v>2657.9880000000003</c:v>
                </c:pt>
                <c:pt idx="7">
                  <c:v>3020.3390000000004</c:v>
                </c:pt>
                <c:pt idx="8">
                  <c:v>3317.634</c:v>
                </c:pt>
                <c:pt idx="9">
                  <c:v>3487.4789999999994</c:v>
                </c:pt>
                <c:pt idx="10">
                  <c:v>3615.6790000000001</c:v>
                </c:pt>
                <c:pt idx="11">
                  <c:v>3724.7009999999991</c:v>
                </c:pt>
                <c:pt idx="12">
                  <c:v>3692.5039999999999</c:v>
                </c:pt>
                <c:pt idx="13">
                  <c:v>3540.1519999999996</c:v>
                </c:pt>
                <c:pt idx="14">
                  <c:v>3409.7379999999994</c:v>
                </c:pt>
                <c:pt idx="15">
                  <c:v>3272.4949999999994</c:v>
                </c:pt>
                <c:pt idx="16">
                  <c:v>3238.1779999999994</c:v>
                </c:pt>
                <c:pt idx="17">
                  <c:v>3383.5419999999995</c:v>
                </c:pt>
                <c:pt idx="18">
                  <c:v>3724.8509999999992</c:v>
                </c:pt>
                <c:pt idx="19">
                  <c:v>4055.7599999999998</c:v>
                </c:pt>
                <c:pt idx="20">
                  <c:v>3883.5529999999999</c:v>
                </c:pt>
                <c:pt idx="21">
                  <c:v>3502.9810000000002</c:v>
                </c:pt>
                <c:pt idx="22">
                  <c:v>3097.4490000000001</c:v>
                </c:pt>
                <c:pt idx="23">
                  <c:v>2642.4250000000002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0E-4E54-987B-5EFC3DD7DD6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208.00000000000003</c:v>
                </c:pt>
                <c:pt idx="1">
                  <c:v>198.99999999999997</c:v>
                </c:pt>
                <c:pt idx="2">
                  <c:v>194.99999999999997</c:v>
                </c:pt>
                <c:pt idx="3">
                  <c:v>197.00000000000003</c:v>
                </c:pt>
                <c:pt idx="4">
                  <c:v>202</c:v>
                </c:pt>
                <c:pt idx="5">
                  <c:v>219.99999999999997</c:v>
                </c:pt>
                <c:pt idx="6">
                  <c:v>261</c:v>
                </c:pt>
                <c:pt idx="7">
                  <c:v>280.00000000000006</c:v>
                </c:pt>
                <c:pt idx="8">
                  <c:v>290.00000000000006</c:v>
                </c:pt>
                <c:pt idx="9">
                  <c:v>295</c:v>
                </c:pt>
                <c:pt idx="10">
                  <c:v>301</c:v>
                </c:pt>
                <c:pt idx="11">
                  <c:v>304.00000000000011</c:v>
                </c:pt>
                <c:pt idx="12">
                  <c:v>310.00000000000006</c:v>
                </c:pt>
                <c:pt idx="13">
                  <c:v>294</c:v>
                </c:pt>
                <c:pt idx="14">
                  <c:v>290.00000000000006</c:v>
                </c:pt>
                <c:pt idx="15">
                  <c:v>301</c:v>
                </c:pt>
                <c:pt idx="16">
                  <c:v>329</c:v>
                </c:pt>
                <c:pt idx="17">
                  <c:v>347</c:v>
                </c:pt>
                <c:pt idx="18">
                  <c:v>360</c:v>
                </c:pt>
                <c:pt idx="19">
                  <c:v>354.00000000000006</c:v>
                </c:pt>
                <c:pt idx="20">
                  <c:v>338</c:v>
                </c:pt>
                <c:pt idx="21">
                  <c:v>297</c:v>
                </c:pt>
                <c:pt idx="22">
                  <c:v>267.99999999999994</c:v>
                </c:pt>
                <c:pt idx="23">
                  <c:v>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0E-4E54-987B-5EFC3DD7DD6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20E-4E54-987B-5EFC3DD7DD6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2">
                  <c:v>129.17699999999999</c:v>
                </c:pt>
                <c:pt idx="13">
                  <c:v>240.22200000000001</c:v>
                </c:pt>
                <c:pt idx="14">
                  <c:v>345</c:v>
                </c:pt>
                <c:pt idx="15">
                  <c:v>252.60599999999999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20E-4E54-987B-5EFC3DD7DD6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20E-4E54-987B-5EFC3DD7DD6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20E-4E54-987B-5EFC3DD7DD6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20E-4E54-987B-5EFC3DD7DD6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71</c:v>
                </c:pt>
                <c:pt idx="1">
                  <c:v>44</c:v>
                </c:pt>
                <c:pt idx="2">
                  <c:v>42</c:v>
                </c:pt>
                <c:pt idx="3">
                  <c:v>42</c:v>
                </c:pt>
                <c:pt idx="4">
                  <c:v>42</c:v>
                </c:pt>
                <c:pt idx="5">
                  <c:v>42</c:v>
                </c:pt>
                <c:pt idx="6">
                  <c:v>0</c:v>
                </c:pt>
                <c:pt idx="7">
                  <c:v>13</c:v>
                </c:pt>
                <c:pt idx="8">
                  <c:v>43</c:v>
                </c:pt>
                <c:pt idx="9">
                  <c:v>102</c:v>
                </c:pt>
                <c:pt idx="10">
                  <c:v>112</c:v>
                </c:pt>
                <c:pt idx="11">
                  <c:v>121</c:v>
                </c:pt>
                <c:pt idx="12">
                  <c:v>139</c:v>
                </c:pt>
                <c:pt idx="13">
                  <c:v>110</c:v>
                </c:pt>
                <c:pt idx="14">
                  <c:v>119</c:v>
                </c:pt>
                <c:pt idx="15">
                  <c:v>131</c:v>
                </c:pt>
                <c:pt idx="16">
                  <c:v>180</c:v>
                </c:pt>
                <c:pt idx="17">
                  <c:v>264</c:v>
                </c:pt>
                <c:pt idx="18">
                  <c:v>134</c:v>
                </c:pt>
                <c:pt idx="19">
                  <c:v>154</c:v>
                </c:pt>
                <c:pt idx="20">
                  <c:v>138</c:v>
                </c:pt>
                <c:pt idx="21">
                  <c:v>59</c:v>
                </c:pt>
                <c:pt idx="22">
                  <c:v>54</c:v>
                </c:pt>
                <c:pt idx="23">
                  <c:v>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20E-4E54-987B-5EFC3DD7DD6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9.5</c:v>
                </c:pt>
                <c:pt idx="1">
                  <c:v>9.5</c:v>
                </c:pt>
                <c:pt idx="2">
                  <c:v>9.5</c:v>
                </c:pt>
                <c:pt idx="3">
                  <c:v>9.5</c:v>
                </c:pt>
                <c:pt idx="4">
                  <c:v>9.5</c:v>
                </c:pt>
                <c:pt idx="5">
                  <c:v>9.5</c:v>
                </c:pt>
                <c:pt idx="6">
                  <c:v>7.42</c:v>
                </c:pt>
                <c:pt idx="7">
                  <c:v>9.84</c:v>
                </c:pt>
                <c:pt idx="18">
                  <c:v>7.4059999999999997</c:v>
                </c:pt>
                <c:pt idx="19">
                  <c:v>9.49</c:v>
                </c:pt>
                <c:pt idx="20">
                  <c:v>9.5</c:v>
                </c:pt>
                <c:pt idx="21">
                  <c:v>9.5</c:v>
                </c:pt>
                <c:pt idx="22">
                  <c:v>9.5</c:v>
                </c:pt>
                <c:pt idx="23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20E-4E54-987B-5EFC3DD7DD6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20E-4E54-987B-5EFC3DD7DD6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20E-4E54-987B-5EFC3DD7DD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102.13</c:v>
                </c:pt>
                <c:pt idx="1">
                  <c:v>105.87</c:v>
                </c:pt>
                <c:pt idx="2">
                  <c:v>107.28</c:v>
                </c:pt>
                <c:pt idx="3">
                  <c:v>107.08</c:v>
                </c:pt>
                <c:pt idx="4">
                  <c:v>119.77</c:v>
                </c:pt>
                <c:pt idx="5">
                  <c:v>124.7</c:v>
                </c:pt>
                <c:pt idx="6">
                  <c:v>205.45</c:v>
                </c:pt>
                <c:pt idx="7">
                  <c:v>241.32</c:v>
                </c:pt>
                <c:pt idx="8">
                  <c:v>205.45</c:v>
                </c:pt>
                <c:pt idx="9">
                  <c:v>165.04</c:v>
                </c:pt>
                <c:pt idx="10">
                  <c:v>123.63</c:v>
                </c:pt>
                <c:pt idx="11">
                  <c:v>120.16</c:v>
                </c:pt>
                <c:pt idx="12">
                  <c:v>110</c:v>
                </c:pt>
                <c:pt idx="13">
                  <c:v>106</c:v>
                </c:pt>
                <c:pt idx="14">
                  <c:v>105.17</c:v>
                </c:pt>
                <c:pt idx="15">
                  <c:v>106</c:v>
                </c:pt>
                <c:pt idx="16">
                  <c:v>99.9</c:v>
                </c:pt>
                <c:pt idx="17">
                  <c:v>121.77</c:v>
                </c:pt>
                <c:pt idx="18">
                  <c:v>143.96</c:v>
                </c:pt>
                <c:pt idx="19">
                  <c:v>235.29</c:v>
                </c:pt>
                <c:pt idx="20">
                  <c:v>205.45</c:v>
                </c:pt>
                <c:pt idx="21">
                  <c:v>136.58000000000001</c:v>
                </c:pt>
                <c:pt idx="22">
                  <c:v>116.07</c:v>
                </c:pt>
                <c:pt idx="23">
                  <c:v>102.62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20E-4E54-987B-5EFC3DD7DD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45747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4296.8370000000023</v>
      </c>
      <c r="C4" s="18">
        <v>4211.5809999999992</v>
      </c>
      <c r="D4" s="18">
        <v>4166.5300000000007</v>
      </c>
      <c r="E4" s="18">
        <v>4160.9799999999996</v>
      </c>
      <c r="F4" s="18">
        <v>4290.3500000000004</v>
      </c>
      <c r="G4" s="18">
        <v>4721.7590000000009</v>
      </c>
      <c r="H4" s="18">
        <v>5127.4840000000004</v>
      </c>
      <c r="I4" s="18">
        <v>5667.7519999999995</v>
      </c>
      <c r="J4" s="18">
        <v>6081.9230000000025</v>
      </c>
      <c r="K4" s="18">
        <v>6294.5890000000009</v>
      </c>
      <c r="L4" s="18">
        <v>6503.3639999999978</v>
      </c>
      <c r="M4" s="18">
        <v>6627.6540000000014</v>
      </c>
      <c r="N4" s="18">
        <v>6758.9629999999988</v>
      </c>
      <c r="O4" s="18">
        <v>6662.3959999999997</v>
      </c>
      <c r="P4" s="18">
        <v>6516.4169999999995</v>
      </c>
      <c r="Q4" s="18">
        <v>6246.1790000000001</v>
      </c>
      <c r="R4" s="18">
        <v>6025.7130000000006</v>
      </c>
      <c r="S4" s="18">
        <v>6280.2750000000005</v>
      </c>
      <c r="T4" s="18">
        <v>6528.0149999999994</v>
      </c>
      <c r="U4" s="18">
        <v>6902.165</v>
      </c>
      <c r="V4" s="18">
        <v>6558.9179999999988</v>
      </c>
      <c r="W4" s="18">
        <v>6032.3300000000008</v>
      </c>
      <c r="X4" s="18">
        <v>5506.93</v>
      </c>
      <c r="Y4" s="18">
        <v>5068.722999999999</v>
      </c>
      <c r="Z4" s="19"/>
      <c r="AA4" s="20">
        <f>SUM(B4:Z4)</f>
        <v>137237.82699999999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102.13</v>
      </c>
      <c r="C7" s="28">
        <v>105.87</v>
      </c>
      <c r="D7" s="28">
        <v>107.28</v>
      </c>
      <c r="E7" s="28">
        <v>107.08</v>
      </c>
      <c r="F7" s="28">
        <v>119.77</v>
      </c>
      <c r="G7" s="28">
        <v>124.7</v>
      </c>
      <c r="H7" s="28">
        <v>205.45</v>
      </c>
      <c r="I7" s="28">
        <v>241.32</v>
      </c>
      <c r="J7" s="28">
        <v>205.45</v>
      </c>
      <c r="K7" s="28">
        <v>165.04</v>
      </c>
      <c r="L7" s="28">
        <v>123.63</v>
      </c>
      <c r="M7" s="28">
        <v>120.16</v>
      </c>
      <c r="N7" s="28">
        <v>110</v>
      </c>
      <c r="O7" s="28">
        <v>106</v>
      </c>
      <c r="P7" s="28">
        <v>105.17</v>
      </c>
      <c r="Q7" s="28">
        <v>106</v>
      </c>
      <c r="R7" s="28">
        <v>99.9</v>
      </c>
      <c r="S7" s="28">
        <v>121.77</v>
      </c>
      <c r="T7" s="28">
        <v>143.96</v>
      </c>
      <c r="U7" s="28">
        <v>235.29</v>
      </c>
      <c r="V7" s="28">
        <v>205.45</v>
      </c>
      <c r="W7" s="28">
        <v>136.58000000000001</v>
      </c>
      <c r="X7" s="28">
        <v>116.07</v>
      </c>
      <c r="Y7" s="28">
        <v>102.62</v>
      </c>
      <c r="Z7" s="29"/>
      <c r="AA7" s="30">
        <f>IF(SUM(B7:Z7)&lt;&gt;0,AVERAGEIF(B7:Z7,"&lt;&gt;"""),"")</f>
        <v>138.19541666666666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179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179</v>
      </c>
    </row>
    <row r="11" spans="1:27" ht="24.95" customHeight="1" x14ac:dyDescent="0.2">
      <c r="A11" s="45" t="s">
        <v>7</v>
      </c>
      <c r="B11" s="46">
        <v>50.5</v>
      </c>
      <c r="C11" s="47">
        <v>43.5</v>
      </c>
      <c r="D11" s="47">
        <v>37.5</v>
      </c>
      <c r="E11" s="47">
        <v>37.5</v>
      </c>
      <c r="F11" s="47">
        <v>37.5</v>
      </c>
      <c r="G11" s="47">
        <v>37.5</v>
      </c>
      <c r="H11" s="47">
        <v>63</v>
      </c>
      <c r="I11" s="47">
        <v>69</v>
      </c>
      <c r="J11" s="47">
        <v>56</v>
      </c>
      <c r="K11" s="47">
        <v>49.5</v>
      </c>
      <c r="L11" s="47">
        <v>49.5</v>
      </c>
      <c r="M11" s="47">
        <v>49.5</v>
      </c>
      <c r="N11" s="47">
        <v>50.5</v>
      </c>
      <c r="O11" s="47">
        <v>54</v>
      </c>
      <c r="P11" s="47">
        <v>43.5</v>
      </c>
      <c r="Q11" s="47">
        <v>49.5</v>
      </c>
      <c r="R11" s="47">
        <v>80</v>
      </c>
      <c r="S11" s="47">
        <v>113</v>
      </c>
      <c r="T11" s="47">
        <v>137</v>
      </c>
      <c r="U11" s="47">
        <v>133</v>
      </c>
      <c r="V11" s="47">
        <v>116</v>
      </c>
      <c r="W11" s="47">
        <v>78</v>
      </c>
      <c r="X11" s="47">
        <v>54</v>
      </c>
      <c r="Y11" s="47">
        <v>43.5</v>
      </c>
      <c r="Z11" s="48"/>
      <c r="AA11" s="49">
        <f t="shared" si="0"/>
        <v>1532.5</v>
      </c>
    </row>
    <row r="12" spans="1:27" ht="24.95" customHeight="1" x14ac:dyDescent="0.2">
      <c r="A12" s="50" t="s">
        <v>8</v>
      </c>
      <c r="B12" s="51">
        <v>1566.501</v>
      </c>
      <c r="C12" s="52">
        <v>1623.431</v>
      </c>
      <c r="D12" s="52">
        <v>1572.6010000000001</v>
      </c>
      <c r="E12" s="52">
        <v>1561.2139999999999</v>
      </c>
      <c r="F12" s="52">
        <v>1729.0290000000002</v>
      </c>
      <c r="G12" s="52">
        <v>2123.3069999999998</v>
      </c>
      <c r="H12" s="52">
        <v>2486.9</v>
      </c>
      <c r="I12" s="52">
        <v>2306.9</v>
      </c>
      <c r="J12" s="52">
        <v>2305.9</v>
      </c>
      <c r="K12" s="52">
        <v>1834.9</v>
      </c>
      <c r="L12" s="52">
        <v>1585.6260000000002</v>
      </c>
      <c r="M12" s="52">
        <v>1435.7260000000001</v>
      </c>
      <c r="N12" s="52">
        <v>1413.9</v>
      </c>
      <c r="O12" s="52">
        <v>1292.2150000000001</v>
      </c>
      <c r="P12" s="52">
        <v>1393.8420000000001</v>
      </c>
      <c r="Q12" s="52">
        <v>1665.741</v>
      </c>
      <c r="R12" s="52">
        <v>2065.9740000000002</v>
      </c>
      <c r="S12" s="52">
        <v>2773.0650000000001</v>
      </c>
      <c r="T12" s="52">
        <v>3357.0990000000002</v>
      </c>
      <c r="U12" s="52">
        <v>3553.9</v>
      </c>
      <c r="V12" s="52">
        <v>3553.9</v>
      </c>
      <c r="W12" s="52">
        <v>3421.0839999999998</v>
      </c>
      <c r="X12" s="52">
        <v>3003.9</v>
      </c>
      <c r="Y12" s="52">
        <v>2373.9859999999999</v>
      </c>
      <c r="Z12" s="53"/>
      <c r="AA12" s="54">
        <f t="shared" si="0"/>
        <v>52000.641000000003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141.13299999999998</v>
      </c>
      <c r="I13" s="52">
        <v>801</v>
      </c>
      <c r="J13" s="52">
        <v>161.72499999999999</v>
      </c>
      <c r="K13" s="52">
        <v>26</v>
      </c>
      <c r="L13" s="52">
        <v>26</v>
      </c>
      <c r="M13" s="52">
        <v>26</v>
      </c>
      <c r="N13" s="52"/>
      <c r="O13" s="52"/>
      <c r="P13" s="52"/>
      <c r="Q13" s="52">
        <v>45</v>
      </c>
      <c r="R13" s="52"/>
      <c r="S13" s="52">
        <v>174</v>
      </c>
      <c r="T13" s="52">
        <v>684</v>
      </c>
      <c r="U13" s="52">
        <v>881</v>
      </c>
      <c r="V13" s="52">
        <v>355.66500000000002</v>
      </c>
      <c r="W13" s="52"/>
      <c r="X13" s="52"/>
      <c r="Y13" s="52"/>
      <c r="Z13" s="53"/>
      <c r="AA13" s="54">
        <f t="shared" si="0"/>
        <v>3392.5230000000001</v>
      </c>
    </row>
    <row r="14" spans="1:27" ht="24.95" customHeight="1" x14ac:dyDescent="0.2">
      <c r="A14" s="55" t="s">
        <v>10</v>
      </c>
      <c r="B14" s="56">
        <v>593.83600000000001</v>
      </c>
      <c r="C14" s="57">
        <v>629.6500000000002</v>
      </c>
      <c r="D14" s="57">
        <v>628.42899999999997</v>
      </c>
      <c r="E14" s="57">
        <v>628.26600000000008</v>
      </c>
      <c r="F14" s="57">
        <v>637.82100000000014</v>
      </c>
      <c r="G14" s="57">
        <v>661.95200000000011</v>
      </c>
      <c r="H14" s="57">
        <v>732.25099999999986</v>
      </c>
      <c r="I14" s="57">
        <v>1240.4519999999993</v>
      </c>
      <c r="J14" s="57">
        <v>2167.2980000000002</v>
      </c>
      <c r="K14" s="57">
        <v>2914.1889999999994</v>
      </c>
      <c r="L14" s="57">
        <v>3461.2379999999994</v>
      </c>
      <c r="M14" s="57">
        <v>3740.427999999999</v>
      </c>
      <c r="N14" s="57">
        <v>3907.5630000000001</v>
      </c>
      <c r="O14" s="57">
        <v>3937.181</v>
      </c>
      <c r="P14" s="57">
        <v>3760.0749999999998</v>
      </c>
      <c r="Q14" s="57">
        <v>3208.9380000000001</v>
      </c>
      <c r="R14" s="57">
        <v>2516.7390000000005</v>
      </c>
      <c r="S14" s="57">
        <v>1739.2099999999998</v>
      </c>
      <c r="T14" s="57">
        <v>1279.6159999999995</v>
      </c>
      <c r="U14" s="57">
        <v>1294.8649999999998</v>
      </c>
      <c r="V14" s="57">
        <v>1411.6529999999998</v>
      </c>
      <c r="W14" s="57">
        <v>1487.046</v>
      </c>
      <c r="X14" s="57">
        <v>1585.4299999999998</v>
      </c>
      <c r="Y14" s="57">
        <v>1661.8370000000004</v>
      </c>
      <c r="Z14" s="58"/>
      <c r="AA14" s="59">
        <f t="shared" si="0"/>
        <v>45825.963000000003</v>
      </c>
    </row>
    <row r="15" spans="1:27" ht="24.95" customHeight="1" x14ac:dyDescent="0.2">
      <c r="A15" s="55" t="s">
        <v>11</v>
      </c>
      <c r="B15" s="56">
        <v>29</v>
      </c>
      <c r="C15" s="57">
        <v>40</v>
      </c>
      <c r="D15" s="57">
        <v>42</v>
      </c>
      <c r="E15" s="57">
        <v>39</v>
      </c>
      <c r="F15" s="57">
        <v>40</v>
      </c>
      <c r="G15" s="57">
        <v>44</v>
      </c>
      <c r="H15" s="57">
        <v>48</v>
      </c>
      <c r="I15" s="57">
        <v>61</v>
      </c>
      <c r="J15" s="57">
        <v>84</v>
      </c>
      <c r="K15" s="57">
        <v>109</v>
      </c>
      <c r="L15" s="57">
        <v>129</v>
      </c>
      <c r="M15" s="57">
        <v>142</v>
      </c>
      <c r="N15" s="57">
        <v>144</v>
      </c>
      <c r="O15" s="57">
        <v>140</v>
      </c>
      <c r="P15" s="57">
        <v>127</v>
      </c>
      <c r="Q15" s="57">
        <v>112</v>
      </c>
      <c r="R15" s="57">
        <v>99</v>
      </c>
      <c r="S15" s="57">
        <v>84</v>
      </c>
      <c r="T15" s="57">
        <v>73</v>
      </c>
      <c r="U15" s="57">
        <v>71</v>
      </c>
      <c r="V15" s="57">
        <v>72</v>
      </c>
      <c r="W15" s="57">
        <v>69</v>
      </c>
      <c r="X15" s="57">
        <v>64</v>
      </c>
      <c r="Y15" s="57">
        <v>60</v>
      </c>
      <c r="Z15" s="58"/>
      <c r="AA15" s="59">
        <f t="shared" si="0"/>
        <v>1922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2418.837</v>
      </c>
      <c r="C16" s="62">
        <f t="shared" si="1"/>
        <v>2336.5810000000001</v>
      </c>
      <c r="D16" s="62">
        <f t="shared" si="1"/>
        <v>2280.5300000000002</v>
      </c>
      <c r="E16" s="62">
        <f t="shared" si="1"/>
        <v>2265.98</v>
      </c>
      <c r="F16" s="62">
        <f t="shared" si="1"/>
        <v>2444.3500000000004</v>
      </c>
      <c r="G16" s="62">
        <f t="shared" si="1"/>
        <v>2937.759</v>
      </c>
      <c r="H16" s="62">
        <f t="shared" si="1"/>
        <v>3471.2839999999997</v>
      </c>
      <c r="I16" s="62">
        <f t="shared" si="1"/>
        <v>4478.351999999999</v>
      </c>
      <c r="J16" s="62">
        <f t="shared" si="1"/>
        <v>4774.9230000000007</v>
      </c>
      <c r="K16" s="62">
        <f t="shared" si="1"/>
        <v>4933.5889999999999</v>
      </c>
      <c r="L16" s="62">
        <f t="shared" si="1"/>
        <v>5251.3639999999996</v>
      </c>
      <c r="M16" s="62">
        <f t="shared" si="1"/>
        <v>5393.6539999999986</v>
      </c>
      <c r="N16" s="62">
        <f t="shared" si="1"/>
        <v>5515.9629999999997</v>
      </c>
      <c r="O16" s="62">
        <f t="shared" si="1"/>
        <v>5423.3960000000006</v>
      </c>
      <c r="P16" s="62">
        <f t="shared" si="1"/>
        <v>5324.4169999999995</v>
      </c>
      <c r="Q16" s="62">
        <f t="shared" si="1"/>
        <v>5081.1790000000001</v>
      </c>
      <c r="R16" s="62">
        <f t="shared" si="1"/>
        <v>4761.7130000000006</v>
      </c>
      <c r="S16" s="62">
        <f t="shared" si="1"/>
        <v>4883.2749999999996</v>
      </c>
      <c r="T16" s="62">
        <f t="shared" si="1"/>
        <v>5530.7150000000001</v>
      </c>
      <c r="U16" s="62">
        <f t="shared" si="1"/>
        <v>5933.7649999999994</v>
      </c>
      <c r="V16" s="62">
        <f t="shared" si="1"/>
        <v>5509.2179999999998</v>
      </c>
      <c r="W16" s="62">
        <f t="shared" si="1"/>
        <v>5055.13</v>
      </c>
      <c r="X16" s="62">
        <f t="shared" si="1"/>
        <v>4707.33</v>
      </c>
      <c r="Y16" s="62">
        <f t="shared" si="1"/>
        <v>4139.3230000000003</v>
      </c>
      <c r="Z16" s="63" t="str">
        <f t="shared" si="1"/>
        <v/>
      </c>
      <c r="AA16" s="64">
        <f>SUM(AA10:AA15)</f>
        <v>104852.62700000001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1184.9000000000001</v>
      </c>
      <c r="C29" s="72">
        <v>1192.9000000000001</v>
      </c>
      <c r="D29" s="72">
        <v>1085.9000000000001</v>
      </c>
      <c r="E29" s="72">
        <v>1085.9000000000001</v>
      </c>
      <c r="F29" s="72">
        <v>1193.9000000000001</v>
      </c>
      <c r="G29" s="72">
        <v>1379.9</v>
      </c>
      <c r="H29" s="72">
        <v>1475.4</v>
      </c>
      <c r="I29" s="72">
        <v>1391.4</v>
      </c>
      <c r="J29" s="72">
        <v>1640.4</v>
      </c>
      <c r="K29" s="72">
        <v>1569.9</v>
      </c>
      <c r="L29" s="72">
        <v>1764.9</v>
      </c>
      <c r="M29" s="72">
        <v>1913.9</v>
      </c>
      <c r="N29" s="72">
        <v>1946.9</v>
      </c>
      <c r="O29" s="72">
        <v>1937.4</v>
      </c>
      <c r="P29" s="72">
        <v>1934.9</v>
      </c>
      <c r="Q29" s="72">
        <v>2040.9</v>
      </c>
      <c r="R29" s="72">
        <v>2250.4</v>
      </c>
      <c r="S29" s="72">
        <v>2637.4</v>
      </c>
      <c r="T29" s="72">
        <v>3378.4</v>
      </c>
      <c r="U29" s="72">
        <v>3218.4</v>
      </c>
      <c r="V29" s="72">
        <v>3179.4</v>
      </c>
      <c r="W29" s="72">
        <v>2870.4</v>
      </c>
      <c r="X29" s="72">
        <v>2663.4</v>
      </c>
      <c r="Y29" s="72">
        <v>2444.9</v>
      </c>
      <c r="Z29" s="73"/>
      <c r="AA29" s="74">
        <f>SUM(B29:Z29)</f>
        <v>47382.100000000013</v>
      </c>
    </row>
    <row r="30" spans="1:27" ht="24.95" customHeight="1" x14ac:dyDescent="0.2">
      <c r="A30" s="75" t="s">
        <v>24</v>
      </c>
      <c r="B30" s="76">
        <v>884.93700000000001</v>
      </c>
      <c r="C30" s="77">
        <v>989.68100000000004</v>
      </c>
      <c r="D30" s="77">
        <v>1053.6300000000001</v>
      </c>
      <c r="E30" s="77">
        <v>1039.08</v>
      </c>
      <c r="F30" s="77">
        <v>1109.45</v>
      </c>
      <c r="G30" s="77">
        <v>1336.8589999999999</v>
      </c>
      <c r="H30" s="77">
        <v>1389.884</v>
      </c>
      <c r="I30" s="77">
        <v>2286.9520000000002</v>
      </c>
      <c r="J30" s="77">
        <v>2271.5230000000001</v>
      </c>
      <c r="K30" s="77">
        <v>2674.6889999999999</v>
      </c>
      <c r="L30" s="77">
        <v>2948.4639999999999</v>
      </c>
      <c r="M30" s="77">
        <v>2757.7539999999999</v>
      </c>
      <c r="N30" s="77">
        <v>2970.0630000000001</v>
      </c>
      <c r="O30" s="77">
        <v>2882.9960000000001</v>
      </c>
      <c r="P30" s="77">
        <v>2739.5169999999998</v>
      </c>
      <c r="Q30" s="77">
        <v>2279.279</v>
      </c>
      <c r="R30" s="77">
        <v>1965.3130000000001</v>
      </c>
      <c r="S30" s="77">
        <v>1652.875</v>
      </c>
      <c r="T30" s="77">
        <v>1466.3150000000001</v>
      </c>
      <c r="U30" s="77">
        <v>2080.3649999999998</v>
      </c>
      <c r="V30" s="77">
        <v>1719.818</v>
      </c>
      <c r="W30" s="77">
        <v>1589.73</v>
      </c>
      <c r="X30" s="77">
        <v>1503.93</v>
      </c>
      <c r="Y30" s="77">
        <v>1385.423</v>
      </c>
      <c r="Z30" s="78"/>
      <c r="AA30" s="79">
        <f>SUM(B30:Z30)</f>
        <v>44978.527000000009</v>
      </c>
    </row>
    <row r="31" spans="1:27" ht="24.95" customHeight="1" x14ac:dyDescent="0.2">
      <c r="A31" s="82" t="s">
        <v>25</v>
      </c>
      <c r="B31" s="80">
        <v>979</v>
      </c>
      <c r="C31" s="81">
        <v>800</v>
      </c>
      <c r="D31" s="81">
        <v>800</v>
      </c>
      <c r="E31" s="81">
        <v>800</v>
      </c>
      <c r="F31" s="81">
        <v>800</v>
      </c>
      <c r="G31" s="81">
        <v>880</v>
      </c>
      <c r="H31" s="81">
        <v>1250</v>
      </c>
      <c r="I31" s="81">
        <v>1370</v>
      </c>
      <c r="J31" s="81">
        <v>1370</v>
      </c>
      <c r="K31" s="81">
        <v>1250</v>
      </c>
      <c r="L31" s="81">
        <v>990</v>
      </c>
      <c r="M31" s="81">
        <v>1156</v>
      </c>
      <c r="N31" s="81">
        <v>1042</v>
      </c>
      <c r="O31" s="81">
        <v>1042</v>
      </c>
      <c r="P31" s="81">
        <v>1042</v>
      </c>
      <c r="Q31" s="81">
        <v>1126</v>
      </c>
      <c r="R31" s="81">
        <v>1010</v>
      </c>
      <c r="S31" s="81">
        <v>1190</v>
      </c>
      <c r="T31" s="81">
        <v>1270</v>
      </c>
      <c r="U31" s="81">
        <v>1270</v>
      </c>
      <c r="V31" s="81">
        <v>1270</v>
      </c>
      <c r="W31" s="81">
        <v>1220</v>
      </c>
      <c r="X31" s="81">
        <v>1090</v>
      </c>
      <c r="Y31" s="81">
        <v>800</v>
      </c>
      <c r="Z31" s="83"/>
      <c r="AA31" s="84">
        <f>SUM(B31:Z31)</f>
        <v>25817</v>
      </c>
    </row>
    <row r="32" spans="1:27" ht="30" customHeight="1" thickBot="1" x14ac:dyDescent="0.25">
      <c r="A32" s="60" t="s">
        <v>26</v>
      </c>
      <c r="B32" s="61">
        <f>IF(LEN(B$2)&gt;0,SUM(B29:B31),"")</f>
        <v>3048.837</v>
      </c>
      <c r="C32" s="62">
        <f t="shared" ref="C32:Z32" si="4">IF(LEN(C$2)&gt;0,SUM(C29:C31),"")</f>
        <v>2982.5810000000001</v>
      </c>
      <c r="D32" s="62">
        <f t="shared" si="4"/>
        <v>2939.53</v>
      </c>
      <c r="E32" s="62">
        <f t="shared" si="4"/>
        <v>2924.98</v>
      </c>
      <c r="F32" s="62">
        <f t="shared" si="4"/>
        <v>3103.3500000000004</v>
      </c>
      <c r="G32" s="62">
        <f t="shared" si="4"/>
        <v>3596.759</v>
      </c>
      <c r="H32" s="62">
        <f t="shared" si="4"/>
        <v>4115.2839999999997</v>
      </c>
      <c r="I32" s="62">
        <f t="shared" si="4"/>
        <v>5048.3520000000008</v>
      </c>
      <c r="J32" s="62">
        <f t="shared" si="4"/>
        <v>5281.9230000000007</v>
      </c>
      <c r="K32" s="62">
        <f t="shared" si="4"/>
        <v>5494.5889999999999</v>
      </c>
      <c r="L32" s="62">
        <f t="shared" si="4"/>
        <v>5703.3639999999996</v>
      </c>
      <c r="M32" s="62">
        <f t="shared" si="4"/>
        <v>5827.6540000000005</v>
      </c>
      <c r="N32" s="62">
        <f t="shared" si="4"/>
        <v>5958.9629999999997</v>
      </c>
      <c r="O32" s="62">
        <f t="shared" si="4"/>
        <v>5862.3960000000006</v>
      </c>
      <c r="P32" s="62">
        <f t="shared" si="4"/>
        <v>5716.4169999999995</v>
      </c>
      <c r="Q32" s="62">
        <f t="shared" si="4"/>
        <v>5446.1790000000001</v>
      </c>
      <c r="R32" s="62">
        <f t="shared" si="4"/>
        <v>5225.7129999999997</v>
      </c>
      <c r="S32" s="62">
        <f t="shared" si="4"/>
        <v>5480.2749999999996</v>
      </c>
      <c r="T32" s="62">
        <f t="shared" si="4"/>
        <v>6114.7150000000001</v>
      </c>
      <c r="U32" s="62">
        <f t="shared" si="4"/>
        <v>6568.7649999999994</v>
      </c>
      <c r="V32" s="62">
        <f t="shared" si="4"/>
        <v>6169.2179999999998</v>
      </c>
      <c r="W32" s="62">
        <f t="shared" si="4"/>
        <v>5680.13</v>
      </c>
      <c r="X32" s="62">
        <f t="shared" si="4"/>
        <v>5257.33</v>
      </c>
      <c r="Y32" s="62">
        <f t="shared" si="4"/>
        <v>4630.3230000000003</v>
      </c>
      <c r="Z32" s="63" t="str">
        <f t="shared" si="4"/>
        <v/>
      </c>
      <c r="AA32" s="64">
        <f>SUM(AA29:AA31)</f>
        <v>118177.62700000002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308</v>
      </c>
      <c r="C35" s="95">
        <v>309</v>
      </c>
      <c r="D35" s="95">
        <v>309</v>
      </c>
      <c r="E35" s="95">
        <v>309</v>
      </c>
      <c r="F35" s="95">
        <v>309</v>
      </c>
      <c r="G35" s="95">
        <v>309</v>
      </c>
      <c r="H35" s="95">
        <v>294</v>
      </c>
      <c r="I35" s="95">
        <v>240</v>
      </c>
      <c r="J35" s="95">
        <v>225</v>
      </c>
      <c r="K35" s="95">
        <v>243</v>
      </c>
      <c r="L35" s="95">
        <v>178</v>
      </c>
      <c r="M35" s="95">
        <v>178</v>
      </c>
      <c r="N35" s="95">
        <v>178</v>
      </c>
      <c r="O35" s="95">
        <v>141</v>
      </c>
      <c r="P35" s="95">
        <v>124</v>
      </c>
      <c r="Q35" s="95">
        <v>112</v>
      </c>
      <c r="R35" s="95">
        <v>170</v>
      </c>
      <c r="S35" s="95">
        <v>247</v>
      </c>
      <c r="T35" s="95">
        <v>240</v>
      </c>
      <c r="U35" s="95">
        <v>310</v>
      </c>
      <c r="V35" s="95">
        <v>310</v>
      </c>
      <c r="W35" s="95">
        <v>270</v>
      </c>
      <c r="X35" s="95">
        <v>255</v>
      </c>
      <c r="Y35" s="95">
        <v>212</v>
      </c>
      <c r="Z35" s="96"/>
      <c r="AA35" s="74">
        <f t="shared" ref="AA35:AA40" si="5">SUM(B35:Z35)</f>
        <v>5780</v>
      </c>
    </row>
    <row r="36" spans="1:27" ht="24.95" customHeight="1" x14ac:dyDescent="0.2">
      <c r="A36" s="97" t="s">
        <v>29</v>
      </c>
      <c r="B36" s="98">
        <v>272</v>
      </c>
      <c r="C36" s="99">
        <v>287</v>
      </c>
      <c r="D36" s="99">
        <v>300</v>
      </c>
      <c r="E36" s="99">
        <v>300</v>
      </c>
      <c r="F36" s="99">
        <v>300</v>
      </c>
      <c r="G36" s="99">
        <v>300</v>
      </c>
      <c r="H36" s="99">
        <v>300</v>
      </c>
      <c r="I36" s="99">
        <v>280</v>
      </c>
      <c r="J36" s="99">
        <v>232</v>
      </c>
      <c r="K36" s="99">
        <v>268</v>
      </c>
      <c r="L36" s="99">
        <v>224</v>
      </c>
      <c r="M36" s="99">
        <v>206</v>
      </c>
      <c r="N36" s="99">
        <v>215</v>
      </c>
      <c r="O36" s="99">
        <v>248</v>
      </c>
      <c r="P36" s="99">
        <v>207</v>
      </c>
      <c r="Q36" s="99">
        <v>203</v>
      </c>
      <c r="R36" s="99">
        <v>244</v>
      </c>
      <c r="S36" s="99">
        <v>300</v>
      </c>
      <c r="T36" s="99">
        <v>294</v>
      </c>
      <c r="U36" s="99">
        <v>275</v>
      </c>
      <c r="V36" s="99">
        <v>300</v>
      </c>
      <c r="W36" s="99">
        <v>305</v>
      </c>
      <c r="X36" s="99">
        <v>245</v>
      </c>
      <c r="Y36" s="99">
        <v>229</v>
      </c>
      <c r="Z36" s="100"/>
      <c r="AA36" s="79">
        <f t="shared" si="5"/>
        <v>6334</v>
      </c>
    </row>
    <row r="37" spans="1:27" ht="24.95" customHeight="1" x14ac:dyDescent="0.2">
      <c r="A37" s="97" t="s">
        <v>30</v>
      </c>
      <c r="B37" s="98">
        <v>1248</v>
      </c>
      <c r="C37" s="99">
        <v>1229</v>
      </c>
      <c r="D37" s="99">
        <v>1227</v>
      </c>
      <c r="E37" s="99">
        <v>1236</v>
      </c>
      <c r="F37" s="99">
        <v>1187</v>
      </c>
      <c r="G37" s="99">
        <v>1125</v>
      </c>
      <c r="H37" s="99">
        <v>1012.2</v>
      </c>
      <c r="I37" s="99">
        <v>619.4</v>
      </c>
      <c r="J37" s="99">
        <v>800</v>
      </c>
      <c r="K37" s="99">
        <v>800</v>
      </c>
      <c r="L37" s="99">
        <v>800</v>
      </c>
      <c r="M37" s="99">
        <v>800</v>
      </c>
      <c r="N37" s="99">
        <v>800</v>
      </c>
      <c r="O37" s="99">
        <v>800</v>
      </c>
      <c r="P37" s="99">
        <v>800</v>
      </c>
      <c r="Q37" s="99">
        <v>800</v>
      </c>
      <c r="R37" s="99">
        <v>800</v>
      </c>
      <c r="S37" s="99">
        <v>800</v>
      </c>
      <c r="T37" s="99">
        <v>413.3</v>
      </c>
      <c r="U37" s="99">
        <v>333.4</v>
      </c>
      <c r="V37" s="99">
        <v>389.7</v>
      </c>
      <c r="W37" s="99">
        <v>352.2</v>
      </c>
      <c r="X37" s="99">
        <v>249.6</v>
      </c>
      <c r="Y37" s="99">
        <v>438.4</v>
      </c>
      <c r="Z37" s="100"/>
      <c r="AA37" s="79">
        <f t="shared" si="5"/>
        <v>19060.2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61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1211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1878</v>
      </c>
      <c r="C40" s="88">
        <f t="shared" si="6"/>
        <v>1875</v>
      </c>
      <c r="D40" s="88">
        <f t="shared" si="6"/>
        <v>1886</v>
      </c>
      <c r="E40" s="88">
        <f t="shared" si="6"/>
        <v>1895</v>
      </c>
      <c r="F40" s="88">
        <f t="shared" si="6"/>
        <v>1846</v>
      </c>
      <c r="G40" s="88">
        <f t="shared" si="6"/>
        <v>1784</v>
      </c>
      <c r="H40" s="88">
        <f t="shared" si="6"/>
        <v>1656.2</v>
      </c>
      <c r="I40" s="88">
        <f t="shared" si="6"/>
        <v>1189.4000000000001</v>
      </c>
      <c r="J40" s="88">
        <f t="shared" si="6"/>
        <v>1307</v>
      </c>
      <c r="K40" s="88">
        <f t="shared" si="6"/>
        <v>1361</v>
      </c>
      <c r="L40" s="88">
        <f t="shared" si="6"/>
        <v>1252</v>
      </c>
      <c r="M40" s="88">
        <f t="shared" si="6"/>
        <v>1234</v>
      </c>
      <c r="N40" s="88">
        <f t="shared" si="6"/>
        <v>1243</v>
      </c>
      <c r="O40" s="88">
        <f t="shared" si="6"/>
        <v>1239</v>
      </c>
      <c r="P40" s="88">
        <f t="shared" si="6"/>
        <v>1192</v>
      </c>
      <c r="Q40" s="88">
        <f t="shared" si="6"/>
        <v>1165</v>
      </c>
      <c r="R40" s="88">
        <f t="shared" si="6"/>
        <v>1264</v>
      </c>
      <c r="S40" s="88">
        <f t="shared" si="6"/>
        <v>1397</v>
      </c>
      <c r="T40" s="88">
        <f t="shared" si="6"/>
        <v>997.3</v>
      </c>
      <c r="U40" s="88">
        <f t="shared" si="6"/>
        <v>968.4</v>
      </c>
      <c r="V40" s="88">
        <f t="shared" si="6"/>
        <v>1049.7</v>
      </c>
      <c r="W40" s="88">
        <f t="shared" si="6"/>
        <v>977.2</v>
      </c>
      <c r="X40" s="88">
        <f t="shared" si="6"/>
        <v>799.6</v>
      </c>
      <c r="Y40" s="88">
        <f t="shared" si="6"/>
        <v>929.4</v>
      </c>
      <c r="Z40" s="89" t="str">
        <f t="shared" si="6"/>
        <v/>
      </c>
      <c r="AA40" s="90">
        <f t="shared" si="5"/>
        <v>32385.200000000001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1248</v>
      </c>
      <c r="C45" s="99">
        <v>1229</v>
      </c>
      <c r="D45" s="99">
        <v>1227</v>
      </c>
      <c r="E45" s="99">
        <v>1236</v>
      </c>
      <c r="F45" s="99">
        <v>1187</v>
      </c>
      <c r="G45" s="99">
        <v>1125</v>
      </c>
      <c r="H45" s="99">
        <v>1012.2</v>
      </c>
      <c r="I45" s="99">
        <v>619.4</v>
      </c>
      <c r="J45" s="99">
        <v>800</v>
      </c>
      <c r="K45" s="99">
        <v>800</v>
      </c>
      <c r="L45" s="99">
        <v>800</v>
      </c>
      <c r="M45" s="99">
        <v>800</v>
      </c>
      <c r="N45" s="99">
        <v>800</v>
      </c>
      <c r="O45" s="99">
        <v>800</v>
      </c>
      <c r="P45" s="99">
        <v>800</v>
      </c>
      <c r="Q45" s="99">
        <v>800</v>
      </c>
      <c r="R45" s="99">
        <v>800</v>
      </c>
      <c r="S45" s="99">
        <v>800</v>
      </c>
      <c r="T45" s="99">
        <v>413.3</v>
      </c>
      <c r="U45" s="99">
        <v>333.4</v>
      </c>
      <c r="V45" s="99">
        <v>389.7</v>
      </c>
      <c r="W45" s="99">
        <v>352.2</v>
      </c>
      <c r="X45" s="99">
        <v>249.6</v>
      </c>
      <c r="Y45" s="99">
        <v>438.4</v>
      </c>
      <c r="Z45" s="100"/>
      <c r="AA45" s="79">
        <f t="shared" si="7"/>
        <v>19060.2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1248</v>
      </c>
      <c r="C49" s="88">
        <f t="shared" ref="C49:Z49" si="8">IF(LEN(C$2)&gt;0,SUM(C43:C48),"")</f>
        <v>1229</v>
      </c>
      <c r="D49" s="88">
        <f t="shared" si="8"/>
        <v>1227</v>
      </c>
      <c r="E49" s="88">
        <f t="shared" si="8"/>
        <v>1236</v>
      </c>
      <c r="F49" s="88">
        <f t="shared" si="8"/>
        <v>1187</v>
      </c>
      <c r="G49" s="88">
        <f t="shared" si="8"/>
        <v>1125</v>
      </c>
      <c r="H49" s="88">
        <f t="shared" si="8"/>
        <v>1012.2</v>
      </c>
      <c r="I49" s="88">
        <f t="shared" si="8"/>
        <v>619.4</v>
      </c>
      <c r="J49" s="88">
        <f t="shared" si="8"/>
        <v>800</v>
      </c>
      <c r="K49" s="88">
        <f t="shared" si="8"/>
        <v>800</v>
      </c>
      <c r="L49" s="88">
        <f t="shared" si="8"/>
        <v>800</v>
      </c>
      <c r="M49" s="88">
        <f t="shared" si="8"/>
        <v>800</v>
      </c>
      <c r="N49" s="88">
        <f t="shared" si="8"/>
        <v>800</v>
      </c>
      <c r="O49" s="88">
        <f t="shared" si="8"/>
        <v>800</v>
      </c>
      <c r="P49" s="88">
        <f t="shared" si="8"/>
        <v>800</v>
      </c>
      <c r="Q49" s="88">
        <f t="shared" si="8"/>
        <v>800</v>
      </c>
      <c r="R49" s="88">
        <f t="shared" si="8"/>
        <v>800</v>
      </c>
      <c r="S49" s="88">
        <f t="shared" si="8"/>
        <v>800</v>
      </c>
      <c r="T49" s="88">
        <f t="shared" si="8"/>
        <v>413.3</v>
      </c>
      <c r="U49" s="88">
        <f t="shared" si="8"/>
        <v>333.4</v>
      </c>
      <c r="V49" s="88">
        <f t="shared" si="8"/>
        <v>389.7</v>
      </c>
      <c r="W49" s="88">
        <f t="shared" si="8"/>
        <v>352.2</v>
      </c>
      <c r="X49" s="88">
        <f t="shared" si="8"/>
        <v>249.6</v>
      </c>
      <c r="Y49" s="88">
        <f t="shared" si="8"/>
        <v>438.4</v>
      </c>
      <c r="Z49" s="89" t="str">
        <f t="shared" si="8"/>
        <v/>
      </c>
      <c r="AA49" s="90">
        <f t="shared" si="7"/>
        <v>19060.2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4296.8369999999995</v>
      </c>
      <c r="C52" s="88">
        <f t="shared" si="10"/>
        <v>4211.5810000000001</v>
      </c>
      <c r="D52" s="88">
        <f t="shared" si="10"/>
        <v>4166.5300000000007</v>
      </c>
      <c r="E52" s="88">
        <f t="shared" si="10"/>
        <v>4160.9799999999996</v>
      </c>
      <c r="F52" s="88">
        <f t="shared" si="10"/>
        <v>4290.3500000000004</v>
      </c>
      <c r="G52" s="88">
        <f t="shared" si="10"/>
        <v>4721.759</v>
      </c>
      <c r="H52" s="88">
        <f t="shared" si="10"/>
        <v>5127.4839999999995</v>
      </c>
      <c r="I52" s="88">
        <f t="shared" si="10"/>
        <v>5667.7519999999986</v>
      </c>
      <c r="J52" s="88">
        <f t="shared" si="10"/>
        <v>6081.9230000000007</v>
      </c>
      <c r="K52" s="88">
        <f t="shared" si="10"/>
        <v>6294.5889999999999</v>
      </c>
      <c r="L52" s="88">
        <f t="shared" si="10"/>
        <v>6503.3639999999996</v>
      </c>
      <c r="M52" s="88">
        <f t="shared" si="10"/>
        <v>6627.6539999999986</v>
      </c>
      <c r="N52" s="88">
        <f t="shared" si="10"/>
        <v>6758.9629999999997</v>
      </c>
      <c r="O52" s="88">
        <f t="shared" si="10"/>
        <v>6662.3960000000006</v>
      </c>
      <c r="P52" s="88">
        <f t="shared" si="10"/>
        <v>6516.4169999999995</v>
      </c>
      <c r="Q52" s="88">
        <f t="shared" si="10"/>
        <v>6246.1790000000001</v>
      </c>
      <c r="R52" s="88">
        <f t="shared" si="10"/>
        <v>6025.7130000000006</v>
      </c>
      <c r="S52" s="88">
        <f t="shared" si="10"/>
        <v>6280.2749999999996</v>
      </c>
      <c r="T52" s="88">
        <f t="shared" si="10"/>
        <v>6528.0150000000003</v>
      </c>
      <c r="U52" s="88">
        <f t="shared" si="10"/>
        <v>6902.1649999999991</v>
      </c>
      <c r="V52" s="88">
        <f t="shared" si="10"/>
        <v>6558.9179999999997</v>
      </c>
      <c r="W52" s="88">
        <f t="shared" si="10"/>
        <v>6032.33</v>
      </c>
      <c r="X52" s="88">
        <f t="shared" si="10"/>
        <v>5506.93</v>
      </c>
      <c r="Y52" s="88">
        <f t="shared" si="10"/>
        <v>5068.723</v>
      </c>
      <c r="Z52" s="89" t="str">
        <f t="shared" si="10"/>
        <v/>
      </c>
      <c r="AA52" s="104">
        <f>SUM(B52:Z52)</f>
        <v>137237.82700000002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45747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4296.8370000000023</v>
      </c>
      <c r="C4" s="18">
        <v>4211.5810000000001</v>
      </c>
      <c r="D4" s="18">
        <v>4166.53</v>
      </c>
      <c r="E4" s="18">
        <v>4160.9799999999987</v>
      </c>
      <c r="F4" s="18">
        <v>4290.3500000000004</v>
      </c>
      <c r="G4" s="18">
        <v>4721.759</v>
      </c>
      <c r="H4" s="18">
        <v>5127.4430000000002</v>
      </c>
      <c r="I4" s="18">
        <v>5667.7280000000019</v>
      </c>
      <c r="J4" s="18">
        <v>6081.9229999999989</v>
      </c>
      <c r="K4" s="18">
        <v>6294.5889999999999</v>
      </c>
      <c r="L4" s="18">
        <v>6503.3640000000014</v>
      </c>
      <c r="M4" s="18">
        <v>6627.6539999999986</v>
      </c>
      <c r="N4" s="18">
        <v>6758.9630000000006</v>
      </c>
      <c r="O4" s="18">
        <v>6662.3959999999997</v>
      </c>
      <c r="P4" s="18">
        <v>6516.4170000000004</v>
      </c>
      <c r="Q4" s="18">
        <v>6246.179000000001</v>
      </c>
      <c r="R4" s="18">
        <v>6025.7130000000025</v>
      </c>
      <c r="S4" s="18">
        <v>6280.2750000000015</v>
      </c>
      <c r="T4" s="18">
        <v>6527.9840000000004</v>
      </c>
      <c r="U4" s="18">
        <v>6902.2120000000014</v>
      </c>
      <c r="V4" s="18">
        <v>6558.9240000000009</v>
      </c>
      <c r="W4" s="18">
        <v>6032.3750000000009</v>
      </c>
      <c r="X4" s="18">
        <v>5506.9679999999971</v>
      </c>
      <c r="Y4" s="18">
        <v>5068.6979999999994</v>
      </c>
      <c r="Z4" s="19"/>
      <c r="AA4" s="20">
        <f>SUM(B4:Z4)</f>
        <v>137237.842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102.13</v>
      </c>
      <c r="C7" s="28">
        <v>105.87</v>
      </c>
      <c r="D7" s="28">
        <v>107.28</v>
      </c>
      <c r="E7" s="28">
        <v>107.08</v>
      </c>
      <c r="F7" s="28">
        <v>119.77</v>
      </c>
      <c r="G7" s="28">
        <v>124.7</v>
      </c>
      <c r="H7" s="28">
        <v>205.45</v>
      </c>
      <c r="I7" s="28">
        <v>241.32</v>
      </c>
      <c r="J7" s="28">
        <v>205.45</v>
      </c>
      <c r="K7" s="28">
        <v>165.04</v>
      </c>
      <c r="L7" s="28">
        <v>123.63</v>
      </c>
      <c r="M7" s="28">
        <v>120.16</v>
      </c>
      <c r="N7" s="28">
        <v>110</v>
      </c>
      <c r="O7" s="28">
        <v>106</v>
      </c>
      <c r="P7" s="28">
        <v>105.17</v>
      </c>
      <c r="Q7" s="28">
        <v>106</v>
      </c>
      <c r="R7" s="28">
        <v>99.9</v>
      </c>
      <c r="S7" s="28">
        <v>121.77</v>
      </c>
      <c r="T7" s="28">
        <v>143.96</v>
      </c>
      <c r="U7" s="28">
        <v>235.29</v>
      </c>
      <c r="V7" s="28">
        <v>205.45</v>
      </c>
      <c r="W7" s="28">
        <v>136.58000000000001</v>
      </c>
      <c r="X7" s="28">
        <v>116.07</v>
      </c>
      <c r="Y7" s="28">
        <v>102.62</v>
      </c>
      <c r="Z7" s="29"/>
      <c r="AA7" s="30">
        <f>IF(SUM(B7:Z7)&lt;&gt;0,AVERAGEIF(B7:Z7,"&lt;&gt;"""),"")</f>
        <v>138.19541666666666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9.5</v>
      </c>
      <c r="C14" s="57">
        <v>9.5</v>
      </c>
      <c r="D14" s="57">
        <v>9.5</v>
      </c>
      <c r="E14" s="57">
        <v>9.5</v>
      </c>
      <c r="F14" s="57">
        <v>9.5</v>
      </c>
      <c r="G14" s="57">
        <v>9.5</v>
      </c>
      <c r="H14" s="57">
        <v>7.42</v>
      </c>
      <c r="I14" s="57">
        <v>9.84</v>
      </c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>
        <v>7.4059999999999997</v>
      </c>
      <c r="U14" s="57">
        <v>9.49</v>
      </c>
      <c r="V14" s="57">
        <v>9.5</v>
      </c>
      <c r="W14" s="57">
        <v>9.5</v>
      </c>
      <c r="X14" s="57">
        <v>9.5</v>
      </c>
      <c r="Y14" s="57">
        <v>9.5</v>
      </c>
      <c r="Z14" s="58"/>
      <c r="AA14" s="59">
        <f t="shared" si="0"/>
        <v>129.15600000000001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9.5</v>
      </c>
      <c r="C16" s="62">
        <f t="shared" ref="C16:Z16" si="1">IF(LEN(C$2)&gt;0,SUM(C10:C15),"")</f>
        <v>9.5</v>
      </c>
      <c r="D16" s="62">
        <f t="shared" si="1"/>
        <v>9.5</v>
      </c>
      <c r="E16" s="62">
        <f t="shared" si="1"/>
        <v>9.5</v>
      </c>
      <c r="F16" s="62">
        <f t="shared" si="1"/>
        <v>9.5</v>
      </c>
      <c r="G16" s="62">
        <f t="shared" si="1"/>
        <v>9.5</v>
      </c>
      <c r="H16" s="62">
        <f t="shared" si="1"/>
        <v>7.42</v>
      </c>
      <c r="I16" s="62">
        <f t="shared" si="1"/>
        <v>9.84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0</v>
      </c>
      <c r="T16" s="62">
        <f t="shared" si="1"/>
        <v>7.4059999999999997</v>
      </c>
      <c r="U16" s="62">
        <f t="shared" si="1"/>
        <v>9.49</v>
      </c>
      <c r="V16" s="62">
        <f t="shared" si="1"/>
        <v>9.5</v>
      </c>
      <c r="W16" s="62">
        <f t="shared" si="1"/>
        <v>9.5</v>
      </c>
      <c r="X16" s="62">
        <f t="shared" si="1"/>
        <v>9.5</v>
      </c>
      <c r="Y16" s="62">
        <f t="shared" si="1"/>
        <v>9.5</v>
      </c>
      <c r="Z16" s="63" t="str">
        <f t="shared" si="1"/>
        <v/>
      </c>
      <c r="AA16" s="64">
        <f>SUM(AA10:AA15)</f>
        <v>129.15600000000001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898.65499999999997</v>
      </c>
      <c r="C19" s="72">
        <v>907.52800000000013</v>
      </c>
      <c r="D19" s="72">
        <v>891.48300000000006</v>
      </c>
      <c r="E19" s="72">
        <v>890.50299999999993</v>
      </c>
      <c r="F19" s="72">
        <v>893.66500000000008</v>
      </c>
      <c r="G19" s="72">
        <v>894.32</v>
      </c>
      <c r="H19" s="72">
        <v>831.46300000000019</v>
      </c>
      <c r="I19" s="72">
        <v>826.154</v>
      </c>
      <c r="J19" s="72">
        <v>852.44600000000003</v>
      </c>
      <c r="K19" s="72">
        <v>843.91399999999999</v>
      </c>
      <c r="L19" s="72">
        <v>871.66800000000012</v>
      </c>
      <c r="M19" s="72">
        <v>875.24</v>
      </c>
      <c r="N19" s="72">
        <v>888.54600000000005</v>
      </c>
      <c r="O19" s="72">
        <v>909.59500000000003</v>
      </c>
      <c r="P19" s="72">
        <v>818.14800000000002</v>
      </c>
      <c r="Q19" s="72">
        <v>783.08399999999995</v>
      </c>
      <c r="R19" s="72">
        <v>758.80700000000002</v>
      </c>
      <c r="S19" s="72">
        <v>746.6099999999999</v>
      </c>
      <c r="T19" s="72">
        <v>731.69900000000007</v>
      </c>
      <c r="U19" s="72">
        <v>748.43900000000008</v>
      </c>
      <c r="V19" s="72">
        <v>766.00900000000013</v>
      </c>
      <c r="W19" s="72">
        <v>841.95999999999992</v>
      </c>
      <c r="X19" s="72">
        <v>838.38800000000003</v>
      </c>
      <c r="Y19" s="72">
        <v>848.9369999999999</v>
      </c>
      <c r="Z19" s="73"/>
      <c r="AA19" s="74">
        <f t="shared" ref="AA19:AA25" si="2">SUM(B19:Z19)</f>
        <v>20157.260999999999</v>
      </c>
    </row>
    <row r="20" spans="1:27" ht="24.95" customHeight="1" x14ac:dyDescent="0.2">
      <c r="A20" s="75" t="s">
        <v>15</v>
      </c>
      <c r="B20" s="76">
        <v>829.82500000000005</v>
      </c>
      <c r="C20" s="77">
        <v>831.85500000000002</v>
      </c>
      <c r="D20" s="77">
        <v>846.62799999999993</v>
      </c>
      <c r="E20" s="77">
        <v>864.75</v>
      </c>
      <c r="F20" s="77">
        <v>924.01999999999987</v>
      </c>
      <c r="G20" s="77">
        <v>1088.107</v>
      </c>
      <c r="H20" s="77">
        <v>1250.0720000000001</v>
      </c>
      <c r="I20" s="77">
        <v>1394.395</v>
      </c>
      <c r="J20" s="77">
        <v>1459.8430000000001</v>
      </c>
      <c r="K20" s="77">
        <v>1455.6960000000004</v>
      </c>
      <c r="L20" s="77">
        <v>1501.5170000000003</v>
      </c>
      <c r="M20" s="77">
        <v>1505.213</v>
      </c>
      <c r="N20" s="77">
        <v>1505.7360000000001</v>
      </c>
      <c r="O20" s="77">
        <v>1476.4269999999999</v>
      </c>
      <c r="P20" s="77">
        <v>1441.0309999999999</v>
      </c>
      <c r="Q20" s="77">
        <v>1409.4939999999999</v>
      </c>
      <c r="R20" s="77">
        <v>1411.7279999999998</v>
      </c>
      <c r="S20" s="77">
        <v>1412.623</v>
      </c>
      <c r="T20" s="77">
        <v>1425.5279999999998</v>
      </c>
      <c r="U20" s="77">
        <v>1422.5230000000001</v>
      </c>
      <c r="V20" s="77">
        <v>1272.3619999999999</v>
      </c>
      <c r="W20" s="77">
        <v>1182.934</v>
      </c>
      <c r="X20" s="77">
        <v>1113.1310000000001</v>
      </c>
      <c r="Y20" s="77">
        <v>1069.836</v>
      </c>
      <c r="Z20" s="78"/>
      <c r="AA20" s="79">
        <f t="shared" si="2"/>
        <v>30095.274000000001</v>
      </c>
    </row>
    <row r="21" spans="1:27" ht="24.95" customHeight="1" x14ac:dyDescent="0.2">
      <c r="A21" s="75" t="s">
        <v>16</v>
      </c>
      <c r="B21" s="80">
        <v>2181.357</v>
      </c>
      <c r="C21" s="81">
        <v>2124.1979999999999</v>
      </c>
      <c r="D21" s="81">
        <v>2087.4189999999999</v>
      </c>
      <c r="E21" s="81">
        <v>2063.2270000000003</v>
      </c>
      <c r="F21" s="81">
        <v>2122.6649999999995</v>
      </c>
      <c r="G21" s="81">
        <v>2359.8319999999994</v>
      </c>
      <c r="H21" s="81">
        <v>2657.9880000000003</v>
      </c>
      <c r="I21" s="81">
        <v>3020.3390000000004</v>
      </c>
      <c r="J21" s="81">
        <v>3317.634</v>
      </c>
      <c r="K21" s="81">
        <v>3487.4789999999994</v>
      </c>
      <c r="L21" s="81">
        <v>3615.6790000000001</v>
      </c>
      <c r="M21" s="81">
        <v>3724.7009999999991</v>
      </c>
      <c r="N21" s="81">
        <v>3692.5039999999999</v>
      </c>
      <c r="O21" s="81">
        <v>3540.1519999999996</v>
      </c>
      <c r="P21" s="81">
        <v>3409.7379999999994</v>
      </c>
      <c r="Q21" s="81">
        <v>3272.4949999999994</v>
      </c>
      <c r="R21" s="81">
        <v>3238.1779999999994</v>
      </c>
      <c r="S21" s="81">
        <v>3383.5419999999995</v>
      </c>
      <c r="T21" s="81">
        <v>3724.8509999999992</v>
      </c>
      <c r="U21" s="81">
        <v>4055.7599999999998</v>
      </c>
      <c r="V21" s="81">
        <v>3883.5529999999999</v>
      </c>
      <c r="W21" s="81">
        <v>3502.9810000000002</v>
      </c>
      <c r="X21" s="81">
        <v>3097.4490000000001</v>
      </c>
      <c r="Y21" s="81">
        <v>2642.4250000000002</v>
      </c>
      <c r="Z21" s="78"/>
      <c r="AA21" s="79">
        <f t="shared" si="2"/>
        <v>74206.146000000008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129.17699999999999</v>
      </c>
      <c r="O22" s="81">
        <v>240.22200000000001</v>
      </c>
      <c r="P22" s="81">
        <v>345</v>
      </c>
      <c r="Q22" s="81">
        <v>252.60599999999999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967.005</v>
      </c>
    </row>
    <row r="23" spans="1:27" ht="24.95" customHeight="1" x14ac:dyDescent="0.2">
      <c r="A23" s="85" t="s">
        <v>18</v>
      </c>
      <c r="B23" s="77">
        <v>98.5</v>
      </c>
      <c r="C23" s="77">
        <v>95.5</v>
      </c>
      <c r="D23" s="77">
        <v>94.5</v>
      </c>
      <c r="E23" s="77">
        <v>94</v>
      </c>
      <c r="F23" s="77">
        <v>96.5</v>
      </c>
      <c r="G23" s="77">
        <v>108</v>
      </c>
      <c r="H23" s="77">
        <v>119.5</v>
      </c>
      <c r="I23" s="77">
        <v>124</v>
      </c>
      <c r="J23" s="77">
        <v>119</v>
      </c>
      <c r="K23" s="77">
        <v>110.5</v>
      </c>
      <c r="L23" s="77">
        <v>101.5</v>
      </c>
      <c r="M23" s="77">
        <v>97.5</v>
      </c>
      <c r="N23" s="77">
        <v>94</v>
      </c>
      <c r="O23" s="77">
        <v>92</v>
      </c>
      <c r="P23" s="77">
        <v>93.5</v>
      </c>
      <c r="Q23" s="77">
        <v>96.5</v>
      </c>
      <c r="R23" s="77">
        <v>108</v>
      </c>
      <c r="S23" s="77">
        <v>126.5</v>
      </c>
      <c r="T23" s="77">
        <v>144.5</v>
      </c>
      <c r="U23" s="77">
        <v>158</v>
      </c>
      <c r="V23" s="77">
        <v>151.5</v>
      </c>
      <c r="W23" s="77">
        <v>139</v>
      </c>
      <c r="X23" s="77">
        <v>126.5</v>
      </c>
      <c r="Y23" s="77">
        <v>114</v>
      </c>
      <c r="Z23" s="77"/>
      <c r="AA23" s="79">
        <f t="shared" si="2"/>
        <v>2703</v>
      </c>
    </row>
    <row r="24" spans="1:27" ht="24.95" customHeight="1" x14ac:dyDescent="0.2">
      <c r="A24" s="85" t="s">
        <v>19</v>
      </c>
      <c r="B24" s="77">
        <v>208.00000000000003</v>
      </c>
      <c r="C24" s="77">
        <v>198.99999999999997</v>
      </c>
      <c r="D24" s="77">
        <v>194.99999999999997</v>
      </c>
      <c r="E24" s="77">
        <v>197.00000000000003</v>
      </c>
      <c r="F24" s="77">
        <v>202</v>
      </c>
      <c r="G24" s="77">
        <v>219.99999999999997</v>
      </c>
      <c r="H24" s="77">
        <v>261</v>
      </c>
      <c r="I24" s="77">
        <v>280.00000000000006</v>
      </c>
      <c r="J24" s="77">
        <v>290.00000000000006</v>
      </c>
      <c r="K24" s="77">
        <v>295</v>
      </c>
      <c r="L24" s="77">
        <v>301</v>
      </c>
      <c r="M24" s="77">
        <v>304.00000000000011</v>
      </c>
      <c r="N24" s="77">
        <v>310.00000000000006</v>
      </c>
      <c r="O24" s="77">
        <v>294</v>
      </c>
      <c r="P24" s="77">
        <v>290.00000000000006</v>
      </c>
      <c r="Q24" s="77">
        <v>301</v>
      </c>
      <c r="R24" s="77">
        <v>329</v>
      </c>
      <c r="S24" s="77">
        <v>347</v>
      </c>
      <c r="T24" s="77">
        <v>360</v>
      </c>
      <c r="U24" s="77">
        <v>354.00000000000006</v>
      </c>
      <c r="V24" s="77">
        <v>338</v>
      </c>
      <c r="W24" s="77">
        <v>297</v>
      </c>
      <c r="X24" s="77">
        <v>267.99999999999994</v>
      </c>
      <c r="Y24" s="77">
        <v>232</v>
      </c>
      <c r="Z24" s="77"/>
      <c r="AA24" s="79">
        <f t="shared" si="2"/>
        <v>6672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4216.3370000000004</v>
      </c>
      <c r="C26" s="88">
        <f t="shared" ref="C26:Z26" si="3">IF(LEN(C$2)&gt;0,SUM(C19:C25),"")</f>
        <v>4158.0810000000001</v>
      </c>
      <c r="D26" s="88">
        <f t="shared" si="3"/>
        <v>4115.03</v>
      </c>
      <c r="E26" s="88">
        <f t="shared" si="3"/>
        <v>4109.4800000000005</v>
      </c>
      <c r="F26" s="88">
        <f t="shared" si="3"/>
        <v>4238.8499999999995</v>
      </c>
      <c r="G26" s="88">
        <f t="shared" si="3"/>
        <v>4670.259</v>
      </c>
      <c r="H26" s="88">
        <f t="shared" si="3"/>
        <v>5120.023000000001</v>
      </c>
      <c r="I26" s="88">
        <f t="shared" si="3"/>
        <v>5644.8880000000008</v>
      </c>
      <c r="J26" s="88">
        <f t="shared" si="3"/>
        <v>6038.9230000000007</v>
      </c>
      <c r="K26" s="88">
        <f t="shared" si="3"/>
        <v>6192.5889999999999</v>
      </c>
      <c r="L26" s="88">
        <f t="shared" si="3"/>
        <v>6391.3640000000005</v>
      </c>
      <c r="M26" s="88">
        <f t="shared" si="3"/>
        <v>6506.6539999999986</v>
      </c>
      <c r="N26" s="88">
        <f t="shared" si="3"/>
        <v>6619.9629999999997</v>
      </c>
      <c r="O26" s="88">
        <f t="shared" si="3"/>
        <v>6552.3959999999988</v>
      </c>
      <c r="P26" s="88">
        <f t="shared" si="3"/>
        <v>6397.4169999999995</v>
      </c>
      <c r="Q26" s="88">
        <f t="shared" si="3"/>
        <v>6115.1789999999992</v>
      </c>
      <c r="R26" s="88">
        <f t="shared" si="3"/>
        <v>5845.7129999999997</v>
      </c>
      <c r="S26" s="88">
        <f t="shared" si="3"/>
        <v>6016.2749999999996</v>
      </c>
      <c r="T26" s="88">
        <f t="shared" si="3"/>
        <v>6386.5779999999995</v>
      </c>
      <c r="U26" s="88">
        <f t="shared" si="3"/>
        <v>6738.7219999999998</v>
      </c>
      <c r="V26" s="88">
        <f t="shared" si="3"/>
        <v>6411.424</v>
      </c>
      <c r="W26" s="88">
        <f t="shared" si="3"/>
        <v>5963.875</v>
      </c>
      <c r="X26" s="88">
        <f t="shared" si="3"/>
        <v>5443.4680000000008</v>
      </c>
      <c r="Y26" s="88">
        <f t="shared" si="3"/>
        <v>4907.1980000000003</v>
      </c>
      <c r="Z26" s="89" t="str">
        <f t="shared" si="3"/>
        <v/>
      </c>
      <c r="AA26" s="90">
        <f>SUM(AA19:AA25)</f>
        <v>134800.68600000002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388</v>
      </c>
      <c r="C29" s="72">
        <v>376</v>
      </c>
      <c r="D29" s="72">
        <v>371</v>
      </c>
      <c r="E29" s="72">
        <v>372.5</v>
      </c>
      <c r="F29" s="72">
        <v>380</v>
      </c>
      <c r="G29" s="72">
        <v>409.5</v>
      </c>
      <c r="H29" s="72">
        <v>420</v>
      </c>
      <c r="I29" s="72">
        <v>453.5</v>
      </c>
      <c r="J29" s="72">
        <v>458.5</v>
      </c>
      <c r="K29" s="72">
        <v>475</v>
      </c>
      <c r="L29" s="72">
        <v>514</v>
      </c>
      <c r="M29" s="72">
        <v>513</v>
      </c>
      <c r="N29" s="72">
        <v>515.5</v>
      </c>
      <c r="O29" s="72">
        <v>497.5</v>
      </c>
      <c r="P29" s="72">
        <v>486</v>
      </c>
      <c r="Q29" s="72">
        <v>489</v>
      </c>
      <c r="R29" s="72">
        <v>518.5</v>
      </c>
      <c r="S29" s="72">
        <v>555</v>
      </c>
      <c r="T29" s="72">
        <v>544</v>
      </c>
      <c r="U29" s="72">
        <v>561.5</v>
      </c>
      <c r="V29" s="72">
        <v>539</v>
      </c>
      <c r="W29" s="72">
        <v>490.5</v>
      </c>
      <c r="X29" s="72">
        <v>449</v>
      </c>
      <c r="Y29" s="72">
        <v>442.5</v>
      </c>
      <c r="Z29" s="73"/>
      <c r="AA29" s="74">
        <f>SUM(B29:Z29)</f>
        <v>11219</v>
      </c>
    </row>
    <row r="30" spans="1:27" ht="24.95" customHeight="1" x14ac:dyDescent="0.2">
      <c r="A30" s="75" t="s">
        <v>24</v>
      </c>
      <c r="B30" s="76">
        <v>3908.837</v>
      </c>
      <c r="C30" s="77">
        <v>3835.5810000000001</v>
      </c>
      <c r="D30" s="77">
        <v>3795.53</v>
      </c>
      <c r="E30" s="77">
        <v>3788.48</v>
      </c>
      <c r="F30" s="77">
        <v>3910.35</v>
      </c>
      <c r="G30" s="77">
        <v>4312.259</v>
      </c>
      <c r="H30" s="77">
        <v>4707.4430000000002</v>
      </c>
      <c r="I30" s="77">
        <v>5214.2280000000001</v>
      </c>
      <c r="J30" s="77">
        <v>5623.4229999999998</v>
      </c>
      <c r="K30" s="77">
        <v>5819.5889999999999</v>
      </c>
      <c r="L30" s="77">
        <v>5989.3639999999996</v>
      </c>
      <c r="M30" s="77">
        <v>6114.6540000000005</v>
      </c>
      <c r="N30" s="77">
        <v>6243.4629999999997</v>
      </c>
      <c r="O30" s="77">
        <v>6164.8959999999997</v>
      </c>
      <c r="P30" s="77">
        <v>6030.4170000000004</v>
      </c>
      <c r="Q30" s="77">
        <v>5757.1790000000001</v>
      </c>
      <c r="R30" s="77">
        <v>5507.2129999999997</v>
      </c>
      <c r="S30" s="77">
        <v>5725.2749999999996</v>
      </c>
      <c r="T30" s="77">
        <v>5983.9840000000004</v>
      </c>
      <c r="U30" s="77">
        <v>6340.7120000000004</v>
      </c>
      <c r="V30" s="77">
        <v>6019.924</v>
      </c>
      <c r="W30" s="77">
        <v>5541.875</v>
      </c>
      <c r="X30" s="77">
        <v>5057.9679999999998</v>
      </c>
      <c r="Y30" s="77">
        <v>4626.1980000000003</v>
      </c>
      <c r="Z30" s="78"/>
      <c r="AA30" s="79">
        <f>SUM(B30:Z30)</f>
        <v>126018.84199999999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4296.8369999999995</v>
      </c>
      <c r="C32" s="62">
        <f t="shared" ref="C32:Z32" si="4">IF(LEN(C$2)&gt;0,SUM(C29:C31),"")</f>
        <v>4211.5810000000001</v>
      </c>
      <c r="D32" s="62">
        <f t="shared" si="4"/>
        <v>4166.5300000000007</v>
      </c>
      <c r="E32" s="62">
        <f t="shared" si="4"/>
        <v>4160.9799999999996</v>
      </c>
      <c r="F32" s="62">
        <f t="shared" si="4"/>
        <v>4290.3500000000004</v>
      </c>
      <c r="G32" s="62">
        <f t="shared" si="4"/>
        <v>4721.759</v>
      </c>
      <c r="H32" s="62">
        <f t="shared" si="4"/>
        <v>5127.4430000000002</v>
      </c>
      <c r="I32" s="62">
        <f t="shared" si="4"/>
        <v>5667.7280000000001</v>
      </c>
      <c r="J32" s="62">
        <f t="shared" si="4"/>
        <v>6081.9229999999998</v>
      </c>
      <c r="K32" s="62">
        <f t="shared" si="4"/>
        <v>6294.5889999999999</v>
      </c>
      <c r="L32" s="62">
        <f t="shared" si="4"/>
        <v>6503.3639999999996</v>
      </c>
      <c r="M32" s="62">
        <f t="shared" si="4"/>
        <v>6627.6540000000005</v>
      </c>
      <c r="N32" s="62">
        <f t="shared" si="4"/>
        <v>6758.9629999999997</v>
      </c>
      <c r="O32" s="62">
        <f t="shared" si="4"/>
        <v>6662.3959999999997</v>
      </c>
      <c r="P32" s="62">
        <f t="shared" si="4"/>
        <v>6516.4170000000004</v>
      </c>
      <c r="Q32" s="62">
        <f t="shared" si="4"/>
        <v>6246.1790000000001</v>
      </c>
      <c r="R32" s="62">
        <f t="shared" si="4"/>
        <v>6025.7129999999997</v>
      </c>
      <c r="S32" s="62">
        <f t="shared" si="4"/>
        <v>6280.2749999999996</v>
      </c>
      <c r="T32" s="62">
        <f t="shared" si="4"/>
        <v>6527.9840000000004</v>
      </c>
      <c r="U32" s="62">
        <f t="shared" si="4"/>
        <v>6902.2120000000004</v>
      </c>
      <c r="V32" s="62">
        <f t="shared" si="4"/>
        <v>6558.924</v>
      </c>
      <c r="W32" s="62">
        <f t="shared" si="4"/>
        <v>6032.375</v>
      </c>
      <c r="X32" s="62">
        <f t="shared" si="4"/>
        <v>5506.9679999999998</v>
      </c>
      <c r="Y32" s="62">
        <f t="shared" si="4"/>
        <v>5068.6980000000003</v>
      </c>
      <c r="Z32" s="63" t="str">
        <f t="shared" si="4"/>
        <v/>
      </c>
      <c r="AA32" s="64">
        <f>SUM(AA29:AA31)</f>
        <v>137237.842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44</v>
      </c>
      <c r="C35" s="95">
        <v>44</v>
      </c>
      <c r="D35" s="95">
        <v>42</v>
      </c>
      <c r="E35" s="95">
        <v>42</v>
      </c>
      <c r="F35" s="95">
        <v>42</v>
      </c>
      <c r="G35" s="95">
        <v>42</v>
      </c>
      <c r="H35" s="95"/>
      <c r="I35" s="95">
        <v>13</v>
      </c>
      <c r="J35" s="95">
        <v>23</v>
      </c>
      <c r="K35" s="95">
        <v>23</v>
      </c>
      <c r="L35" s="95">
        <v>65</v>
      </c>
      <c r="M35" s="95">
        <v>66</v>
      </c>
      <c r="N35" s="95">
        <v>66</v>
      </c>
      <c r="O35" s="95">
        <v>66</v>
      </c>
      <c r="P35" s="95">
        <v>55</v>
      </c>
      <c r="Q35" s="95">
        <v>55</v>
      </c>
      <c r="R35" s="95">
        <v>54</v>
      </c>
      <c r="S35" s="95">
        <v>55</v>
      </c>
      <c r="T35" s="95">
        <v>12</v>
      </c>
      <c r="U35" s="95">
        <v>22</v>
      </c>
      <c r="V35" s="95">
        <v>23</v>
      </c>
      <c r="W35" s="95">
        <v>13</v>
      </c>
      <c r="X35" s="95">
        <v>11</v>
      </c>
      <c r="Y35" s="95">
        <v>55</v>
      </c>
      <c r="Z35" s="96"/>
      <c r="AA35" s="74">
        <f t="shared" ref="AA35:AA40" si="5">SUM(B35:Z35)</f>
        <v>933</v>
      </c>
    </row>
    <row r="36" spans="1:27" ht="24.95" customHeight="1" x14ac:dyDescent="0.2">
      <c r="A36" s="97" t="s">
        <v>42</v>
      </c>
      <c r="B36" s="98">
        <v>27</v>
      </c>
      <c r="C36" s="99"/>
      <c r="D36" s="99"/>
      <c r="E36" s="99"/>
      <c r="F36" s="99"/>
      <c r="G36" s="99"/>
      <c r="H36" s="99"/>
      <c r="I36" s="99"/>
      <c r="J36" s="99">
        <v>20</v>
      </c>
      <c r="K36" s="99">
        <v>79</v>
      </c>
      <c r="L36" s="99">
        <v>47</v>
      </c>
      <c r="M36" s="99">
        <v>55</v>
      </c>
      <c r="N36" s="99">
        <v>58</v>
      </c>
      <c r="O36" s="99">
        <v>44</v>
      </c>
      <c r="P36" s="99">
        <v>53</v>
      </c>
      <c r="Q36" s="99">
        <v>76</v>
      </c>
      <c r="R36" s="99">
        <v>126</v>
      </c>
      <c r="S36" s="99">
        <v>209</v>
      </c>
      <c r="T36" s="99">
        <v>122</v>
      </c>
      <c r="U36" s="99">
        <v>132</v>
      </c>
      <c r="V36" s="99">
        <v>115</v>
      </c>
      <c r="W36" s="99">
        <v>46</v>
      </c>
      <c r="X36" s="99">
        <v>43</v>
      </c>
      <c r="Y36" s="99">
        <v>67</v>
      </c>
      <c r="Z36" s="100"/>
      <c r="AA36" s="79">
        <f t="shared" si="5"/>
        <v>1319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>
        <v>15</v>
      </c>
      <c r="O38" s="99"/>
      <c r="P38" s="99">
        <v>11</v>
      </c>
      <c r="Q38" s="99"/>
      <c r="R38" s="99"/>
      <c r="S38" s="99"/>
      <c r="T38" s="99"/>
      <c r="U38" s="99"/>
      <c r="V38" s="99"/>
      <c r="W38" s="99"/>
      <c r="X38" s="99"/>
      <c r="Y38" s="99">
        <v>30</v>
      </c>
      <c r="Z38" s="100"/>
      <c r="AA38" s="79">
        <f t="shared" si="5"/>
        <v>56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71</v>
      </c>
      <c r="C40" s="88">
        <f t="shared" ref="C40:Z40" si="6">IF(LEN(C$2)&gt;0,SUM(C35:C39),"")</f>
        <v>44</v>
      </c>
      <c r="D40" s="88">
        <f t="shared" si="6"/>
        <v>42</v>
      </c>
      <c r="E40" s="88">
        <f t="shared" si="6"/>
        <v>42</v>
      </c>
      <c r="F40" s="88">
        <f t="shared" si="6"/>
        <v>42</v>
      </c>
      <c r="G40" s="88">
        <f t="shared" si="6"/>
        <v>42</v>
      </c>
      <c r="H40" s="88">
        <f t="shared" si="6"/>
        <v>0</v>
      </c>
      <c r="I40" s="88">
        <f t="shared" si="6"/>
        <v>13</v>
      </c>
      <c r="J40" s="88">
        <f t="shared" si="6"/>
        <v>43</v>
      </c>
      <c r="K40" s="88">
        <f t="shared" si="6"/>
        <v>102</v>
      </c>
      <c r="L40" s="88">
        <f t="shared" si="6"/>
        <v>112</v>
      </c>
      <c r="M40" s="88">
        <f t="shared" si="6"/>
        <v>121</v>
      </c>
      <c r="N40" s="88">
        <f t="shared" si="6"/>
        <v>139</v>
      </c>
      <c r="O40" s="88">
        <f t="shared" si="6"/>
        <v>110</v>
      </c>
      <c r="P40" s="88">
        <f t="shared" si="6"/>
        <v>119</v>
      </c>
      <c r="Q40" s="88">
        <f t="shared" si="6"/>
        <v>131</v>
      </c>
      <c r="R40" s="88">
        <f t="shared" si="6"/>
        <v>180</v>
      </c>
      <c r="S40" s="88">
        <f t="shared" si="6"/>
        <v>264</v>
      </c>
      <c r="T40" s="88">
        <f t="shared" si="6"/>
        <v>134</v>
      </c>
      <c r="U40" s="88">
        <f t="shared" si="6"/>
        <v>154</v>
      </c>
      <c r="V40" s="88">
        <f t="shared" si="6"/>
        <v>138</v>
      </c>
      <c r="W40" s="88">
        <f t="shared" si="6"/>
        <v>59</v>
      </c>
      <c r="X40" s="88">
        <f t="shared" si="6"/>
        <v>54</v>
      </c>
      <c r="Y40" s="88">
        <f t="shared" si="6"/>
        <v>152</v>
      </c>
      <c r="Z40" s="89" t="str">
        <f t="shared" si="6"/>
        <v/>
      </c>
      <c r="AA40" s="90">
        <f t="shared" si="5"/>
        <v>2308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128.5</v>
      </c>
      <c r="C48" s="99">
        <v>115.5</v>
      </c>
      <c r="D48" s="99">
        <v>115.5</v>
      </c>
      <c r="E48" s="99">
        <v>120.5</v>
      </c>
      <c r="F48" s="99">
        <v>124.5</v>
      </c>
      <c r="G48" s="99">
        <v>138.5</v>
      </c>
      <c r="H48" s="99">
        <v>150</v>
      </c>
      <c r="I48" s="99">
        <v>150</v>
      </c>
      <c r="J48" s="99">
        <v>150</v>
      </c>
      <c r="K48" s="99">
        <v>136.5</v>
      </c>
      <c r="L48" s="99">
        <v>122.5</v>
      </c>
      <c r="M48" s="99">
        <v>112.5</v>
      </c>
      <c r="N48" s="99">
        <v>115.5</v>
      </c>
      <c r="O48" s="99">
        <v>100</v>
      </c>
      <c r="P48" s="99">
        <v>119.5</v>
      </c>
      <c r="Q48" s="99">
        <v>139.5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128.5</v>
      </c>
      <c r="Z48" s="100"/>
      <c r="AA48" s="79">
        <f t="shared" si="7"/>
        <v>3217.5</v>
      </c>
    </row>
    <row r="49" spans="1:27" ht="30" customHeight="1" thickBot="1" x14ac:dyDescent="0.25">
      <c r="A49" s="86" t="s">
        <v>49</v>
      </c>
      <c r="B49" s="87">
        <f>IF(LEN(B$2)&gt;0,SUM(B43:B48),"")</f>
        <v>128.5</v>
      </c>
      <c r="C49" s="88">
        <f t="shared" ref="C49:Z49" si="8">IF(LEN(C$2)&gt;0,SUM(C43:C48),"")</f>
        <v>115.5</v>
      </c>
      <c r="D49" s="88">
        <f t="shared" si="8"/>
        <v>115.5</v>
      </c>
      <c r="E49" s="88">
        <f t="shared" si="8"/>
        <v>120.5</v>
      </c>
      <c r="F49" s="88">
        <f t="shared" si="8"/>
        <v>124.5</v>
      </c>
      <c r="G49" s="88">
        <f t="shared" si="8"/>
        <v>138.5</v>
      </c>
      <c r="H49" s="88">
        <f t="shared" si="8"/>
        <v>150</v>
      </c>
      <c r="I49" s="88">
        <f t="shared" si="8"/>
        <v>150</v>
      </c>
      <c r="J49" s="88">
        <f t="shared" si="8"/>
        <v>150</v>
      </c>
      <c r="K49" s="88">
        <f t="shared" si="8"/>
        <v>136.5</v>
      </c>
      <c r="L49" s="88">
        <f t="shared" si="8"/>
        <v>122.5</v>
      </c>
      <c r="M49" s="88">
        <f t="shared" si="8"/>
        <v>112.5</v>
      </c>
      <c r="N49" s="88">
        <f t="shared" si="8"/>
        <v>115.5</v>
      </c>
      <c r="O49" s="88">
        <f t="shared" si="8"/>
        <v>100</v>
      </c>
      <c r="P49" s="88">
        <f t="shared" si="8"/>
        <v>119.5</v>
      </c>
      <c r="Q49" s="88">
        <f t="shared" si="8"/>
        <v>139.5</v>
      </c>
      <c r="R49" s="88">
        <f t="shared" si="8"/>
        <v>150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150</v>
      </c>
      <c r="W49" s="88">
        <f t="shared" si="8"/>
        <v>150</v>
      </c>
      <c r="X49" s="88">
        <f t="shared" si="8"/>
        <v>150</v>
      </c>
      <c r="Y49" s="88">
        <f t="shared" si="8"/>
        <v>128.5</v>
      </c>
      <c r="Z49" s="89" t="str">
        <f t="shared" si="8"/>
        <v/>
      </c>
      <c r="AA49" s="90">
        <f t="shared" si="7"/>
        <v>3217.5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4296.8370000000004</v>
      </c>
      <c r="C52" s="88">
        <f t="shared" ref="C52:Z52" si="10">IF(LEN(C$2)&gt;0,SUM(C10:C15)+C26+C40,"")</f>
        <v>4211.5810000000001</v>
      </c>
      <c r="D52" s="88">
        <f t="shared" si="10"/>
        <v>4166.53</v>
      </c>
      <c r="E52" s="88">
        <f t="shared" si="10"/>
        <v>4160.9800000000005</v>
      </c>
      <c r="F52" s="88">
        <f t="shared" si="10"/>
        <v>4290.3499999999995</v>
      </c>
      <c r="G52" s="88">
        <f t="shared" si="10"/>
        <v>4721.759</v>
      </c>
      <c r="H52" s="88">
        <f t="shared" si="10"/>
        <v>5127.4430000000011</v>
      </c>
      <c r="I52" s="88">
        <f t="shared" si="10"/>
        <v>5667.728000000001</v>
      </c>
      <c r="J52" s="88">
        <f t="shared" si="10"/>
        <v>6081.9230000000007</v>
      </c>
      <c r="K52" s="88">
        <f t="shared" si="10"/>
        <v>6294.5889999999999</v>
      </c>
      <c r="L52" s="88">
        <f t="shared" si="10"/>
        <v>6503.3640000000005</v>
      </c>
      <c r="M52" s="88">
        <f t="shared" si="10"/>
        <v>6627.6539999999986</v>
      </c>
      <c r="N52" s="88">
        <f t="shared" si="10"/>
        <v>6758.9629999999997</v>
      </c>
      <c r="O52" s="88">
        <f t="shared" si="10"/>
        <v>6662.3959999999988</v>
      </c>
      <c r="P52" s="88">
        <f t="shared" si="10"/>
        <v>6516.4169999999995</v>
      </c>
      <c r="Q52" s="88">
        <f t="shared" si="10"/>
        <v>6246.1789999999992</v>
      </c>
      <c r="R52" s="88">
        <f t="shared" si="10"/>
        <v>6025.7129999999997</v>
      </c>
      <c r="S52" s="88">
        <f t="shared" si="10"/>
        <v>6280.2749999999996</v>
      </c>
      <c r="T52" s="88">
        <f t="shared" si="10"/>
        <v>6527.9839999999995</v>
      </c>
      <c r="U52" s="88">
        <f t="shared" si="10"/>
        <v>6902.2119999999995</v>
      </c>
      <c r="V52" s="88">
        <f t="shared" si="10"/>
        <v>6558.924</v>
      </c>
      <c r="W52" s="88">
        <f t="shared" si="10"/>
        <v>6032.375</v>
      </c>
      <c r="X52" s="88">
        <f t="shared" si="10"/>
        <v>5506.9680000000008</v>
      </c>
      <c r="Y52" s="88">
        <f t="shared" si="10"/>
        <v>5068.6980000000003</v>
      </c>
      <c r="Z52" s="89" t="str">
        <f t="shared" si="10"/>
        <v/>
      </c>
      <c r="AA52" s="104">
        <f>SUM(B52:Z52)</f>
        <v>137237.842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45747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-1248</v>
      </c>
      <c r="C4" s="18">
        <v>-1229</v>
      </c>
      <c r="D4" s="18">
        <v>-1227</v>
      </c>
      <c r="E4" s="18">
        <v>-1236</v>
      </c>
      <c r="F4" s="18">
        <v>-1187</v>
      </c>
      <c r="G4" s="18">
        <v>-1125</v>
      </c>
      <c r="H4" s="18">
        <v>-1012.2</v>
      </c>
      <c r="I4" s="18">
        <v>-619.4</v>
      </c>
      <c r="J4" s="18">
        <v>-800</v>
      </c>
      <c r="K4" s="18">
        <v>-800</v>
      </c>
      <c r="L4" s="18">
        <v>-800</v>
      </c>
      <c r="M4" s="18">
        <v>-800</v>
      </c>
      <c r="N4" s="18">
        <v>-800</v>
      </c>
      <c r="O4" s="18">
        <v>-800</v>
      </c>
      <c r="P4" s="18">
        <v>-800</v>
      </c>
      <c r="Q4" s="18">
        <v>-800</v>
      </c>
      <c r="R4" s="18">
        <v>-800</v>
      </c>
      <c r="S4" s="18">
        <v>-800</v>
      </c>
      <c r="T4" s="18">
        <v>-413.3</v>
      </c>
      <c r="U4" s="18">
        <v>-333.4</v>
      </c>
      <c r="V4" s="18">
        <v>-389.7</v>
      </c>
      <c r="W4" s="18">
        <v>-352.2</v>
      </c>
      <c r="X4" s="18">
        <v>-249.6</v>
      </c>
      <c r="Y4" s="18">
        <v>-438.4</v>
      </c>
      <c r="Z4" s="19"/>
      <c r="AA4" s="111">
        <f>SUM(B4:Z4)</f>
        <v>-19060.2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102.13</v>
      </c>
      <c r="C7" s="117">
        <v>105.87</v>
      </c>
      <c r="D7" s="117">
        <v>107.28</v>
      </c>
      <c r="E7" s="117">
        <v>107.08</v>
      </c>
      <c r="F7" s="117">
        <v>119.77</v>
      </c>
      <c r="G7" s="117">
        <v>124.7</v>
      </c>
      <c r="H7" s="117">
        <v>205.45</v>
      </c>
      <c r="I7" s="117">
        <v>241.32</v>
      </c>
      <c r="J7" s="117">
        <v>205.45</v>
      </c>
      <c r="K7" s="117">
        <v>165.04</v>
      </c>
      <c r="L7" s="117">
        <v>123.63</v>
      </c>
      <c r="M7" s="117">
        <v>120.16</v>
      </c>
      <c r="N7" s="117">
        <v>110</v>
      </c>
      <c r="O7" s="117">
        <v>106</v>
      </c>
      <c r="P7" s="117">
        <v>105.17</v>
      </c>
      <c r="Q7" s="117">
        <v>106</v>
      </c>
      <c r="R7" s="117">
        <v>99.9</v>
      </c>
      <c r="S7" s="117">
        <v>121.77</v>
      </c>
      <c r="T7" s="117">
        <v>143.96</v>
      </c>
      <c r="U7" s="117">
        <v>235.29</v>
      </c>
      <c r="V7" s="117">
        <v>205.45</v>
      </c>
      <c r="W7" s="117">
        <v>136.58000000000001</v>
      </c>
      <c r="X7" s="117">
        <v>116.07</v>
      </c>
      <c r="Y7" s="117">
        <v>102.62</v>
      </c>
      <c r="Z7" s="118"/>
      <c r="AA7" s="119">
        <f>IF(SUM(B7:Z7)&lt;&gt;0,AVERAGEIF(B7:Z7,"&lt;&gt;"""),"")</f>
        <v>138.19541666666666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1248</v>
      </c>
      <c r="C13" s="129">
        <v>1229</v>
      </c>
      <c r="D13" s="129">
        <v>1227</v>
      </c>
      <c r="E13" s="129">
        <v>1236</v>
      </c>
      <c r="F13" s="129">
        <v>1187</v>
      </c>
      <c r="G13" s="129">
        <v>1125</v>
      </c>
      <c r="H13" s="129">
        <v>1012.2</v>
      </c>
      <c r="I13" s="129">
        <v>619.4</v>
      </c>
      <c r="J13" s="129">
        <v>800</v>
      </c>
      <c r="K13" s="129">
        <v>800</v>
      </c>
      <c r="L13" s="129">
        <v>800</v>
      </c>
      <c r="M13" s="129">
        <v>800</v>
      </c>
      <c r="N13" s="129">
        <v>800</v>
      </c>
      <c r="O13" s="129">
        <v>800</v>
      </c>
      <c r="P13" s="129">
        <v>800</v>
      </c>
      <c r="Q13" s="129">
        <v>800</v>
      </c>
      <c r="R13" s="129">
        <v>800</v>
      </c>
      <c r="S13" s="129">
        <v>800</v>
      </c>
      <c r="T13" s="129">
        <v>413.3</v>
      </c>
      <c r="U13" s="129">
        <v>333.4</v>
      </c>
      <c r="V13" s="129">
        <v>389.7</v>
      </c>
      <c r="W13" s="129">
        <v>352.2</v>
      </c>
      <c r="X13" s="129">
        <v>249.6</v>
      </c>
      <c r="Y13" s="130">
        <v>438.4</v>
      </c>
      <c r="Z13" s="131"/>
      <c r="AA13" s="132">
        <f t="shared" si="0"/>
        <v>19060.2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1248</v>
      </c>
      <c r="C16" s="135">
        <f t="shared" si="1"/>
        <v>1229</v>
      </c>
      <c r="D16" s="135">
        <f t="shared" si="1"/>
        <v>1227</v>
      </c>
      <c r="E16" s="135">
        <f t="shared" si="1"/>
        <v>1236</v>
      </c>
      <c r="F16" s="135">
        <f t="shared" si="1"/>
        <v>1187</v>
      </c>
      <c r="G16" s="135">
        <f t="shared" si="1"/>
        <v>1125</v>
      </c>
      <c r="H16" s="135">
        <f t="shared" si="1"/>
        <v>1012.2</v>
      </c>
      <c r="I16" s="135">
        <f t="shared" si="1"/>
        <v>619.4</v>
      </c>
      <c r="J16" s="135">
        <f t="shared" si="1"/>
        <v>800</v>
      </c>
      <c r="K16" s="135">
        <f t="shared" si="1"/>
        <v>800</v>
      </c>
      <c r="L16" s="135">
        <f t="shared" si="1"/>
        <v>800</v>
      </c>
      <c r="M16" s="135">
        <f t="shared" si="1"/>
        <v>800</v>
      </c>
      <c r="N16" s="135">
        <f t="shared" si="1"/>
        <v>800</v>
      </c>
      <c r="O16" s="135">
        <f t="shared" si="1"/>
        <v>800</v>
      </c>
      <c r="P16" s="135">
        <f t="shared" si="1"/>
        <v>800</v>
      </c>
      <c r="Q16" s="135">
        <f t="shared" si="1"/>
        <v>800</v>
      </c>
      <c r="R16" s="135">
        <f t="shared" si="1"/>
        <v>800</v>
      </c>
      <c r="S16" s="135">
        <f t="shared" si="1"/>
        <v>800</v>
      </c>
      <c r="T16" s="135">
        <f t="shared" si="1"/>
        <v>413.3</v>
      </c>
      <c r="U16" s="135">
        <f t="shared" si="1"/>
        <v>333.4</v>
      </c>
      <c r="V16" s="135">
        <f t="shared" si="1"/>
        <v>389.7</v>
      </c>
      <c r="W16" s="135">
        <f t="shared" si="1"/>
        <v>352.2</v>
      </c>
      <c r="X16" s="135">
        <f t="shared" si="1"/>
        <v>249.6</v>
      </c>
      <c r="Y16" s="135">
        <f t="shared" si="1"/>
        <v>438.4</v>
      </c>
      <c r="Z16" s="136" t="str">
        <f t="shared" si="1"/>
        <v/>
      </c>
      <c r="AA16" s="90">
        <f t="shared" si="0"/>
        <v>19060.2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2025-03-30T11:07:51Z</dcterms:created>
  <dcterms:modified xsi:type="dcterms:W3CDTF">2025-03-30T11:07:53Z</dcterms:modified>
</cp:coreProperties>
</file>