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<sst xmlns="http://schemas.openxmlformats.org/spreadsheetml/2006/main" count="119" uniqueCount="54">
  <si>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21/07/2025 14:09:03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</si>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</sst>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00C-41B0-844A-0E864AA3BB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00C-41B0-844A-0E864AA3BB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00C-41B0-844A-0E864AA3BB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00C-41B0-844A-0E864AA3BB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00C-41B0-844A-0E864AA3BB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00C-41B0-844A-0E864AA3BB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00C-41B0-844A-0E864AA3BB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442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500</c:v>
                </c:pt>
                <c:pt idx="19">
                  <c:v>500</c:v>
                </c:pt>
                <c:pt idx="20">
                  <c:v>500</c:v>
                </c:pt>
                <c:pt idx="21">
                  <c:v>500</c:v>
                </c:pt>
                <c:pt idx="22">
                  <c:v>450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00C-41B0-844A-0E864AA3BB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204</c:v>
                </c:pt>
                <c:pt idx="1">
                  <c:v>180</c:v>
                </c:pt>
                <c:pt idx="2">
                  <c:v>167</c:v>
                </c:pt>
                <c:pt idx="3">
                  <c:v>160</c:v>
                </c:pt>
                <c:pt idx="4">
                  <c:v>162</c:v>
                </c:pt>
                <c:pt idx="5">
                  <c:v>178</c:v>
                </c:pt>
                <c:pt idx="6">
                  <c:v>259</c:v>
                </c:pt>
                <c:pt idx="7">
                  <c:v>328</c:v>
                </c:pt>
                <c:pt idx="8">
                  <c:v>373</c:v>
                </c:pt>
                <c:pt idx="9">
                  <c:v>384</c:v>
                </c:pt>
                <c:pt idx="10">
                  <c:v>385</c:v>
                </c:pt>
                <c:pt idx="11">
                  <c:v>391</c:v>
                </c:pt>
                <c:pt idx="12">
                  <c:v>411</c:v>
                </c:pt>
                <c:pt idx="13">
                  <c:v>418</c:v>
                </c:pt>
                <c:pt idx="14">
                  <c:v>406</c:v>
                </c:pt>
                <c:pt idx="15">
                  <c:v>416</c:v>
                </c:pt>
                <c:pt idx="16">
                  <c:v>434</c:v>
                </c:pt>
                <c:pt idx="17">
                  <c:v>481</c:v>
                </c:pt>
                <c:pt idx="18">
                  <c:v>492</c:v>
                </c:pt>
                <c:pt idx="19">
                  <c:v>480</c:v>
                </c:pt>
                <c:pt idx="20">
                  <c:v>487</c:v>
                </c:pt>
                <c:pt idx="21">
                  <c:v>422</c:v>
                </c:pt>
                <c:pt idx="22">
                  <c:v>381</c:v>
                </c:pt>
                <c:pt idx="23">
                  <c:v>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00C-41B0-844A-0E864AA3BB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4911.3740000000007</c:v>
                </c:pt>
                <c:pt idx="1">
                  <c:v>4736.0789999999997</c:v>
                </c:pt>
                <c:pt idx="2">
                  <c:v>4534.7110000000002</c:v>
                </c:pt>
                <c:pt idx="3">
                  <c:v>4410.2889999999998</c:v>
                </c:pt>
                <c:pt idx="4">
                  <c:v>4396.1380000000008</c:v>
                </c:pt>
                <c:pt idx="5">
                  <c:v>4366.4229999999998</c:v>
                </c:pt>
                <c:pt idx="6">
                  <c:v>4451.8989999999994</c:v>
                </c:pt>
                <c:pt idx="7">
                  <c:v>4466.0280000000002</c:v>
                </c:pt>
                <c:pt idx="8">
                  <c:v>3784.5730000000003</c:v>
                </c:pt>
                <c:pt idx="9">
                  <c:v>3372.944</c:v>
                </c:pt>
                <c:pt idx="10">
                  <c:v>2240.9479999999999</c:v>
                </c:pt>
                <c:pt idx="11">
                  <c:v>1962</c:v>
                </c:pt>
                <c:pt idx="12">
                  <c:v>1962</c:v>
                </c:pt>
                <c:pt idx="13">
                  <c:v>1962</c:v>
                </c:pt>
                <c:pt idx="14">
                  <c:v>1962</c:v>
                </c:pt>
                <c:pt idx="15">
                  <c:v>2660.4769999999999</c:v>
                </c:pt>
                <c:pt idx="16">
                  <c:v>3781.3809999999999</c:v>
                </c:pt>
                <c:pt idx="17">
                  <c:v>4490.6790000000001</c:v>
                </c:pt>
                <c:pt idx="18">
                  <c:v>4859.3360000000002</c:v>
                </c:pt>
                <c:pt idx="19">
                  <c:v>4916.3420000000006</c:v>
                </c:pt>
                <c:pt idx="20">
                  <c:v>5000.4660000000003</c:v>
                </c:pt>
                <c:pt idx="21">
                  <c:v>5022.6370000000006</c:v>
                </c:pt>
                <c:pt idx="22">
                  <c:v>5060.8050000000003</c:v>
                </c:pt>
                <c:pt idx="23">
                  <c:v>4805.982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00C-41B0-844A-0E864AA3BBD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1681</c:v>
                </c:pt>
                <c:pt idx="1">
                  <c:v>1604</c:v>
                </c:pt>
                <c:pt idx="2">
                  <c:v>1598</c:v>
                </c:pt>
                <c:pt idx="3">
                  <c:v>1636</c:v>
                </c:pt>
                <c:pt idx="4">
                  <c:v>1595</c:v>
                </c:pt>
                <c:pt idx="5">
                  <c:v>1613</c:v>
                </c:pt>
                <c:pt idx="6">
                  <c:v>1371.3</c:v>
                </c:pt>
                <c:pt idx="7">
                  <c:v>1007.9</c:v>
                </c:pt>
                <c:pt idx="8">
                  <c:v>842.3</c:v>
                </c:pt>
                <c:pt idx="9">
                  <c:v>501.6</c:v>
                </c:pt>
                <c:pt idx="10">
                  <c:v>1248.8</c:v>
                </c:pt>
                <c:pt idx="11">
                  <c:v>1182</c:v>
                </c:pt>
                <c:pt idx="12">
                  <c:v>1294.0999999999999</c:v>
                </c:pt>
                <c:pt idx="13">
                  <c:v>1312.9</c:v>
                </c:pt>
                <c:pt idx="14">
                  <c:v>1478.5</c:v>
                </c:pt>
                <c:pt idx="15">
                  <c:v>860.9</c:v>
                </c:pt>
                <c:pt idx="16">
                  <c:v>825</c:v>
                </c:pt>
                <c:pt idx="17">
                  <c:v>1212</c:v>
                </c:pt>
                <c:pt idx="18">
                  <c:v>900</c:v>
                </c:pt>
                <c:pt idx="19">
                  <c:v>943</c:v>
                </c:pt>
                <c:pt idx="20">
                  <c:v>931</c:v>
                </c:pt>
                <c:pt idx="21">
                  <c:v>911</c:v>
                </c:pt>
                <c:pt idx="22">
                  <c:v>917</c:v>
                </c:pt>
                <c:pt idx="23">
                  <c:v>1002.1999999999999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0C-41B0-844A-0E864AA3BB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873.93399999999986</c:v>
                </c:pt>
                <c:pt idx="1">
                  <c:v>814.73599999999999</c:v>
                </c:pt>
                <c:pt idx="2">
                  <c:v>834.16399999999999</c:v>
                </c:pt>
                <c:pt idx="3">
                  <c:v>786.90800000000002</c:v>
                </c:pt>
                <c:pt idx="4">
                  <c:v>752.93900000000019</c:v>
                </c:pt>
                <c:pt idx="5">
                  <c:v>776.00299999999982</c:v>
                </c:pt>
                <c:pt idx="6">
                  <c:v>1239.73</c:v>
                </c:pt>
                <c:pt idx="7">
                  <c:v>2510.5500000000002</c:v>
                </c:pt>
                <c:pt idx="8">
                  <c:v>4184.2359999999999</c:v>
                </c:pt>
                <c:pt idx="9">
                  <c:v>5513.9369999999999</c:v>
                </c:pt>
                <c:pt idx="10">
                  <c:v>6530.94</c:v>
                </c:pt>
                <c:pt idx="11">
                  <c:v>7209.4620000000004</c:v>
                </c:pt>
                <c:pt idx="12">
                  <c:v>7516.2939999999999</c:v>
                </c:pt>
                <c:pt idx="13">
                  <c:v>7597.2340000000013</c:v>
                </c:pt>
                <c:pt idx="14">
                  <c:v>7332.3100000000013</c:v>
                </c:pt>
                <c:pt idx="15">
                  <c:v>6607.6070000000009</c:v>
                </c:pt>
                <c:pt idx="16">
                  <c:v>5419.5480000000007</c:v>
                </c:pt>
                <c:pt idx="17">
                  <c:v>3928.5980000000009</c:v>
                </c:pt>
                <c:pt idx="18">
                  <c:v>2517.2209999999991</c:v>
                </c:pt>
                <c:pt idx="19">
                  <c:v>1829.5430000000003</c:v>
                </c:pt>
                <c:pt idx="20">
                  <c:v>1732.8799999999999</c:v>
                </c:pt>
                <c:pt idx="21">
                  <c:v>1685.9779999999996</c:v>
                </c:pt>
                <c:pt idx="22">
                  <c:v>1596.059</c:v>
                </c:pt>
                <c:pt idx="23">
                  <c:v>1481.8119999999997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00C-41B0-844A-0E864AA3BB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91</c:v>
                </c:pt>
                <c:pt idx="1">
                  <c:v>92</c:v>
                </c:pt>
                <c:pt idx="2">
                  <c:v>92</c:v>
                </c:pt>
                <c:pt idx="3">
                  <c:v>91</c:v>
                </c:pt>
                <c:pt idx="4">
                  <c:v>91</c:v>
                </c:pt>
                <c:pt idx="5">
                  <c:v>89</c:v>
                </c:pt>
                <c:pt idx="6">
                  <c:v>86</c:v>
                </c:pt>
                <c:pt idx="7">
                  <c:v>89</c:v>
                </c:pt>
                <c:pt idx="8">
                  <c:v>98</c:v>
                </c:pt>
                <c:pt idx="9">
                  <c:v>110</c:v>
                </c:pt>
                <c:pt idx="10">
                  <c:v>119</c:v>
                </c:pt>
                <c:pt idx="11">
                  <c:v>124</c:v>
                </c:pt>
                <c:pt idx="12">
                  <c:v>124</c:v>
                </c:pt>
                <c:pt idx="13">
                  <c:v>119</c:v>
                </c:pt>
                <c:pt idx="14">
                  <c:v>112</c:v>
                </c:pt>
                <c:pt idx="15">
                  <c:v>99</c:v>
                </c:pt>
                <c:pt idx="16">
                  <c:v>81</c:v>
                </c:pt>
                <c:pt idx="17">
                  <c:v>58</c:v>
                </c:pt>
                <c:pt idx="18">
                  <c:v>39</c:v>
                </c:pt>
                <c:pt idx="19">
                  <c:v>30</c:v>
                </c:pt>
                <c:pt idx="20">
                  <c:v>27</c:v>
                </c:pt>
                <c:pt idx="21">
                  <c:v>27</c:v>
                </c:pt>
                <c:pt idx="22">
                  <c:v>26</c:v>
                </c:pt>
                <c:pt idx="23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00C-41B0-844A-0E864AA3BB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102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156</c:v>
                </c:pt>
                <c:pt idx="5">
                  <c:v>186</c:v>
                </c:pt>
                <c:pt idx="6">
                  <c:v>474</c:v>
                </c:pt>
                <c:pt idx="7">
                  <c:v>314</c:v>
                </c:pt>
                <c:pt idx="8">
                  <c:v>214</c:v>
                </c:pt>
                <c:pt idx="9">
                  <c:v>172</c:v>
                </c:pt>
                <c:pt idx="10">
                  <c:v>140</c:v>
                </c:pt>
                <c:pt idx="11">
                  <c:v>114</c:v>
                </c:pt>
                <c:pt idx="12">
                  <c:v>118</c:v>
                </c:pt>
                <c:pt idx="13">
                  <c:v>118</c:v>
                </c:pt>
                <c:pt idx="14">
                  <c:v>114</c:v>
                </c:pt>
                <c:pt idx="15">
                  <c:v>114</c:v>
                </c:pt>
                <c:pt idx="16">
                  <c:v>114</c:v>
                </c:pt>
                <c:pt idx="17">
                  <c:v>348</c:v>
                </c:pt>
                <c:pt idx="18">
                  <c:v>1189</c:v>
                </c:pt>
                <c:pt idx="19">
                  <c:v>1626</c:v>
                </c:pt>
                <c:pt idx="20">
                  <c:v>1773</c:v>
                </c:pt>
                <c:pt idx="21">
                  <c:v>1641</c:v>
                </c:pt>
                <c:pt idx="22">
                  <c:v>1121</c:v>
                </c:pt>
                <c:pt idx="23">
                  <c:v>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00C-41B0-844A-0E864AA3BB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114.4</c:v>
                </c:pt>
                <c:pt idx="1">
                  <c:v>110</c:v>
                </c:pt>
                <c:pt idx="2">
                  <c:v>105.29</c:v>
                </c:pt>
                <c:pt idx="3">
                  <c:v>103.67</c:v>
                </c:pt>
                <c:pt idx="4">
                  <c:v>103.48</c:v>
                </c:pt>
                <c:pt idx="5">
                  <c:v>105.29</c:v>
                </c:pt>
                <c:pt idx="6">
                  <c:v>110.71</c:v>
                </c:pt>
                <c:pt idx="7">
                  <c:v>109.43</c:v>
                </c:pt>
                <c:pt idx="8">
                  <c:v>99.67</c:v>
                </c:pt>
                <c:pt idx="9">
                  <c:v>96.56</c:v>
                </c:pt>
                <c:pt idx="10">
                  <c:v>84.21</c:v>
                </c:pt>
                <c:pt idx="11">
                  <c:v>71.06</c:v>
                </c:pt>
                <c:pt idx="12">
                  <c:v>54.94</c:v>
                </c:pt>
                <c:pt idx="13">
                  <c:v>44.1</c:v>
                </c:pt>
                <c:pt idx="14">
                  <c:v>49.17</c:v>
                </c:pt>
                <c:pt idx="15">
                  <c:v>80.58</c:v>
                </c:pt>
                <c:pt idx="16">
                  <c:v>110</c:v>
                </c:pt>
                <c:pt idx="17">
                  <c:v>110</c:v>
                </c:pt>
                <c:pt idx="18">
                  <c:v>158.4</c:v>
                </c:pt>
                <c:pt idx="19">
                  <c:v>195.85</c:v>
                </c:pt>
                <c:pt idx="20">
                  <c:v>222.87</c:v>
                </c:pt>
                <c:pt idx="21">
                  <c:v>170</c:v>
                </c:pt>
                <c:pt idx="22">
                  <c:v>144.66</c:v>
                </c:pt>
                <c:pt idx="23">
                  <c:v>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00C-41B0-844A-0E864AA3BB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159</c:v>
                </c:pt>
                <c:pt idx="1">
                  <c:v>153</c:v>
                </c:pt>
                <c:pt idx="2">
                  <c:v>147.5</c:v>
                </c:pt>
                <c:pt idx="3">
                  <c:v>146</c:v>
                </c:pt>
                <c:pt idx="4">
                  <c:v>147</c:v>
                </c:pt>
                <c:pt idx="5">
                  <c:v>150</c:v>
                </c:pt>
                <c:pt idx="6">
                  <c:v>158.5</c:v>
                </c:pt>
                <c:pt idx="7">
                  <c:v>156.5</c:v>
                </c:pt>
                <c:pt idx="8">
                  <c:v>174</c:v>
                </c:pt>
                <c:pt idx="9">
                  <c:v>200</c:v>
                </c:pt>
                <c:pt idx="10">
                  <c:v>167.5</c:v>
                </c:pt>
                <c:pt idx="11">
                  <c:v>158.5</c:v>
                </c:pt>
                <c:pt idx="12">
                  <c:v>159</c:v>
                </c:pt>
                <c:pt idx="13">
                  <c:v>157</c:v>
                </c:pt>
                <c:pt idx="14">
                  <c:v>147</c:v>
                </c:pt>
                <c:pt idx="15">
                  <c:v>136</c:v>
                </c:pt>
                <c:pt idx="16">
                  <c:v>152</c:v>
                </c:pt>
                <c:pt idx="17">
                  <c:v>152.5</c:v>
                </c:pt>
                <c:pt idx="18">
                  <c:v>198</c:v>
                </c:pt>
                <c:pt idx="19">
                  <c:v>228</c:v>
                </c:pt>
                <c:pt idx="20">
                  <c:v>219</c:v>
                </c:pt>
                <c:pt idx="21">
                  <c:v>221.5</c:v>
                </c:pt>
                <c:pt idx="22">
                  <c:v>186.5</c:v>
                </c:pt>
                <c:pt idx="23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13-44F0-BC46-5B770A54F4B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835.80100000000004</c:v>
                </c:pt>
                <c:pt idx="1">
                  <c:v>872.84100000000001</c:v>
                </c:pt>
                <c:pt idx="2">
                  <c:v>849.77800000000013</c:v>
                </c:pt>
                <c:pt idx="3">
                  <c:v>832.875</c:v>
                </c:pt>
                <c:pt idx="4">
                  <c:v>829.55099999999993</c:v>
                </c:pt>
                <c:pt idx="5">
                  <c:v>823.93499999999995</c:v>
                </c:pt>
                <c:pt idx="6">
                  <c:v>743.55500000000006</c:v>
                </c:pt>
                <c:pt idx="7">
                  <c:v>813.33800000000008</c:v>
                </c:pt>
                <c:pt idx="8">
                  <c:v>792.20200000000011</c:v>
                </c:pt>
                <c:pt idx="9">
                  <c:v>811.03100000000006</c:v>
                </c:pt>
                <c:pt idx="10">
                  <c:v>817.80399999999997</c:v>
                </c:pt>
                <c:pt idx="11">
                  <c:v>834.96400000000006</c:v>
                </c:pt>
                <c:pt idx="12">
                  <c:v>836.38800000000003</c:v>
                </c:pt>
                <c:pt idx="13">
                  <c:v>760.87099999999998</c:v>
                </c:pt>
                <c:pt idx="14">
                  <c:v>765.15800000000002</c:v>
                </c:pt>
                <c:pt idx="15">
                  <c:v>755.82900000000006</c:v>
                </c:pt>
                <c:pt idx="16">
                  <c:v>717.61400000000003</c:v>
                </c:pt>
                <c:pt idx="17">
                  <c:v>690.25300000000004</c:v>
                </c:pt>
                <c:pt idx="18">
                  <c:v>675.34899999999993</c:v>
                </c:pt>
                <c:pt idx="19">
                  <c:v>675.01699999999994</c:v>
                </c:pt>
                <c:pt idx="20">
                  <c:v>684.42</c:v>
                </c:pt>
                <c:pt idx="21">
                  <c:v>691.80100000000004</c:v>
                </c:pt>
                <c:pt idx="22">
                  <c:v>768.94499999999994</c:v>
                </c:pt>
                <c:pt idx="23">
                  <c:v>831.29899999999998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13-44F0-BC46-5B770A54F4B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1619.2139999999999</c:v>
                </c:pt>
                <c:pt idx="1">
                  <c:v>1584.2160000000001</c:v>
                </c:pt>
                <c:pt idx="2">
                  <c:v>1574.0519999999999</c:v>
                </c:pt>
                <c:pt idx="3">
                  <c:v>1568.4159999999999</c:v>
                </c:pt>
                <c:pt idx="4">
                  <c:v>1594.79</c:v>
                </c:pt>
                <c:pt idx="5">
                  <c:v>1714.4550000000002</c:v>
                </c:pt>
                <c:pt idx="6">
                  <c:v>1960.8160000000003</c:v>
                </c:pt>
                <c:pt idx="7">
                  <c:v>2139.569</c:v>
                </c:pt>
                <c:pt idx="8">
                  <c:v>2239.2069999999999</c:v>
                </c:pt>
                <c:pt idx="9">
                  <c:v>2261.6139999999996</c:v>
                </c:pt>
                <c:pt idx="10">
                  <c:v>2269.652000000001</c:v>
                </c:pt>
                <c:pt idx="11">
                  <c:v>2271.0940000000001</c:v>
                </c:pt>
                <c:pt idx="12">
                  <c:v>2303.7540000000004</c:v>
                </c:pt>
                <c:pt idx="13">
                  <c:v>2295.9000000000005</c:v>
                </c:pt>
                <c:pt idx="14">
                  <c:v>2278.6489999999999</c:v>
                </c:pt>
                <c:pt idx="15">
                  <c:v>2238.8420000000001</c:v>
                </c:pt>
                <c:pt idx="16">
                  <c:v>2240.4760000000001</c:v>
                </c:pt>
                <c:pt idx="17">
                  <c:v>2204.1729999999998</c:v>
                </c:pt>
                <c:pt idx="18">
                  <c:v>2148.6790000000001</c:v>
                </c:pt>
                <c:pt idx="19">
                  <c:v>2067.9790000000003</c:v>
                </c:pt>
                <c:pt idx="20">
                  <c:v>1970.2690000000002</c:v>
                </c:pt>
                <c:pt idx="21">
                  <c:v>1795.3160000000003</c:v>
                </c:pt>
                <c:pt idx="22">
                  <c:v>1720.7669999999998</c:v>
                </c:pt>
                <c:pt idx="23">
                  <c:v>1681.9240000000002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13-44F0-BC46-5B770A54F4B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4510.2930000000006</c:v>
                </c:pt>
                <c:pt idx="1">
                  <c:v>4199.5889999999999</c:v>
                </c:pt>
                <c:pt idx="2">
                  <c:v>4012.8069999999993</c:v>
                </c:pt>
                <c:pt idx="3">
                  <c:v>3848.9060000000004</c:v>
                </c:pt>
                <c:pt idx="4">
                  <c:v>3754.7359999999994</c:v>
                </c:pt>
                <c:pt idx="5">
                  <c:v>3747.2279999999996</c:v>
                </c:pt>
                <c:pt idx="6">
                  <c:v>4108.5189999999993</c:v>
                </c:pt>
                <c:pt idx="7">
                  <c:v>4594.5870000000014</c:v>
                </c:pt>
                <c:pt idx="8">
                  <c:v>5144.7179999999998</c:v>
                </c:pt>
                <c:pt idx="9">
                  <c:v>5579.8779999999997</c:v>
                </c:pt>
                <c:pt idx="10">
                  <c:v>5977.759</c:v>
                </c:pt>
                <c:pt idx="11">
                  <c:v>6280.9009999999998</c:v>
                </c:pt>
                <c:pt idx="12">
                  <c:v>6613.2160000000003</c:v>
                </c:pt>
                <c:pt idx="13">
                  <c:v>6703.4009999999998</c:v>
                </c:pt>
                <c:pt idx="14">
                  <c:v>6595.0019999999995</c:v>
                </c:pt>
                <c:pt idx="15">
                  <c:v>6445.273000000001</c:v>
                </c:pt>
                <c:pt idx="16">
                  <c:v>6380.8380000000006</c:v>
                </c:pt>
                <c:pt idx="17">
                  <c:v>6367.9970000000003</c:v>
                </c:pt>
                <c:pt idx="18">
                  <c:v>6269.9220000000014</c:v>
                </c:pt>
                <c:pt idx="19">
                  <c:v>6084.0420000000004</c:v>
                </c:pt>
                <c:pt idx="20">
                  <c:v>6145.7570000000014</c:v>
                </c:pt>
                <c:pt idx="21">
                  <c:v>6003.8150000000005</c:v>
                </c:pt>
                <c:pt idx="22">
                  <c:v>5657.023000000001</c:v>
                </c:pt>
                <c:pt idx="23">
                  <c:v>5206.8540000000003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13-44F0-BC46-5B770A54F4B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445</c:v>
                </c:pt>
                <c:pt idx="1">
                  <c:v>422</c:v>
                </c:pt>
                <c:pt idx="2">
                  <c:v>409</c:v>
                </c:pt>
                <c:pt idx="3">
                  <c:v>401.00000000000006</c:v>
                </c:pt>
                <c:pt idx="4">
                  <c:v>403.00000000000006</c:v>
                </c:pt>
                <c:pt idx="5">
                  <c:v>417</c:v>
                </c:pt>
                <c:pt idx="6">
                  <c:v>494.99999999999994</c:v>
                </c:pt>
                <c:pt idx="7">
                  <c:v>567</c:v>
                </c:pt>
                <c:pt idx="8">
                  <c:v>621</c:v>
                </c:pt>
                <c:pt idx="9">
                  <c:v>643.99999999999989</c:v>
                </c:pt>
                <c:pt idx="10">
                  <c:v>654.00000000000011</c:v>
                </c:pt>
                <c:pt idx="11">
                  <c:v>665</c:v>
                </c:pt>
                <c:pt idx="12">
                  <c:v>684.99999999999989</c:v>
                </c:pt>
                <c:pt idx="13">
                  <c:v>686.99999999999989</c:v>
                </c:pt>
                <c:pt idx="14">
                  <c:v>668</c:v>
                </c:pt>
                <c:pt idx="15">
                  <c:v>665</c:v>
                </c:pt>
                <c:pt idx="16">
                  <c:v>665</c:v>
                </c:pt>
                <c:pt idx="17">
                  <c:v>688.99999999999989</c:v>
                </c:pt>
                <c:pt idx="18">
                  <c:v>680.99999999999989</c:v>
                </c:pt>
                <c:pt idx="19">
                  <c:v>660</c:v>
                </c:pt>
                <c:pt idx="20">
                  <c:v>664</c:v>
                </c:pt>
                <c:pt idx="21">
                  <c:v>599</c:v>
                </c:pt>
                <c:pt idx="22">
                  <c:v>557.00000000000011</c:v>
                </c:pt>
                <c:pt idx="23">
                  <c:v>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13-44F0-BC46-5B770A54F4B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513-44F0-BC46-5B770A54F4B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13-44F0-BC46-5B770A54F4B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513-44F0-BC46-5B770A54F4B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513-44F0-BC46-5B770A54F4B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513-44F0-BC46-5B770A54F4B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711</c:v>
                </c:pt>
                <c:pt idx="1">
                  <c:v>574.20000000000005</c:v>
                </c:pt>
                <c:pt idx="2">
                  <c:v>611.70000000000005</c:v>
                </c:pt>
                <c:pt idx="3">
                  <c:v>666</c:v>
                </c:pt>
                <c:pt idx="4">
                  <c:v>701</c:v>
                </c:pt>
                <c:pt idx="5">
                  <c:v>634.1</c:v>
                </c:pt>
                <c:pt idx="6">
                  <c:v>701</c:v>
                </c:pt>
                <c:pt idx="7">
                  <c:v>745</c:v>
                </c:pt>
                <c:pt idx="8">
                  <c:v>827</c:v>
                </c:pt>
                <c:pt idx="9">
                  <c:v>860</c:v>
                </c:pt>
                <c:pt idx="10">
                  <c:v>860</c:v>
                </c:pt>
                <c:pt idx="11">
                  <c:v>854</c:v>
                </c:pt>
                <c:pt idx="12">
                  <c:v>910</c:v>
                </c:pt>
                <c:pt idx="13">
                  <c:v>1005</c:v>
                </c:pt>
                <c:pt idx="14">
                  <c:v>1033</c:v>
                </c:pt>
                <c:pt idx="15">
                  <c:v>819</c:v>
                </c:pt>
                <c:pt idx="16">
                  <c:v>801</c:v>
                </c:pt>
                <c:pt idx="17">
                  <c:v>706.7</c:v>
                </c:pt>
                <c:pt idx="18">
                  <c:v>504.7</c:v>
                </c:pt>
                <c:pt idx="19">
                  <c:v>585.9</c:v>
                </c:pt>
                <c:pt idx="20">
                  <c:v>742.9</c:v>
                </c:pt>
                <c:pt idx="21">
                  <c:v>873.2</c:v>
                </c:pt>
                <c:pt idx="22">
                  <c:v>636.6</c:v>
                </c:pt>
                <c:pt idx="23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513-44F0-BC46-5B770A54F4B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23.699000000000002</c:v>
                </c:pt>
                <c:pt idx="6">
                  <c:v>16.536999999999999</c:v>
                </c:pt>
                <c:pt idx="7">
                  <c:v>1.4490000000000001</c:v>
                </c:pt>
                <c:pt idx="17">
                  <c:v>9.6210000000000004</c:v>
                </c:pt>
                <c:pt idx="18">
                  <c:v>18.904</c:v>
                </c:pt>
                <c:pt idx="19">
                  <c:v>23.91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513-44F0-BC46-5B770A54F4B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513-44F0-BC46-5B770A54F4B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513-44F0-BC46-5B770A54F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114.4</c:v>
                </c:pt>
                <c:pt idx="1">
                  <c:v>110</c:v>
                </c:pt>
                <c:pt idx="2">
                  <c:v>105.29</c:v>
                </c:pt>
                <c:pt idx="3">
                  <c:v>103.67</c:v>
                </c:pt>
                <c:pt idx="4">
                  <c:v>103.48</c:v>
                </c:pt>
                <c:pt idx="5">
                  <c:v>105.29</c:v>
                </c:pt>
                <c:pt idx="6">
                  <c:v>110.71</c:v>
                </c:pt>
                <c:pt idx="7">
                  <c:v>109.43</c:v>
                </c:pt>
                <c:pt idx="8">
                  <c:v>99.67</c:v>
                </c:pt>
                <c:pt idx="9">
                  <c:v>96.56</c:v>
                </c:pt>
                <c:pt idx="10">
                  <c:v>84.21</c:v>
                </c:pt>
                <c:pt idx="11">
                  <c:v>71.06</c:v>
                </c:pt>
                <c:pt idx="12">
                  <c:v>54.94</c:v>
                </c:pt>
                <c:pt idx="13">
                  <c:v>44.1</c:v>
                </c:pt>
                <c:pt idx="14">
                  <c:v>49.17</c:v>
                </c:pt>
                <c:pt idx="15">
                  <c:v>80.58</c:v>
                </c:pt>
                <c:pt idx="16">
                  <c:v>110</c:v>
                </c:pt>
                <c:pt idx="17">
                  <c:v>110</c:v>
                </c:pt>
                <c:pt idx="18">
                  <c:v>158.4</c:v>
                </c:pt>
                <c:pt idx="19">
                  <c:v>195.85</c:v>
                </c:pt>
                <c:pt idx="20">
                  <c:v>222.87</c:v>
                </c:pt>
                <c:pt idx="21">
                  <c:v>170</c:v>
                </c:pt>
                <c:pt idx="22">
                  <c:v>144.66</c:v>
                </c:pt>
                <c:pt idx="23">
                  <c:v>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513-44F0-BC46-5B770A54F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8305.3079999999991</v>
      </c>
      <c r="C4" s="18">
        <v>7830.8150000000005</v>
      </c>
      <c r="D4" s="18">
        <v>7629.8749999999982</v>
      </c>
      <c r="E4" s="18">
        <v>7488.1970000000001</v>
      </c>
      <c r="F4" s="18">
        <v>7455.0770000000011</v>
      </c>
      <c r="G4" s="18">
        <v>7510.4260000000004</v>
      </c>
      <c r="H4" s="18">
        <v>8183.9290000000001</v>
      </c>
      <c r="I4" s="18">
        <v>9017.4779999999992</v>
      </c>
      <c r="J4" s="18">
        <v>9798.1089999999986</v>
      </c>
      <c r="K4" s="18">
        <v>10356.481000000002</v>
      </c>
      <c r="L4" s="18">
        <v>10966.688000000002</v>
      </c>
      <c r="M4" s="18">
        <v>11284.462</v>
      </c>
      <c r="N4" s="18">
        <v>11727.394000000002</v>
      </c>
      <c r="O4" s="18">
        <v>11829.134</v>
      </c>
      <c r="P4" s="18">
        <v>11706.809999999998</v>
      </c>
      <c r="Q4" s="18">
        <v>11059.984000000002</v>
      </c>
      <c r="R4" s="18">
        <v>10956.929000000004</v>
      </c>
      <c r="S4" s="18">
        <v>10820.277000000004</v>
      </c>
      <c r="T4" s="18">
        <v>10496.557000000003</v>
      </c>
      <c r="U4" s="18">
        <v>10324.885</v>
      </c>
      <c r="V4" s="18">
        <v>10451.346</v>
      </c>
      <c r="W4" s="18">
        <v>10209.615000000002</v>
      </c>
      <c r="X4" s="18">
        <v>9551.8639999999996</v>
      </c>
      <c r="Y4" s="18">
        <v>8657.9940000000006</v>
      </c>
      <c r="Z4" s="19"/>
      <c r="AA4" s="20">
        <f>SUM(B4:Z4)</f>
        <v>233619.63400000002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114.4</v>
      </c>
      <c r="C7" s="28">
        <v>110</v>
      </c>
      <c r="D7" s="28">
        <v>105.29</v>
      </c>
      <c r="E7" s="28">
        <v>103.67</v>
      </c>
      <c r="F7" s="28">
        <v>103.48</v>
      </c>
      <c r="G7" s="28">
        <v>105.29</v>
      </c>
      <c r="H7" s="28">
        <v>110.71</v>
      </c>
      <c r="I7" s="28">
        <v>109.43</v>
      </c>
      <c r="J7" s="28">
        <v>99.67</v>
      </c>
      <c r="K7" s="28">
        <v>96.56</v>
      </c>
      <c r="L7" s="28">
        <v>84.21</v>
      </c>
      <c r="M7" s="28">
        <v>71.06</v>
      </c>
      <c r="N7" s="28">
        <v>54.94</v>
      </c>
      <c r="O7" s="28">
        <v>44.1</v>
      </c>
      <c r="P7" s="28">
        <v>49.17</v>
      </c>
      <c r="Q7" s="28">
        <v>80.58</v>
      </c>
      <c r="R7" s="28">
        <v>110</v>
      </c>
      <c r="S7" s="28">
        <v>110</v>
      </c>
      <c r="T7" s="28">
        <v>158.4</v>
      </c>
      <c r="U7" s="28">
        <v>195.85</v>
      </c>
      <c r="V7" s="28">
        <v>222.87</v>
      </c>
      <c r="W7" s="28">
        <v>170</v>
      </c>
      <c r="X7" s="28">
        <v>144.66</v>
      </c>
      <c r="Y7" s="28">
        <v>117</v>
      </c>
      <c r="Z7" s="29"/>
      <c r="AA7" s="30">
        <f>IF(SUM(B7:Z7)&lt;&gt;0,AVERAGEIF(B7:Z7,"&lt;&gt;"""),"")</f>
        <v>111.30583333333333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442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302</v>
      </c>
      <c r="T10" s="42">
        <v>500</v>
      </c>
      <c r="U10" s="42">
        <v>500</v>
      </c>
      <c r="V10" s="42">
        <v>500</v>
      </c>
      <c r="W10" s="42">
        <v>500</v>
      </c>
      <c r="X10" s="42">
        <v>450</v>
      </c>
      <c r="Y10" s="42">
        <v>302</v>
      </c>
      <c r="Z10" s="43"/>
      <c r="AA10" s="44">
        <f t="shared" ref="AA10:AA15" si="0">SUM(B10:Z10)</f>
        <v>8328</v>
      </c>
    </row>
    <row r="11" spans="1:27" ht="24.95" customHeight="1" x14ac:dyDescent="0.2">
      <c r="A11" s="45" t="s">
        <v>7</v>
      </c>
      <c r="B11" s="46">
        <v>204</v>
      </c>
      <c r="C11" s="47">
        <v>180</v>
      </c>
      <c r="D11" s="47">
        <v>167</v>
      </c>
      <c r="E11" s="47">
        <v>160</v>
      </c>
      <c r="F11" s="47">
        <v>162</v>
      </c>
      <c r="G11" s="47">
        <v>178</v>
      </c>
      <c r="H11" s="47">
        <v>259</v>
      </c>
      <c r="I11" s="47">
        <v>328</v>
      </c>
      <c r="J11" s="47">
        <v>373</v>
      </c>
      <c r="K11" s="47">
        <v>384</v>
      </c>
      <c r="L11" s="47">
        <v>385</v>
      </c>
      <c r="M11" s="47">
        <v>391</v>
      </c>
      <c r="N11" s="47">
        <v>411</v>
      </c>
      <c r="O11" s="47">
        <v>418</v>
      </c>
      <c r="P11" s="47">
        <v>406</v>
      </c>
      <c r="Q11" s="47">
        <v>416</v>
      </c>
      <c r="R11" s="47">
        <v>434</v>
      </c>
      <c r="S11" s="47">
        <v>481</v>
      </c>
      <c r="T11" s="47">
        <v>492</v>
      </c>
      <c r="U11" s="47">
        <v>480</v>
      </c>
      <c r="V11" s="47">
        <v>487</v>
      </c>
      <c r="W11" s="47">
        <v>422</v>
      </c>
      <c r="X11" s="47">
        <v>381</v>
      </c>
      <c r="Y11" s="47">
        <v>314</v>
      </c>
      <c r="Z11" s="48"/>
      <c r="AA11" s="49">
        <f t="shared" si="0"/>
        <v>8313</v>
      </c>
    </row>
    <row r="12" spans="1:27" ht="24.95" customHeight="1" x14ac:dyDescent="0.2">
      <c r="A12" s="50" t="s">
        <v>8</v>
      </c>
      <c r="B12" s="51">
        <v>4911.3740000000007</v>
      </c>
      <c r="C12" s="52">
        <v>4736.0789999999997</v>
      </c>
      <c r="D12" s="52">
        <v>4534.7110000000002</v>
      </c>
      <c r="E12" s="52">
        <v>4410.2889999999998</v>
      </c>
      <c r="F12" s="52">
        <v>4396.1380000000008</v>
      </c>
      <c r="G12" s="52">
        <v>4366.4229999999998</v>
      </c>
      <c r="H12" s="52">
        <v>4451.8989999999994</v>
      </c>
      <c r="I12" s="52">
        <v>4466.0280000000002</v>
      </c>
      <c r="J12" s="52">
        <v>3784.5730000000003</v>
      </c>
      <c r="K12" s="52">
        <v>3372.944</v>
      </c>
      <c r="L12" s="52">
        <v>2240.9479999999999</v>
      </c>
      <c r="M12" s="52">
        <v>1962</v>
      </c>
      <c r="N12" s="52">
        <v>1962</v>
      </c>
      <c r="O12" s="52">
        <v>1962</v>
      </c>
      <c r="P12" s="52">
        <v>1962</v>
      </c>
      <c r="Q12" s="52">
        <v>2660.4769999999999</v>
      </c>
      <c r="R12" s="52">
        <v>3781.3809999999999</v>
      </c>
      <c r="S12" s="52">
        <v>4490.6790000000001</v>
      </c>
      <c r="T12" s="52">
        <v>4859.3360000000002</v>
      </c>
      <c r="U12" s="52">
        <v>4916.3420000000006</v>
      </c>
      <c r="V12" s="52">
        <v>5000.4660000000003</v>
      </c>
      <c r="W12" s="52">
        <v>5022.6370000000006</v>
      </c>
      <c r="X12" s="52">
        <v>5060.8050000000003</v>
      </c>
      <c r="Y12" s="52">
        <v>4805.982</v>
      </c>
      <c r="Z12" s="53"/>
      <c r="AA12" s="54">
        <f t="shared" si="0"/>
        <v>94117.511000000013</v>
      </c>
    </row>
    <row r="13" spans="1:27" ht="24.95" customHeight="1" x14ac:dyDescent="0.2">
      <c r="A13" s="50" t="s">
        <v>9</v>
      </c>
      <c r="B13" s="51">
        <v>102</v>
      </c>
      <c r="C13" s="52">
        <v>102</v>
      </c>
      <c r="D13" s="52">
        <v>102</v>
      </c>
      <c r="E13" s="52">
        <v>102</v>
      </c>
      <c r="F13" s="52">
        <v>156</v>
      </c>
      <c r="G13" s="52">
        <v>186</v>
      </c>
      <c r="H13" s="52">
        <v>474</v>
      </c>
      <c r="I13" s="52">
        <v>314</v>
      </c>
      <c r="J13" s="52">
        <v>214</v>
      </c>
      <c r="K13" s="52">
        <v>172</v>
      </c>
      <c r="L13" s="52">
        <v>140</v>
      </c>
      <c r="M13" s="52">
        <v>114</v>
      </c>
      <c r="N13" s="52">
        <v>118</v>
      </c>
      <c r="O13" s="52">
        <v>118</v>
      </c>
      <c r="P13" s="52">
        <v>114</v>
      </c>
      <c r="Q13" s="52">
        <v>114</v>
      </c>
      <c r="R13" s="52">
        <v>114</v>
      </c>
      <c r="S13" s="52">
        <v>348</v>
      </c>
      <c r="T13" s="52">
        <v>1189</v>
      </c>
      <c r="U13" s="52">
        <v>1626</v>
      </c>
      <c r="V13" s="52">
        <v>1773</v>
      </c>
      <c r="W13" s="52">
        <v>1641</v>
      </c>
      <c r="X13" s="52">
        <v>1121</v>
      </c>
      <c r="Y13" s="52">
        <v>726</v>
      </c>
      <c r="Z13" s="53"/>
      <c r="AA13" s="54">
        <f t="shared" si="0"/>
        <v>11180</v>
      </c>
    </row>
    <row r="14" spans="1:27" ht="24.95" customHeight="1" x14ac:dyDescent="0.2">
      <c r="A14" s="55" t="s">
        <v>10</v>
      </c>
      <c r="B14" s="56">
        <v>873.93399999999986</v>
      </c>
      <c r="C14" s="57">
        <v>814.73599999999999</v>
      </c>
      <c r="D14" s="57">
        <v>834.16399999999999</v>
      </c>
      <c r="E14" s="57">
        <v>786.90800000000002</v>
      </c>
      <c r="F14" s="57">
        <v>752.93900000000019</v>
      </c>
      <c r="G14" s="57">
        <v>776.00299999999982</v>
      </c>
      <c r="H14" s="57">
        <v>1239.73</v>
      </c>
      <c r="I14" s="57">
        <v>2510.5500000000002</v>
      </c>
      <c r="J14" s="57">
        <v>4184.2359999999999</v>
      </c>
      <c r="K14" s="57">
        <v>5513.9369999999999</v>
      </c>
      <c r="L14" s="57">
        <v>6530.94</v>
      </c>
      <c r="M14" s="57">
        <v>7209.4620000000004</v>
      </c>
      <c r="N14" s="57">
        <v>7516.2939999999999</v>
      </c>
      <c r="O14" s="57">
        <v>7597.2340000000013</v>
      </c>
      <c r="P14" s="57">
        <v>7332.3100000000013</v>
      </c>
      <c r="Q14" s="57">
        <v>6607.6070000000009</v>
      </c>
      <c r="R14" s="57">
        <v>5419.5480000000007</v>
      </c>
      <c r="S14" s="57">
        <v>3928.5980000000009</v>
      </c>
      <c r="T14" s="57">
        <v>2517.2209999999991</v>
      </c>
      <c r="U14" s="57">
        <v>1829.5430000000003</v>
      </c>
      <c r="V14" s="57">
        <v>1732.8799999999999</v>
      </c>
      <c r="W14" s="57">
        <v>1685.9779999999996</v>
      </c>
      <c r="X14" s="57">
        <v>1596.059</v>
      </c>
      <c r="Y14" s="57">
        <v>1481.8119999999997</v>
      </c>
      <c r="Z14" s="58"/>
      <c r="AA14" s="59">
        <f t="shared" si="0"/>
        <v>81272.623000000021</v>
      </c>
    </row>
    <row r="15" spans="1:27" ht="24.95" customHeight="1" x14ac:dyDescent="0.2">
      <c r="A15" s="55" t="s">
        <v>11</v>
      </c>
      <c r="B15" s="56">
        <v>91</v>
      </c>
      <c r="C15" s="57">
        <v>92</v>
      </c>
      <c r="D15" s="57">
        <v>92</v>
      </c>
      <c r="E15" s="57">
        <v>91</v>
      </c>
      <c r="F15" s="57">
        <v>91</v>
      </c>
      <c r="G15" s="57">
        <v>89</v>
      </c>
      <c r="H15" s="57">
        <v>86</v>
      </c>
      <c r="I15" s="57">
        <v>89</v>
      </c>
      <c r="J15" s="57">
        <v>98</v>
      </c>
      <c r="K15" s="57">
        <v>110</v>
      </c>
      <c r="L15" s="57">
        <v>119</v>
      </c>
      <c r="M15" s="57">
        <v>124</v>
      </c>
      <c r="N15" s="57">
        <v>124</v>
      </c>
      <c r="O15" s="57">
        <v>119</v>
      </c>
      <c r="P15" s="57">
        <v>112</v>
      </c>
      <c r="Q15" s="57">
        <v>99</v>
      </c>
      <c r="R15" s="57">
        <v>81</v>
      </c>
      <c r="S15" s="57">
        <v>58</v>
      </c>
      <c r="T15" s="57">
        <v>39</v>
      </c>
      <c r="U15" s="57">
        <v>30</v>
      </c>
      <c r="V15" s="57">
        <v>27</v>
      </c>
      <c r="W15" s="57">
        <v>27</v>
      </c>
      <c r="X15" s="57">
        <v>26</v>
      </c>
      <c r="Y15" s="57">
        <v>26</v>
      </c>
      <c r="Z15" s="58"/>
      <c r="AA15" s="59">
        <f t="shared" si="0"/>
        <v>1940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6624.3080000000009</v>
      </c>
      <c r="C16" s="62">
        <f t="shared" si="1"/>
        <v>6226.8149999999996</v>
      </c>
      <c r="D16" s="62">
        <f t="shared" si="1"/>
        <v>6031.875</v>
      </c>
      <c r="E16" s="62">
        <f t="shared" si="1"/>
        <v>5852.1970000000001</v>
      </c>
      <c r="F16" s="62">
        <f t="shared" si="1"/>
        <v>5860.0770000000011</v>
      </c>
      <c r="G16" s="62">
        <f t="shared" si="1"/>
        <v>5897.4259999999995</v>
      </c>
      <c r="H16" s="62">
        <f t="shared" si="1"/>
        <v>6812.628999999999</v>
      </c>
      <c r="I16" s="62">
        <f t="shared" si="1"/>
        <v>8009.5780000000004</v>
      </c>
      <c r="J16" s="62">
        <f t="shared" si="1"/>
        <v>8955.8090000000011</v>
      </c>
      <c r="K16" s="62">
        <f t="shared" si="1"/>
        <v>9854.8809999999994</v>
      </c>
      <c r="L16" s="62">
        <f t="shared" si="1"/>
        <v>9717.887999999999</v>
      </c>
      <c r="M16" s="62">
        <f t="shared" si="1"/>
        <v>10102.462</v>
      </c>
      <c r="N16" s="62">
        <f t="shared" si="1"/>
        <v>10433.294</v>
      </c>
      <c r="O16" s="62">
        <f t="shared" si="1"/>
        <v>10516.234</v>
      </c>
      <c r="P16" s="62">
        <f t="shared" si="1"/>
        <v>10228.310000000001</v>
      </c>
      <c r="Q16" s="62">
        <f t="shared" si="1"/>
        <v>10199.084000000001</v>
      </c>
      <c r="R16" s="62">
        <f t="shared" si="1"/>
        <v>10131.929</v>
      </c>
      <c r="S16" s="62">
        <f t="shared" si="1"/>
        <v>9608.2770000000019</v>
      </c>
      <c r="T16" s="62">
        <f t="shared" si="1"/>
        <v>9596.5569999999989</v>
      </c>
      <c r="U16" s="62">
        <f t="shared" si="1"/>
        <v>9381.8850000000002</v>
      </c>
      <c r="V16" s="62">
        <f t="shared" si="1"/>
        <v>9520.3459999999995</v>
      </c>
      <c r="W16" s="62">
        <f t="shared" si="1"/>
        <v>9298.6149999999998</v>
      </c>
      <c r="X16" s="62">
        <f t="shared" si="1"/>
        <v>8634.8639999999996</v>
      </c>
      <c r="Y16" s="62">
        <f t="shared" si="1"/>
        <v>7655.7939999999999</v>
      </c>
      <c r="Z16" s="63" t="str">
        <f t="shared" si="1"/>
        <v/>
      </c>
      <c r="AA16" s="64">
        <f>SUM(AA10:AA15)</f>
        <v>205151.13400000002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2559.9</v>
      </c>
      <c r="C29" s="72">
        <v>2487</v>
      </c>
      <c r="D29" s="72">
        <v>2491</v>
      </c>
      <c r="E29" s="72">
        <v>2468</v>
      </c>
      <c r="F29" s="72">
        <v>2511</v>
      </c>
      <c r="G29" s="72">
        <v>2569</v>
      </c>
      <c r="H29" s="72">
        <v>3029</v>
      </c>
      <c r="I29" s="72">
        <v>3309</v>
      </c>
      <c r="J29" s="72">
        <v>3725</v>
      </c>
      <c r="K29" s="72">
        <v>3785</v>
      </c>
      <c r="L29" s="72">
        <v>3610</v>
      </c>
      <c r="M29" s="72">
        <v>3786</v>
      </c>
      <c r="N29" s="72">
        <v>3962</v>
      </c>
      <c r="O29" s="72">
        <v>4022</v>
      </c>
      <c r="P29" s="72">
        <v>3916</v>
      </c>
      <c r="Q29" s="72">
        <v>4133</v>
      </c>
      <c r="R29" s="72">
        <v>3906</v>
      </c>
      <c r="S29" s="72">
        <v>3987.9</v>
      </c>
      <c r="T29" s="72">
        <v>4318.8999999999996</v>
      </c>
      <c r="U29" s="72">
        <v>4592.8999999999996</v>
      </c>
      <c r="V29" s="72">
        <v>4590.8999999999996</v>
      </c>
      <c r="W29" s="72">
        <v>4505.8999999999996</v>
      </c>
      <c r="X29" s="72">
        <v>3933.9</v>
      </c>
      <c r="Y29" s="72">
        <v>3432.9</v>
      </c>
      <c r="Z29" s="73"/>
      <c r="AA29" s="74">
        <f>SUM(B29:Z29)</f>
        <v>85632.199999999983</v>
      </c>
    </row>
    <row r="30" spans="1:27" ht="24.95" customHeight="1" x14ac:dyDescent="0.2">
      <c r="A30" s="75" t="s">
        <v>24</v>
      </c>
      <c r="B30" s="76">
        <v>1755.4079999999999</v>
      </c>
      <c r="C30" s="77">
        <v>1796.8150000000001</v>
      </c>
      <c r="D30" s="77">
        <v>1605.875</v>
      </c>
      <c r="E30" s="77">
        <v>1487.1969999999999</v>
      </c>
      <c r="F30" s="77">
        <v>1425.077</v>
      </c>
      <c r="G30" s="77">
        <v>1504.4259999999999</v>
      </c>
      <c r="H30" s="77">
        <v>1724.6289999999999</v>
      </c>
      <c r="I30" s="77">
        <v>2673.578</v>
      </c>
      <c r="J30" s="77">
        <v>3558.8090000000002</v>
      </c>
      <c r="K30" s="77">
        <v>4676.8810000000003</v>
      </c>
      <c r="L30" s="77">
        <v>4847.8879999999999</v>
      </c>
      <c r="M30" s="77">
        <v>5086.4620000000004</v>
      </c>
      <c r="N30" s="77">
        <v>5222.2939999999999</v>
      </c>
      <c r="O30" s="77">
        <v>5248.2340000000004</v>
      </c>
      <c r="P30" s="77">
        <v>5066.3100000000004</v>
      </c>
      <c r="Q30" s="77">
        <v>4605.0839999999998</v>
      </c>
      <c r="R30" s="77">
        <v>4234.9290000000001</v>
      </c>
      <c r="S30" s="77">
        <v>3218.377</v>
      </c>
      <c r="T30" s="77">
        <v>2577.6570000000002</v>
      </c>
      <c r="U30" s="77">
        <v>2129.9850000000001</v>
      </c>
      <c r="V30" s="77">
        <v>2255.4459999999999</v>
      </c>
      <c r="W30" s="77">
        <v>2097.7150000000001</v>
      </c>
      <c r="X30" s="77">
        <v>2060.9639999999999</v>
      </c>
      <c r="Y30" s="77">
        <v>1718.894</v>
      </c>
      <c r="Z30" s="78"/>
      <c r="AA30" s="79">
        <f>SUM(B30:Z30)</f>
        <v>72578.934000000008</v>
      </c>
    </row>
    <row r="31" spans="1:27" ht="24.95" customHeight="1" x14ac:dyDescent="0.2">
      <c r="A31" s="82" t="s">
        <v>25</v>
      </c>
      <c r="B31" s="80">
        <v>2845</v>
      </c>
      <c r="C31" s="81">
        <v>2461</v>
      </c>
      <c r="D31" s="81">
        <v>2461</v>
      </c>
      <c r="E31" s="81">
        <v>2461</v>
      </c>
      <c r="F31" s="81">
        <v>2461</v>
      </c>
      <c r="G31" s="81">
        <v>2386</v>
      </c>
      <c r="H31" s="81">
        <v>2466</v>
      </c>
      <c r="I31" s="81">
        <v>2466</v>
      </c>
      <c r="J31" s="81">
        <v>2082</v>
      </c>
      <c r="K31" s="81">
        <v>1781</v>
      </c>
      <c r="L31" s="81">
        <v>1663</v>
      </c>
      <c r="M31" s="81">
        <v>1623</v>
      </c>
      <c r="N31" s="81">
        <v>1623</v>
      </c>
      <c r="O31" s="81">
        <v>1623</v>
      </c>
      <c r="P31" s="81">
        <v>1623</v>
      </c>
      <c r="Q31" s="81">
        <v>1843</v>
      </c>
      <c r="R31" s="81">
        <v>2377</v>
      </c>
      <c r="S31" s="81">
        <v>2781</v>
      </c>
      <c r="T31" s="81">
        <v>3100</v>
      </c>
      <c r="U31" s="81">
        <v>3102</v>
      </c>
      <c r="V31" s="81">
        <v>3105</v>
      </c>
      <c r="W31" s="81">
        <v>3106</v>
      </c>
      <c r="X31" s="81">
        <v>3057</v>
      </c>
      <c r="Y31" s="81">
        <v>2909</v>
      </c>
      <c r="Z31" s="83"/>
      <c r="AA31" s="84">
        <f>SUM(B31:Z31)</f>
        <v>57405</v>
      </c>
    </row>
    <row r="32" spans="1:27" ht="30" customHeight="1" thickBot="1" x14ac:dyDescent="0.25">
      <c r="A32" s="60" t="s">
        <v>26</v>
      </c>
      <c r="B32" s="61">
        <f>IF(LEN(B$2)&gt;0,SUM(B29:B31),"")</f>
        <v>7160.308</v>
      </c>
      <c r="C32" s="62">
        <f t="shared" ref="C32:Z32" si="4">IF(LEN(C$2)&gt;0,SUM(C29:C31),"")</f>
        <v>6744.8150000000005</v>
      </c>
      <c r="D32" s="62">
        <f t="shared" si="4"/>
        <v>6557.875</v>
      </c>
      <c r="E32" s="62">
        <f t="shared" si="4"/>
        <v>6416.1970000000001</v>
      </c>
      <c r="F32" s="62">
        <f t="shared" si="4"/>
        <v>6397.0770000000002</v>
      </c>
      <c r="G32" s="62">
        <f t="shared" si="4"/>
        <v>6459.4259999999995</v>
      </c>
      <c r="H32" s="62">
        <f t="shared" si="4"/>
        <v>7219.6289999999999</v>
      </c>
      <c r="I32" s="62">
        <f t="shared" si="4"/>
        <v>8448.5779999999995</v>
      </c>
      <c r="J32" s="62">
        <f t="shared" si="4"/>
        <v>9365.8090000000011</v>
      </c>
      <c r="K32" s="62">
        <f t="shared" si="4"/>
        <v>10242.881000000001</v>
      </c>
      <c r="L32" s="62">
        <f t="shared" si="4"/>
        <v>10120.887999999999</v>
      </c>
      <c r="M32" s="62">
        <f t="shared" si="4"/>
        <v>10495.462</v>
      </c>
      <c r="N32" s="62">
        <f t="shared" si="4"/>
        <v>10807.294</v>
      </c>
      <c r="O32" s="62">
        <f t="shared" si="4"/>
        <v>10893.234</v>
      </c>
      <c r="P32" s="62">
        <f t="shared" si="4"/>
        <v>10605.310000000001</v>
      </c>
      <c r="Q32" s="62">
        <f t="shared" si="4"/>
        <v>10581.083999999999</v>
      </c>
      <c r="R32" s="62">
        <f t="shared" si="4"/>
        <v>10517.929</v>
      </c>
      <c r="S32" s="62">
        <f t="shared" si="4"/>
        <v>9987.277</v>
      </c>
      <c r="T32" s="62">
        <f t="shared" si="4"/>
        <v>9996.5570000000007</v>
      </c>
      <c r="U32" s="62">
        <f t="shared" si="4"/>
        <v>9824.8850000000002</v>
      </c>
      <c r="V32" s="62">
        <f t="shared" si="4"/>
        <v>9951.3459999999995</v>
      </c>
      <c r="W32" s="62">
        <f t="shared" si="4"/>
        <v>9709.6149999999998</v>
      </c>
      <c r="X32" s="62">
        <f t="shared" si="4"/>
        <v>9051.8639999999996</v>
      </c>
      <c r="Y32" s="62">
        <f t="shared" si="4"/>
        <v>8060.7939999999999</v>
      </c>
      <c r="Z32" s="63" t="str">
        <f t="shared" si="4"/>
        <v/>
      </c>
      <c r="AA32" s="64">
        <f>SUM(AA29:AA31)</f>
        <v>215616.13399999999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10</v>
      </c>
      <c r="T35" s="95">
        <v>68</v>
      </c>
      <c r="U35" s="95">
        <v>100</v>
      </c>
      <c r="V35" s="95">
        <v>100</v>
      </c>
      <c r="W35" s="95">
        <v>54</v>
      </c>
      <c r="X35" s="95">
        <v>22</v>
      </c>
      <c r="Y35" s="95">
        <v>10</v>
      </c>
      <c r="Z35" s="96"/>
      <c r="AA35" s="74">
        <f t="shared" ref="AA35:AA40" si="5">SUM(B35:Z35)</f>
        <v>364</v>
      </c>
    </row>
    <row r="36" spans="1:27" ht="24.95" customHeight="1" x14ac:dyDescent="0.2">
      <c r="A36" s="97" t="s">
        <v>29</v>
      </c>
      <c r="B36" s="98">
        <v>486</v>
      </c>
      <c r="C36" s="99">
        <v>468</v>
      </c>
      <c r="D36" s="99">
        <v>476</v>
      </c>
      <c r="E36" s="99">
        <v>514</v>
      </c>
      <c r="F36" s="99">
        <v>487</v>
      </c>
      <c r="G36" s="99">
        <v>512</v>
      </c>
      <c r="H36" s="99">
        <v>357</v>
      </c>
      <c r="I36" s="99">
        <v>389</v>
      </c>
      <c r="J36" s="99">
        <v>360</v>
      </c>
      <c r="K36" s="99">
        <v>338</v>
      </c>
      <c r="L36" s="99">
        <v>353</v>
      </c>
      <c r="M36" s="99">
        <v>343</v>
      </c>
      <c r="N36" s="99">
        <v>357</v>
      </c>
      <c r="O36" s="99">
        <v>360</v>
      </c>
      <c r="P36" s="99">
        <v>360</v>
      </c>
      <c r="Q36" s="99">
        <v>332</v>
      </c>
      <c r="R36" s="99">
        <v>336</v>
      </c>
      <c r="S36" s="99">
        <v>319</v>
      </c>
      <c r="T36" s="99">
        <v>282</v>
      </c>
      <c r="U36" s="99">
        <v>293</v>
      </c>
      <c r="V36" s="99">
        <v>281</v>
      </c>
      <c r="W36" s="99">
        <v>307</v>
      </c>
      <c r="X36" s="99">
        <v>345</v>
      </c>
      <c r="Y36" s="99">
        <v>345</v>
      </c>
      <c r="Z36" s="100"/>
      <c r="AA36" s="79">
        <f t="shared" si="5"/>
        <v>9000</v>
      </c>
    </row>
    <row r="37" spans="1:27" ht="24.95" customHeight="1" x14ac:dyDescent="0.2">
      <c r="A37" s="97" t="s">
        <v>30</v>
      </c>
      <c r="B37" s="98">
        <v>1145</v>
      </c>
      <c r="C37" s="99">
        <v>1086</v>
      </c>
      <c r="D37" s="99">
        <v>1072</v>
      </c>
      <c r="E37" s="99">
        <v>1072</v>
      </c>
      <c r="F37" s="99">
        <v>1058</v>
      </c>
      <c r="G37" s="99">
        <v>1051</v>
      </c>
      <c r="H37" s="99">
        <v>964.3</v>
      </c>
      <c r="I37" s="99">
        <v>568.9</v>
      </c>
      <c r="J37" s="99">
        <v>432.3</v>
      </c>
      <c r="K37" s="99">
        <v>113.6</v>
      </c>
      <c r="L37" s="99">
        <v>845.8</v>
      </c>
      <c r="M37" s="99">
        <v>789</v>
      </c>
      <c r="N37" s="99">
        <v>920.1</v>
      </c>
      <c r="O37" s="99">
        <v>935.9</v>
      </c>
      <c r="P37" s="99">
        <v>1101.5</v>
      </c>
      <c r="Q37" s="99">
        <v>478.9</v>
      </c>
      <c r="R37" s="99">
        <v>439</v>
      </c>
      <c r="S37" s="99">
        <v>833</v>
      </c>
      <c r="T37" s="99"/>
      <c r="U37" s="99"/>
      <c r="V37" s="99"/>
      <c r="W37" s="99"/>
      <c r="X37" s="99"/>
      <c r="Y37" s="99">
        <v>229.3</v>
      </c>
      <c r="Z37" s="100"/>
      <c r="AA37" s="79">
        <f t="shared" si="5"/>
        <v>15135.599999999999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17</v>
      </c>
      <c r="O38" s="99">
        <v>17</v>
      </c>
      <c r="P38" s="99">
        <v>17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1101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367.9</v>
      </c>
      <c r="Z39" s="100"/>
      <c r="AA39" s="79">
        <f t="shared" si="5"/>
        <v>2867.9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1681</v>
      </c>
      <c r="C40" s="88">
        <f t="shared" si="6"/>
        <v>1604</v>
      </c>
      <c r="D40" s="88">
        <f t="shared" si="6"/>
        <v>1598</v>
      </c>
      <c r="E40" s="88">
        <f t="shared" si="6"/>
        <v>1636</v>
      </c>
      <c r="F40" s="88">
        <f t="shared" si="6"/>
        <v>1595</v>
      </c>
      <c r="G40" s="88">
        <f t="shared" si="6"/>
        <v>1613</v>
      </c>
      <c r="H40" s="88">
        <f t="shared" si="6"/>
        <v>1371.3</v>
      </c>
      <c r="I40" s="88">
        <f t="shared" si="6"/>
        <v>1007.9</v>
      </c>
      <c r="J40" s="88">
        <f t="shared" si="6"/>
        <v>842.3</v>
      </c>
      <c r="K40" s="88">
        <f t="shared" si="6"/>
        <v>501.6</v>
      </c>
      <c r="L40" s="88">
        <f t="shared" si="6"/>
        <v>1248.8</v>
      </c>
      <c r="M40" s="88">
        <f t="shared" si="6"/>
        <v>1182</v>
      </c>
      <c r="N40" s="88">
        <f t="shared" si="6"/>
        <v>1294.0999999999999</v>
      </c>
      <c r="O40" s="88">
        <f t="shared" si="6"/>
        <v>1312.9</v>
      </c>
      <c r="P40" s="88">
        <f t="shared" si="6"/>
        <v>1478.5</v>
      </c>
      <c r="Q40" s="88">
        <f t="shared" si="6"/>
        <v>860.9</v>
      </c>
      <c r="R40" s="88">
        <f t="shared" si="6"/>
        <v>825</v>
      </c>
      <c r="S40" s="88">
        <f t="shared" si="6"/>
        <v>1212</v>
      </c>
      <c r="T40" s="88">
        <f t="shared" si="6"/>
        <v>900</v>
      </c>
      <c r="U40" s="88">
        <f t="shared" si="6"/>
        <v>943</v>
      </c>
      <c r="V40" s="88">
        <f t="shared" si="6"/>
        <v>931</v>
      </c>
      <c r="W40" s="88">
        <f t="shared" si="6"/>
        <v>911</v>
      </c>
      <c r="X40" s="88">
        <f t="shared" si="6"/>
        <v>917</v>
      </c>
      <c r="Y40" s="88">
        <f t="shared" si="6"/>
        <v>1002.1999999999999</v>
      </c>
      <c r="Z40" s="89" t="str">
        <f t="shared" si="6"/>
        <v/>
      </c>
      <c r="AA40" s="90">
        <f t="shared" si="5"/>
        <v>28468.5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1145</v>
      </c>
      <c r="C45" s="99">
        <v>1086</v>
      </c>
      <c r="D45" s="99">
        <v>1072</v>
      </c>
      <c r="E45" s="99">
        <v>1072</v>
      </c>
      <c r="F45" s="99">
        <v>1058</v>
      </c>
      <c r="G45" s="99">
        <v>1051</v>
      </c>
      <c r="H45" s="99">
        <v>964.3</v>
      </c>
      <c r="I45" s="99">
        <v>568.9</v>
      </c>
      <c r="J45" s="99">
        <v>432.3</v>
      </c>
      <c r="K45" s="99">
        <v>113.6</v>
      </c>
      <c r="L45" s="99">
        <v>845.8</v>
      </c>
      <c r="M45" s="99">
        <v>789</v>
      </c>
      <c r="N45" s="99">
        <v>920.1</v>
      </c>
      <c r="O45" s="99">
        <v>935.9</v>
      </c>
      <c r="P45" s="99">
        <v>1101.5</v>
      </c>
      <c r="Q45" s="99">
        <v>478.9</v>
      </c>
      <c r="R45" s="99">
        <v>439</v>
      </c>
      <c r="S45" s="99">
        <v>833</v>
      </c>
      <c r="T45" s="99"/>
      <c r="U45" s="99"/>
      <c r="V45" s="99"/>
      <c r="W45" s="99"/>
      <c r="X45" s="99"/>
      <c r="Y45" s="99">
        <v>229.3</v>
      </c>
      <c r="Z45" s="100"/>
      <c r="AA45" s="79">
        <f t="shared" si="7"/>
        <v>15135.599999999999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367.9</v>
      </c>
      <c r="Z47" s="100"/>
      <c r="AA47" s="79">
        <f t="shared" si="7"/>
        <v>2867.9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1145</v>
      </c>
      <c r="C49" s="88">
        <f t="shared" ref="C49:Z49" si="8">IF(LEN(C$2)&gt;0,SUM(C43:C48),"")</f>
        <v>1086</v>
      </c>
      <c r="D49" s="88">
        <f t="shared" si="8"/>
        <v>1072</v>
      </c>
      <c r="E49" s="88">
        <f t="shared" si="8"/>
        <v>1072</v>
      </c>
      <c r="F49" s="88">
        <f t="shared" si="8"/>
        <v>1058</v>
      </c>
      <c r="G49" s="88">
        <f t="shared" si="8"/>
        <v>1051</v>
      </c>
      <c r="H49" s="88">
        <f t="shared" si="8"/>
        <v>964.3</v>
      </c>
      <c r="I49" s="88">
        <f t="shared" si="8"/>
        <v>568.9</v>
      </c>
      <c r="J49" s="88">
        <f t="shared" si="8"/>
        <v>432.3</v>
      </c>
      <c r="K49" s="88">
        <f t="shared" si="8"/>
        <v>113.6</v>
      </c>
      <c r="L49" s="88">
        <f t="shared" si="8"/>
        <v>845.8</v>
      </c>
      <c r="M49" s="88">
        <f t="shared" si="8"/>
        <v>789</v>
      </c>
      <c r="N49" s="88">
        <f t="shared" si="8"/>
        <v>920.1</v>
      </c>
      <c r="O49" s="88">
        <f t="shared" si="8"/>
        <v>935.9</v>
      </c>
      <c r="P49" s="88">
        <f t="shared" si="8"/>
        <v>1101.5</v>
      </c>
      <c r="Q49" s="88">
        <f t="shared" si="8"/>
        <v>478.9</v>
      </c>
      <c r="R49" s="88">
        <f t="shared" si="8"/>
        <v>439</v>
      </c>
      <c r="S49" s="88">
        <f t="shared" si="8"/>
        <v>833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500</v>
      </c>
      <c r="Y49" s="88">
        <f t="shared" si="8"/>
        <v>597.20000000000005</v>
      </c>
      <c r="Z49" s="89" t="str">
        <f t="shared" si="8"/>
        <v/>
      </c>
      <c r="AA49" s="90">
        <f t="shared" si="7"/>
        <v>18003.5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8305.3080000000009</v>
      </c>
      <c r="C52" s="88">
        <f t="shared" si="10"/>
        <v>7830.8149999999996</v>
      </c>
      <c r="D52" s="88">
        <f t="shared" si="10"/>
        <v>7629.875</v>
      </c>
      <c r="E52" s="88">
        <f t="shared" si="10"/>
        <v>7488.1970000000001</v>
      </c>
      <c r="F52" s="88">
        <f t="shared" si="10"/>
        <v>7455.0770000000011</v>
      </c>
      <c r="G52" s="88">
        <f t="shared" si="10"/>
        <v>7510.4259999999995</v>
      </c>
      <c r="H52" s="88">
        <f t="shared" si="10"/>
        <v>8183.9289999999992</v>
      </c>
      <c r="I52" s="88">
        <f t="shared" si="10"/>
        <v>9017.478000000001</v>
      </c>
      <c r="J52" s="88">
        <f t="shared" si="10"/>
        <v>9798.1090000000004</v>
      </c>
      <c r="K52" s="88">
        <f t="shared" si="10"/>
        <v>10356.481</v>
      </c>
      <c r="L52" s="88">
        <f t="shared" si="10"/>
        <v>10966.687999999998</v>
      </c>
      <c r="M52" s="88">
        <f t="shared" si="10"/>
        <v>11284.462</v>
      </c>
      <c r="N52" s="88">
        <f t="shared" si="10"/>
        <v>11727.394</v>
      </c>
      <c r="O52" s="88">
        <f t="shared" si="10"/>
        <v>11829.134</v>
      </c>
      <c r="P52" s="88">
        <f t="shared" si="10"/>
        <v>11706.810000000001</v>
      </c>
      <c r="Q52" s="88">
        <f t="shared" si="10"/>
        <v>11059.984</v>
      </c>
      <c r="R52" s="88">
        <f t="shared" si="10"/>
        <v>10956.929</v>
      </c>
      <c r="S52" s="88">
        <f t="shared" si="10"/>
        <v>10820.277000000002</v>
      </c>
      <c r="T52" s="88">
        <f t="shared" si="10"/>
        <v>10496.556999999999</v>
      </c>
      <c r="U52" s="88">
        <f t="shared" si="10"/>
        <v>10324.885</v>
      </c>
      <c r="V52" s="88">
        <f t="shared" si="10"/>
        <v>10451.346</v>
      </c>
      <c r="W52" s="88">
        <f t="shared" si="10"/>
        <v>10209.615</v>
      </c>
      <c r="X52" s="88">
        <f t="shared" si="10"/>
        <v>9551.8639999999996</v>
      </c>
      <c r="Y52" s="88">
        <f t="shared" si="10"/>
        <v>8657.9940000000006</v>
      </c>
      <c r="Z52" s="89" t="str">
        <f t="shared" si="10"/>
        <v/>
      </c>
      <c r="AA52" s="104">
        <f>SUM(B52:Z52)</f>
        <v>233619.63399999999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8305.3080000000009</v>
      </c>
      <c r="C4" s="18">
        <v>7830.8460000000014</v>
      </c>
      <c r="D4" s="18">
        <v>7629.8370000000023</v>
      </c>
      <c r="E4" s="18">
        <v>7488.197000000001</v>
      </c>
      <c r="F4" s="18">
        <v>7455.0770000000011</v>
      </c>
      <c r="G4" s="18">
        <v>7510.4169999999976</v>
      </c>
      <c r="H4" s="18">
        <v>8183.9270000000006</v>
      </c>
      <c r="I4" s="18">
        <v>9017.4430000000011</v>
      </c>
      <c r="J4" s="18">
        <v>9798.1269999999986</v>
      </c>
      <c r="K4" s="18">
        <v>10356.522999999999</v>
      </c>
      <c r="L4" s="18">
        <v>10966.715</v>
      </c>
      <c r="M4" s="18">
        <v>11284.458999999999</v>
      </c>
      <c r="N4" s="18">
        <v>11727.358000000002</v>
      </c>
      <c r="O4" s="18">
        <v>11829.172</v>
      </c>
      <c r="P4" s="18">
        <v>11706.808999999999</v>
      </c>
      <c r="Q4" s="18">
        <v>11059.944</v>
      </c>
      <c r="R4" s="18">
        <v>10956.927999999998</v>
      </c>
      <c r="S4" s="18">
        <v>10820.243999999999</v>
      </c>
      <c r="T4" s="18">
        <v>10496.554000000002</v>
      </c>
      <c r="U4" s="18">
        <v>10324.848000000002</v>
      </c>
      <c r="V4" s="18">
        <v>10451.345999999998</v>
      </c>
      <c r="W4" s="18">
        <v>10209.632</v>
      </c>
      <c r="X4" s="18">
        <v>9551.8349999999991</v>
      </c>
      <c r="Y4" s="18">
        <v>8658.0769999999975</v>
      </c>
      <c r="Z4" s="19"/>
      <c r="AA4" s="20">
        <f>SUM(B4:Z4)</f>
        <v>233619.62299999999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114.4</v>
      </c>
      <c r="C7" s="28">
        <v>110</v>
      </c>
      <c r="D7" s="28">
        <v>105.29</v>
      </c>
      <c r="E7" s="28">
        <v>103.67</v>
      </c>
      <c r="F7" s="28">
        <v>103.48</v>
      </c>
      <c r="G7" s="28">
        <v>105.29</v>
      </c>
      <c r="H7" s="28">
        <v>110.71</v>
      </c>
      <c r="I7" s="28">
        <v>109.43</v>
      </c>
      <c r="J7" s="28">
        <v>99.67</v>
      </c>
      <c r="K7" s="28">
        <v>96.56</v>
      </c>
      <c r="L7" s="28">
        <v>84.21</v>
      </c>
      <c r="M7" s="28">
        <v>71.06</v>
      </c>
      <c r="N7" s="28">
        <v>54.94</v>
      </c>
      <c r="O7" s="28">
        <v>44.1</v>
      </c>
      <c r="P7" s="28">
        <v>49.17</v>
      </c>
      <c r="Q7" s="28">
        <v>80.58</v>
      </c>
      <c r="R7" s="28">
        <v>110</v>
      </c>
      <c r="S7" s="28">
        <v>110</v>
      </c>
      <c r="T7" s="28">
        <v>158.4</v>
      </c>
      <c r="U7" s="28">
        <v>195.85</v>
      </c>
      <c r="V7" s="28">
        <v>222.87</v>
      </c>
      <c r="W7" s="28">
        <v>170</v>
      </c>
      <c r="X7" s="28">
        <v>144.66</v>
      </c>
      <c r="Y7" s="28">
        <v>117</v>
      </c>
      <c r="Z7" s="29"/>
      <c r="AA7" s="30">
        <f>IF(SUM(B7:Z7)&lt;&gt;0,AVERAGEIF(B7:Z7,"&lt;&gt;"""),"")</f>
        <v>111.30583333333333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23.699000000000002</v>
      </c>
      <c r="H14" s="57">
        <v>16.536999999999999</v>
      </c>
      <c r="I14" s="57">
        <v>1.4490000000000001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9.6210000000000004</v>
      </c>
      <c r="T14" s="57">
        <v>18.904</v>
      </c>
      <c r="U14" s="57">
        <v>23.91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319.12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23.699000000000002</v>
      </c>
      <c r="H16" s="62">
        <f t="shared" si="1"/>
        <v>16.536999999999999</v>
      </c>
      <c r="I16" s="62">
        <f t="shared" si="1"/>
        <v>1.4490000000000001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9.6210000000000004</v>
      </c>
      <c r="T16" s="62">
        <f t="shared" si="1"/>
        <v>18.904</v>
      </c>
      <c r="U16" s="62">
        <f t="shared" si="1"/>
        <v>23.91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319.12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835.80100000000004</v>
      </c>
      <c r="C19" s="72">
        <v>872.84100000000001</v>
      </c>
      <c r="D19" s="72">
        <v>849.77800000000013</v>
      </c>
      <c r="E19" s="72">
        <v>832.875</v>
      </c>
      <c r="F19" s="72">
        <v>829.55099999999993</v>
      </c>
      <c r="G19" s="72">
        <v>823.93499999999995</v>
      </c>
      <c r="H19" s="72">
        <v>743.55500000000006</v>
      </c>
      <c r="I19" s="72">
        <v>813.33800000000008</v>
      </c>
      <c r="J19" s="72">
        <v>792.20200000000011</v>
      </c>
      <c r="K19" s="72">
        <v>811.03100000000006</v>
      </c>
      <c r="L19" s="72">
        <v>817.80399999999997</v>
      </c>
      <c r="M19" s="72">
        <v>834.96400000000006</v>
      </c>
      <c r="N19" s="72">
        <v>836.38800000000003</v>
      </c>
      <c r="O19" s="72">
        <v>760.87099999999998</v>
      </c>
      <c r="P19" s="72">
        <v>765.15800000000002</v>
      </c>
      <c r="Q19" s="72">
        <v>755.82900000000006</v>
      </c>
      <c r="R19" s="72">
        <v>717.61400000000003</v>
      </c>
      <c r="S19" s="72">
        <v>690.25300000000004</v>
      </c>
      <c r="T19" s="72">
        <v>675.34899999999993</v>
      </c>
      <c r="U19" s="72">
        <v>675.01699999999994</v>
      </c>
      <c r="V19" s="72">
        <v>684.42</v>
      </c>
      <c r="W19" s="72">
        <v>691.80100000000004</v>
      </c>
      <c r="X19" s="72">
        <v>768.94499999999994</v>
      </c>
      <c r="Y19" s="72">
        <v>831.29899999999998</v>
      </c>
      <c r="Z19" s="73"/>
      <c r="AA19" s="74">
        <f t="shared" ref="AA19:AA25" si="2">SUM(B19:Z19)</f>
        <v>18710.618999999995</v>
      </c>
    </row>
    <row r="20" spans="1:27" ht="24.95" customHeight="1" x14ac:dyDescent="0.2">
      <c r="A20" s="75" t="s">
        <v>15</v>
      </c>
      <c r="B20" s="76">
        <v>1619.2139999999999</v>
      </c>
      <c r="C20" s="77">
        <v>1584.2160000000001</v>
      </c>
      <c r="D20" s="77">
        <v>1574.0519999999999</v>
      </c>
      <c r="E20" s="77">
        <v>1568.4159999999999</v>
      </c>
      <c r="F20" s="77">
        <v>1594.79</v>
      </c>
      <c r="G20" s="77">
        <v>1714.4550000000002</v>
      </c>
      <c r="H20" s="77">
        <v>1960.8160000000003</v>
      </c>
      <c r="I20" s="77">
        <v>2139.569</v>
      </c>
      <c r="J20" s="77">
        <v>2239.2069999999999</v>
      </c>
      <c r="K20" s="77">
        <v>2261.6139999999996</v>
      </c>
      <c r="L20" s="77">
        <v>2269.652000000001</v>
      </c>
      <c r="M20" s="77">
        <v>2271.0940000000001</v>
      </c>
      <c r="N20" s="77">
        <v>2303.7540000000004</v>
      </c>
      <c r="O20" s="77">
        <v>2295.9000000000005</v>
      </c>
      <c r="P20" s="77">
        <v>2278.6489999999999</v>
      </c>
      <c r="Q20" s="77">
        <v>2238.8420000000001</v>
      </c>
      <c r="R20" s="77">
        <v>2240.4760000000001</v>
      </c>
      <c r="S20" s="77">
        <v>2204.1729999999998</v>
      </c>
      <c r="T20" s="77">
        <v>2148.6790000000001</v>
      </c>
      <c r="U20" s="77">
        <v>2067.9790000000003</v>
      </c>
      <c r="V20" s="77">
        <v>1970.2690000000002</v>
      </c>
      <c r="W20" s="77">
        <v>1795.3160000000003</v>
      </c>
      <c r="X20" s="77">
        <v>1720.7669999999998</v>
      </c>
      <c r="Y20" s="77">
        <v>1681.9240000000002</v>
      </c>
      <c r="Z20" s="78"/>
      <c r="AA20" s="79">
        <f t="shared" si="2"/>
        <v>47743.823000000011</v>
      </c>
    </row>
    <row r="21" spans="1:27" ht="24.95" customHeight="1" x14ac:dyDescent="0.2">
      <c r="A21" s="75" t="s">
        <v>16</v>
      </c>
      <c r="B21" s="80">
        <v>4510.2930000000006</v>
      </c>
      <c r="C21" s="81">
        <v>4199.5889999999999</v>
      </c>
      <c r="D21" s="81">
        <v>4012.8069999999993</v>
      </c>
      <c r="E21" s="81">
        <v>3848.9060000000004</v>
      </c>
      <c r="F21" s="81">
        <v>3754.7359999999994</v>
      </c>
      <c r="G21" s="81">
        <v>3747.2279999999996</v>
      </c>
      <c r="H21" s="81">
        <v>4108.5189999999993</v>
      </c>
      <c r="I21" s="81">
        <v>4594.5870000000014</v>
      </c>
      <c r="J21" s="81">
        <v>5144.7179999999998</v>
      </c>
      <c r="K21" s="81">
        <v>5579.8779999999997</v>
      </c>
      <c r="L21" s="81">
        <v>5977.759</v>
      </c>
      <c r="M21" s="81">
        <v>6280.9009999999998</v>
      </c>
      <c r="N21" s="81">
        <v>6613.2160000000003</v>
      </c>
      <c r="O21" s="81">
        <v>6703.4009999999998</v>
      </c>
      <c r="P21" s="81">
        <v>6595.0019999999995</v>
      </c>
      <c r="Q21" s="81">
        <v>6445.273000000001</v>
      </c>
      <c r="R21" s="81">
        <v>6380.8380000000006</v>
      </c>
      <c r="S21" s="81">
        <v>6367.9970000000003</v>
      </c>
      <c r="T21" s="81">
        <v>6269.9220000000014</v>
      </c>
      <c r="U21" s="81">
        <v>6084.0420000000004</v>
      </c>
      <c r="V21" s="81">
        <v>6145.7570000000014</v>
      </c>
      <c r="W21" s="81">
        <v>6003.8150000000005</v>
      </c>
      <c r="X21" s="81">
        <v>5657.023000000001</v>
      </c>
      <c r="Y21" s="81">
        <v>5206.8540000000003</v>
      </c>
      <c r="Z21" s="78"/>
      <c r="AA21" s="79">
        <f t="shared" si="2"/>
        <v>130233.06100000002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1100</v>
      </c>
    </row>
    <row r="23" spans="1:27" ht="24.95" customHeight="1" x14ac:dyDescent="0.2">
      <c r="A23" s="85" t="s">
        <v>18</v>
      </c>
      <c r="B23" s="77">
        <v>159</v>
      </c>
      <c r="C23" s="77">
        <v>153</v>
      </c>
      <c r="D23" s="77">
        <v>147.5</v>
      </c>
      <c r="E23" s="77">
        <v>146</v>
      </c>
      <c r="F23" s="77">
        <v>147</v>
      </c>
      <c r="G23" s="77">
        <v>150</v>
      </c>
      <c r="H23" s="77">
        <v>158.5</v>
      </c>
      <c r="I23" s="77">
        <v>156.5</v>
      </c>
      <c r="J23" s="77">
        <v>174</v>
      </c>
      <c r="K23" s="77">
        <v>200</v>
      </c>
      <c r="L23" s="77">
        <v>167.5</v>
      </c>
      <c r="M23" s="77">
        <v>158.5</v>
      </c>
      <c r="N23" s="77">
        <v>159</v>
      </c>
      <c r="O23" s="77">
        <v>157</v>
      </c>
      <c r="P23" s="77">
        <v>147</v>
      </c>
      <c r="Q23" s="77">
        <v>136</v>
      </c>
      <c r="R23" s="77">
        <v>152</v>
      </c>
      <c r="S23" s="77">
        <v>152.5</v>
      </c>
      <c r="T23" s="77">
        <v>198</v>
      </c>
      <c r="U23" s="77">
        <v>228</v>
      </c>
      <c r="V23" s="77">
        <v>219</v>
      </c>
      <c r="W23" s="77">
        <v>221.5</v>
      </c>
      <c r="X23" s="77">
        <v>186.5</v>
      </c>
      <c r="Y23" s="77">
        <v>156</v>
      </c>
      <c r="Z23" s="77"/>
      <c r="AA23" s="79">
        <f t="shared" si="2"/>
        <v>4030</v>
      </c>
    </row>
    <row r="24" spans="1:27" ht="24.95" customHeight="1" x14ac:dyDescent="0.2">
      <c r="A24" s="85" t="s">
        <v>19</v>
      </c>
      <c r="B24" s="77">
        <v>445</v>
      </c>
      <c r="C24" s="77">
        <v>422</v>
      </c>
      <c r="D24" s="77">
        <v>409</v>
      </c>
      <c r="E24" s="77">
        <v>401.00000000000006</v>
      </c>
      <c r="F24" s="77">
        <v>403.00000000000006</v>
      </c>
      <c r="G24" s="77">
        <v>417</v>
      </c>
      <c r="H24" s="77">
        <v>494.99999999999994</v>
      </c>
      <c r="I24" s="77">
        <v>567</v>
      </c>
      <c r="J24" s="77">
        <v>621</v>
      </c>
      <c r="K24" s="77">
        <v>643.99999999999989</v>
      </c>
      <c r="L24" s="77">
        <v>654.00000000000011</v>
      </c>
      <c r="M24" s="77">
        <v>665</v>
      </c>
      <c r="N24" s="77">
        <v>684.99999999999989</v>
      </c>
      <c r="O24" s="77">
        <v>686.99999999999989</v>
      </c>
      <c r="P24" s="77">
        <v>668</v>
      </c>
      <c r="Q24" s="77">
        <v>665</v>
      </c>
      <c r="R24" s="77">
        <v>665</v>
      </c>
      <c r="S24" s="77">
        <v>688.99999999999989</v>
      </c>
      <c r="T24" s="77">
        <v>680.99999999999989</v>
      </c>
      <c r="U24" s="77">
        <v>660</v>
      </c>
      <c r="V24" s="77">
        <v>664</v>
      </c>
      <c r="W24" s="77">
        <v>599</v>
      </c>
      <c r="X24" s="77">
        <v>557.00000000000011</v>
      </c>
      <c r="Y24" s="77">
        <v>490</v>
      </c>
      <c r="Z24" s="77"/>
      <c r="AA24" s="79">
        <f t="shared" si="2"/>
        <v>13853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7569.3080000000009</v>
      </c>
      <c r="C26" s="88">
        <f t="shared" ref="C26:Z26" si="3">IF(LEN(C$2)&gt;0,SUM(C19:C25),"")</f>
        <v>7231.6460000000006</v>
      </c>
      <c r="D26" s="88">
        <f t="shared" si="3"/>
        <v>6993.1369999999988</v>
      </c>
      <c r="E26" s="88">
        <f t="shared" si="3"/>
        <v>6797.1970000000001</v>
      </c>
      <c r="F26" s="88">
        <f t="shared" si="3"/>
        <v>6729.0769999999993</v>
      </c>
      <c r="G26" s="88">
        <f t="shared" si="3"/>
        <v>6852.6180000000004</v>
      </c>
      <c r="H26" s="88">
        <f t="shared" si="3"/>
        <v>7466.3899999999994</v>
      </c>
      <c r="I26" s="88">
        <f t="shared" si="3"/>
        <v>8270.9940000000024</v>
      </c>
      <c r="J26" s="88">
        <f t="shared" si="3"/>
        <v>8971.1270000000004</v>
      </c>
      <c r="K26" s="88">
        <f t="shared" si="3"/>
        <v>9496.5229999999992</v>
      </c>
      <c r="L26" s="88">
        <f t="shared" si="3"/>
        <v>10106.715</v>
      </c>
      <c r="M26" s="88">
        <f t="shared" si="3"/>
        <v>10430.458999999999</v>
      </c>
      <c r="N26" s="88">
        <f t="shared" si="3"/>
        <v>10817.358</v>
      </c>
      <c r="O26" s="88">
        <f t="shared" si="3"/>
        <v>10824.172</v>
      </c>
      <c r="P26" s="88">
        <f t="shared" si="3"/>
        <v>10673.808999999999</v>
      </c>
      <c r="Q26" s="88">
        <f t="shared" si="3"/>
        <v>10240.944000000001</v>
      </c>
      <c r="R26" s="88">
        <f t="shared" si="3"/>
        <v>10155.928</v>
      </c>
      <c r="S26" s="88">
        <f t="shared" si="3"/>
        <v>10103.923000000001</v>
      </c>
      <c r="T26" s="88">
        <f t="shared" si="3"/>
        <v>9972.9500000000007</v>
      </c>
      <c r="U26" s="88">
        <f t="shared" si="3"/>
        <v>9715.0380000000005</v>
      </c>
      <c r="V26" s="88">
        <f t="shared" si="3"/>
        <v>9683.4460000000017</v>
      </c>
      <c r="W26" s="88">
        <f t="shared" si="3"/>
        <v>9311.4320000000007</v>
      </c>
      <c r="X26" s="88">
        <f t="shared" si="3"/>
        <v>8890.2350000000006</v>
      </c>
      <c r="Y26" s="88">
        <f t="shared" si="3"/>
        <v>8366.0770000000011</v>
      </c>
      <c r="Z26" s="89" t="str">
        <f t="shared" si="3"/>
        <v/>
      </c>
      <c r="AA26" s="90">
        <f>SUM(AA19:AA25)</f>
        <v>215670.50300000003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776</v>
      </c>
      <c r="C29" s="72">
        <v>737</v>
      </c>
      <c r="D29" s="72">
        <v>718.5</v>
      </c>
      <c r="E29" s="72">
        <v>709</v>
      </c>
      <c r="F29" s="72">
        <v>712</v>
      </c>
      <c r="G29" s="72">
        <v>729</v>
      </c>
      <c r="H29" s="72">
        <v>815.5</v>
      </c>
      <c r="I29" s="72">
        <v>905.5</v>
      </c>
      <c r="J29" s="72">
        <v>987</v>
      </c>
      <c r="K29" s="72">
        <v>1066</v>
      </c>
      <c r="L29" s="72">
        <v>1043.5</v>
      </c>
      <c r="M29" s="72">
        <v>1045.5</v>
      </c>
      <c r="N29" s="72">
        <v>1066</v>
      </c>
      <c r="O29" s="72">
        <v>1066</v>
      </c>
      <c r="P29" s="72">
        <v>1017</v>
      </c>
      <c r="Q29" s="72">
        <v>993</v>
      </c>
      <c r="R29" s="72">
        <v>969</v>
      </c>
      <c r="S29" s="72">
        <v>993.5</v>
      </c>
      <c r="T29" s="72">
        <v>1008</v>
      </c>
      <c r="U29" s="72">
        <v>1022</v>
      </c>
      <c r="V29" s="72">
        <v>1026</v>
      </c>
      <c r="W29" s="72">
        <v>976.5</v>
      </c>
      <c r="X29" s="72">
        <v>900.5</v>
      </c>
      <c r="Y29" s="72">
        <v>803</v>
      </c>
      <c r="Z29" s="73"/>
      <c r="AA29" s="74">
        <f>SUM(B29:Z29)</f>
        <v>22085</v>
      </c>
    </row>
    <row r="30" spans="1:27" ht="24.95" customHeight="1" x14ac:dyDescent="0.2">
      <c r="A30" s="75" t="s">
        <v>24</v>
      </c>
      <c r="B30" s="76">
        <v>7029.308</v>
      </c>
      <c r="C30" s="77">
        <v>6710.6459999999997</v>
      </c>
      <c r="D30" s="77">
        <v>6473.6369999999997</v>
      </c>
      <c r="E30" s="77">
        <v>6279.1970000000001</v>
      </c>
      <c r="F30" s="77">
        <v>6243.0770000000002</v>
      </c>
      <c r="G30" s="77">
        <v>6348.317</v>
      </c>
      <c r="H30" s="77">
        <v>6868.4269999999997</v>
      </c>
      <c r="I30" s="77">
        <v>7611.9430000000002</v>
      </c>
      <c r="J30" s="77">
        <v>8311.1270000000004</v>
      </c>
      <c r="K30" s="77">
        <v>8790.5229999999992</v>
      </c>
      <c r="L30" s="77">
        <v>9423.2150000000001</v>
      </c>
      <c r="M30" s="77">
        <v>9738.9590000000007</v>
      </c>
      <c r="N30" s="77">
        <v>10161.358</v>
      </c>
      <c r="O30" s="77">
        <v>10263.172</v>
      </c>
      <c r="P30" s="77">
        <v>10189.808999999999</v>
      </c>
      <c r="Q30" s="77">
        <v>9566.9439999999995</v>
      </c>
      <c r="R30" s="77">
        <v>9506.9279999999999</v>
      </c>
      <c r="S30" s="77">
        <v>9385.0439999999999</v>
      </c>
      <c r="T30" s="77">
        <v>9207.8539999999994</v>
      </c>
      <c r="U30" s="77">
        <v>9106.9480000000003</v>
      </c>
      <c r="V30" s="77">
        <v>9034.4459999999999</v>
      </c>
      <c r="W30" s="77">
        <v>8701.9320000000007</v>
      </c>
      <c r="X30" s="77">
        <v>8289.7350000000006</v>
      </c>
      <c r="Y30" s="77">
        <v>7855.0770000000002</v>
      </c>
      <c r="Z30" s="78"/>
      <c r="AA30" s="79">
        <f>SUM(B30:Z30)</f>
        <v>201097.62299999996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7805.308</v>
      </c>
      <c r="C32" s="62">
        <f t="shared" ref="C32:Z32" si="4">IF(LEN(C$2)&gt;0,SUM(C29:C31),"")</f>
        <v>7447.6459999999997</v>
      </c>
      <c r="D32" s="62">
        <f t="shared" si="4"/>
        <v>7192.1369999999997</v>
      </c>
      <c r="E32" s="62">
        <f t="shared" si="4"/>
        <v>6988.1970000000001</v>
      </c>
      <c r="F32" s="62">
        <f t="shared" si="4"/>
        <v>6955.0770000000002</v>
      </c>
      <c r="G32" s="62">
        <f t="shared" si="4"/>
        <v>7077.317</v>
      </c>
      <c r="H32" s="62">
        <f t="shared" si="4"/>
        <v>7683.9269999999997</v>
      </c>
      <c r="I32" s="62">
        <f t="shared" si="4"/>
        <v>8517.4429999999993</v>
      </c>
      <c r="J32" s="62">
        <f t="shared" si="4"/>
        <v>9298.1270000000004</v>
      </c>
      <c r="K32" s="62">
        <f t="shared" si="4"/>
        <v>9856.5229999999992</v>
      </c>
      <c r="L32" s="62">
        <f t="shared" si="4"/>
        <v>10466.715</v>
      </c>
      <c r="M32" s="62">
        <f t="shared" si="4"/>
        <v>10784.459000000001</v>
      </c>
      <c r="N32" s="62">
        <f t="shared" si="4"/>
        <v>11227.358</v>
      </c>
      <c r="O32" s="62">
        <f t="shared" si="4"/>
        <v>11329.172</v>
      </c>
      <c r="P32" s="62">
        <f t="shared" si="4"/>
        <v>11206.808999999999</v>
      </c>
      <c r="Q32" s="62">
        <f t="shared" si="4"/>
        <v>10559.944</v>
      </c>
      <c r="R32" s="62">
        <f t="shared" si="4"/>
        <v>10475.928</v>
      </c>
      <c r="S32" s="62">
        <f t="shared" si="4"/>
        <v>10378.544</v>
      </c>
      <c r="T32" s="62">
        <f t="shared" si="4"/>
        <v>10215.853999999999</v>
      </c>
      <c r="U32" s="62">
        <f t="shared" si="4"/>
        <v>10128.948</v>
      </c>
      <c r="V32" s="62">
        <f t="shared" si="4"/>
        <v>10060.446</v>
      </c>
      <c r="W32" s="62">
        <f t="shared" si="4"/>
        <v>9678.4320000000007</v>
      </c>
      <c r="X32" s="62">
        <f t="shared" si="4"/>
        <v>9190.2350000000006</v>
      </c>
      <c r="Y32" s="62">
        <f t="shared" si="4"/>
        <v>8658.0770000000011</v>
      </c>
      <c r="Z32" s="63" t="str">
        <f t="shared" si="4"/>
        <v/>
      </c>
      <c r="AA32" s="64">
        <f>SUM(AA29:AA31)</f>
        <v>223182.62299999996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187</v>
      </c>
      <c r="D35" s="95">
        <v>173</v>
      </c>
      <c r="E35" s="95">
        <v>165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195</v>
      </c>
      <c r="T35" s="95">
        <v>178</v>
      </c>
      <c r="U35" s="95">
        <v>165</v>
      </c>
      <c r="V35" s="95">
        <v>170</v>
      </c>
      <c r="W35" s="95">
        <v>167</v>
      </c>
      <c r="X35" s="95">
        <v>214</v>
      </c>
      <c r="Y35" s="95">
        <v>210</v>
      </c>
      <c r="Z35" s="96"/>
      <c r="AA35" s="74">
        <f t="shared" ref="AA35:AA40" si="5">SUM(B35:Z35)</f>
        <v>4624</v>
      </c>
    </row>
    <row r="36" spans="1:27" ht="24.95" customHeight="1" x14ac:dyDescent="0.2">
      <c r="A36" s="97" t="s">
        <v>42</v>
      </c>
      <c r="B36" s="98">
        <v>11</v>
      </c>
      <c r="C36" s="99">
        <v>4</v>
      </c>
      <c r="D36" s="99">
        <v>1</v>
      </c>
      <c r="E36" s="99">
        <v>1</v>
      </c>
      <c r="F36" s="99">
        <v>1</v>
      </c>
      <c r="G36" s="99">
        <v>1</v>
      </c>
      <c r="H36" s="99">
        <v>1</v>
      </c>
      <c r="I36" s="99">
        <v>45</v>
      </c>
      <c r="J36" s="99">
        <v>127</v>
      </c>
      <c r="K36" s="99">
        <v>160</v>
      </c>
      <c r="L36" s="99">
        <v>160</v>
      </c>
      <c r="M36" s="99">
        <v>154</v>
      </c>
      <c r="N36" s="99">
        <v>150</v>
      </c>
      <c r="O36" s="99">
        <v>122</v>
      </c>
      <c r="P36" s="99">
        <v>150</v>
      </c>
      <c r="Q36" s="99">
        <v>119</v>
      </c>
      <c r="R36" s="99">
        <v>120</v>
      </c>
      <c r="S36" s="99">
        <v>70</v>
      </c>
      <c r="T36" s="99">
        <v>46</v>
      </c>
      <c r="U36" s="99">
        <v>225</v>
      </c>
      <c r="V36" s="99">
        <v>182</v>
      </c>
      <c r="W36" s="99">
        <v>175</v>
      </c>
      <c r="X36" s="99">
        <v>61</v>
      </c>
      <c r="Y36" s="99">
        <v>57</v>
      </c>
      <c r="Z36" s="100"/>
      <c r="AA36" s="79">
        <f t="shared" si="5"/>
        <v>2143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280.7</v>
      </c>
      <c r="U37" s="99">
        <v>195.9</v>
      </c>
      <c r="V37" s="99">
        <v>390.9</v>
      </c>
      <c r="W37" s="99">
        <v>531.20000000000005</v>
      </c>
      <c r="X37" s="99">
        <v>361.6</v>
      </c>
      <c r="Y37" s="99"/>
      <c r="Z37" s="100"/>
      <c r="AA37" s="79">
        <f t="shared" si="5"/>
        <v>1760.3000000000002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>
        <v>60</v>
      </c>
      <c r="O38" s="99">
        <v>183</v>
      </c>
      <c r="P38" s="99">
        <v>183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426</v>
      </c>
    </row>
    <row r="39" spans="1:27" ht="24.95" customHeight="1" x14ac:dyDescent="0.2">
      <c r="A39" s="97" t="s">
        <v>45</v>
      </c>
      <c r="B39" s="98">
        <v>500</v>
      </c>
      <c r="C39" s="99">
        <v>383.2</v>
      </c>
      <c r="D39" s="99">
        <v>437.7</v>
      </c>
      <c r="E39" s="99">
        <v>500</v>
      </c>
      <c r="F39" s="99">
        <v>500</v>
      </c>
      <c r="G39" s="99">
        <v>433.1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481</v>
      </c>
      <c r="S39" s="99">
        <v>441.7</v>
      </c>
      <c r="T39" s="99"/>
      <c r="U39" s="99"/>
      <c r="V39" s="99"/>
      <c r="W39" s="99"/>
      <c r="X39" s="99"/>
      <c r="Y39" s="99"/>
      <c r="Z39" s="100"/>
      <c r="AA39" s="79">
        <f t="shared" si="5"/>
        <v>8676.7000000000007</v>
      </c>
    </row>
    <row r="40" spans="1:27" ht="30" customHeight="1" thickBot="1" x14ac:dyDescent="0.25">
      <c r="A40" s="86" t="s">
        <v>46</v>
      </c>
      <c r="B40" s="87">
        <f>IF(LEN(B$2)&gt;0,SUM(B35:B39),"")</f>
        <v>711</v>
      </c>
      <c r="C40" s="88">
        <f t="shared" ref="C40:Z40" si="6">IF(LEN(C$2)&gt;0,SUM(C35:C39),"")</f>
        <v>574.20000000000005</v>
      </c>
      <c r="D40" s="88">
        <f t="shared" si="6"/>
        <v>611.70000000000005</v>
      </c>
      <c r="E40" s="88">
        <f t="shared" si="6"/>
        <v>666</v>
      </c>
      <c r="F40" s="88">
        <f t="shared" si="6"/>
        <v>701</v>
      </c>
      <c r="G40" s="88">
        <f t="shared" si="6"/>
        <v>634.1</v>
      </c>
      <c r="H40" s="88">
        <f t="shared" si="6"/>
        <v>701</v>
      </c>
      <c r="I40" s="88">
        <f t="shared" si="6"/>
        <v>745</v>
      </c>
      <c r="J40" s="88">
        <f t="shared" si="6"/>
        <v>827</v>
      </c>
      <c r="K40" s="88">
        <f t="shared" si="6"/>
        <v>860</v>
      </c>
      <c r="L40" s="88">
        <f t="shared" si="6"/>
        <v>860</v>
      </c>
      <c r="M40" s="88">
        <f t="shared" si="6"/>
        <v>854</v>
      </c>
      <c r="N40" s="88">
        <f t="shared" si="6"/>
        <v>910</v>
      </c>
      <c r="O40" s="88">
        <f t="shared" si="6"/>
        <v>1005</v>
      </c>
      <c r="P40" s="88">
        <f t="shared" si="6"/>
        <v>1033</v>
      </c>
      <c r="Q40" s="88">
        <f t="shared" si="6"/>
        <v>819</v>
      </c>
      <c r="R40" s="88">
        <f t="shared" si="6"/>
        <v>801</v>
      </c>
      <c r="S40" s="88">
        <f t="shared" si="6"/>
        <v>706.7</v>
      </c>
      <c r="T40" s="88">
        <f t="shared" si="6"/>
        <v>504.7</v>
      </c>
      <c r="U40" s="88">
        <f t="shared" si="6"/>
        <v>585.9</v>
      </c>
      <c r="V40" s="88">
        <f t="shared" si="6"/>
        <v>742.9</v>
      </c>
      <c r="W40" s="88">
        <f t="shared" si="6"/>
        <v>873.2</v>
      </c>
      <c r="X40" s="88">
        <f t="shared" si="6"/>
        <v>636.6</v>
      </c>
      <c r="Y40" s="88">
        <f t="shared" si="6"/>
        <v>267</v>
      </c>
      <c r="Z40" s="89" t="str">
        <f t="shared" si="6"/>
        <v/>
      </c>
      <c r="AA40" s="90">
        <f t="shared" si="5"/>
        <v>17630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280.7</v>
      </c>
      <c r="U45" s="99">
        <v>195.9</v>
      </c>
      <c r="V45" s="99">
        <v>390.9</v>
      </c>
      <c r="W45" s="99">
        <v>531.20000000000005</v>
      </c>
      <c r="X45" s="99">
        <v>361.6</v>
      </c>
      <c r="Y45" s="99"/>
      <c r="Z45" s="100"/>
      <c r="AA45" s="79">
        <f t="shared" si="7"/>
        <v>1760.3000000000002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383.2</v>
      </c>
      <c r="D47" s="99">
        <v>437.7</v>
      </c>
      <c r="E47" s="99">
        <v>500</v>
      </c>
      <c r="F47" s="99">
        <v>500</v>
      </c>
      <c r="G47" s="99">
        <v>433.1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481</v>
      </c>
      <c r="S47" s="99">
        <v>441.7</v>
      </c>
      <c r="T47" s="99"/>
      <c r="U47" s="99"/>
      <c r="V47" s="99"/>
      <c r="W47" s="99"/>
      <c r="X47" s="99"/>
      <c r="Y47" s="99"/>
      <c r="Z47" s="100"/>
      <c r="AA47" s="79">
        <f t="shared" si="7"/>
        <v>8676.7000000000007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650</v>
      </c>
      <c r="C49" s="88">
        <f t="shared" ref="C49:Z49" si="8">IF(LEN(C$2)&gt;0,SUM(C43:C48),"")</f>
        <v>533.20000000000005</v>
      </c>
      <c r="D49" s="88">
        <f t="shared" si="8"/>
        <v>587.70000000000005</v>
      </c>
      <c r="E49" s="88">
        <f t="shared" si="8"/>
        <v>650</v>
      </c>
      <c r="F49" s="88">
        <f t="shared" si="8"/>
        <v>650</v>
      </c>
      <c r="G49" s="88">
        <f t="shared" si="8"/>
        <v>583.1</v>
      </c>
      <c r="H49" s="88">
        <f t="shared" si="8"/>
        <v>650</v>
      </c>
      <c r="I49" s="88">
        <f t="shared" si="8"/>
        <v>650</v>
      </c>
      <c r="J49" s="88">
        <f t="shared" si="8"/>
        <v>650</v>
      </c>
      <c r="K49" s="88">
        <f t="shared" si="8"/>
        <v>650</v>
      </c>
      <c r="L49" s="88">
        <f t="shared" si="8"/>
        <v>650</v>
      </c>
      <c r="M49" s="88">
        <f t="shared" si="8"/>
        <v>650</v>
      </c>
      <c r="N49" s="88">
        <f t="shared" si="8"/>
        <v>650</v>
      </c>
      <c r="O49" s="88">
        <f t="shared" si="8"/>
        <v>650</v>
      </c>
      <c r="P49" s="88">
        <f t="shared" si="8"/>
        <v>650</v>
      </c>
      <c r="Q49" s="88">
        <f t="shared" si="8"/>
        <v>650</v>
      </c>
      <c r="R49" s="88">
        <f t="shared" si="8"/>
        <v>631</v>
      </c>
      <c r="S49" s="88">
        <f t="shared" si="8"/>
        <v>591.70000000000005</v>
      </c>
      <c r="T49" s="88">
        <f t="shared" si="8"/>
        <v>430.7</v>
      </c>
      <c r="U49" s="88">
        <f t="shared" si="8"/>
        <v>345.9</v>
      </c>
      <c r="V49" s="88">
        <f t="shared" si="8"/>
        <v>540.9</v>
      </c>
      <c r="W49" s="88">
        <f t="shared" si="8"/>
        <v>681.2</v>
      </c>
      <c r="X49" s="88">
        <f t="shared" si="8"/>
        <v>511.6</v>
      </c>
      <c r="Y49" s="88">
        <f t="shared" si="8"/>
        <v>150</v>
      </c>
      <c r="Z49" s="89" t="str">
        <f t="shared" si="8"/>
        <v/>
      </c>
      <c r="AA49" s="90">
        <f t="shared" si="7"/>
        <v>14037.000000000002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8305.3080000000009</v>
      </c>
      <c r="C52" s="88">
        <f t="shared" ref="C52:Z52" si="10">IF(LEN(C$2)&gt;0,SUM(C10:C15)+C26+C40,"")</f>
        <v>7830.8460000000005</v>
      </c>
      <c r="D52" s="88">
        <f t="shared" si="10"/>
        <v>7629.8369999999986</v>
      </c>
      <c r="E52" s="88">
        <f t="shared" si="10"/>
        <v>7488.1970000000001</v>
      </c>
      <c r="F52" s="88">
        <f t="shared" si="10"/>
        <v>7455.0769999999993</v>
      </c>
      <c r="G52" s="88">
        <f t="shared" si="10"/>
        <v>7510.4170000000004</v>
      </c>
      <c r="H52" s="88">
        <f t="shared" si="10"/>
        <v>8183.9269999999997</v>
      </c>
      <c r="I52" s="88">
        <f t="shared" si="10"/>
        <v>9017.4430000000029</v>
      </c>
      <c r="J52" s="88">
        <f t="shared" si="10"/>
        <v>9798.1270000000004</v>
      </c>
      <c r="K52" s="88">
        <f t="shared" si="10"/>
        <v>10356.522999999999</v>
      </c>
      <c r="L52" s="88">
        <f t="shared" si="10"/>
        <v>10966.715</v>
      </c>
      <c r="M52" s="88">
        <f t="shared" si="10"/>
        <v>11284.458999999999</v>
      </c>
      <c r="N52" s="88">
        <f t="shared" si="10"/>
        <v>11727.358</v>
      </c>
      <c r="O52" s="88">
        <f t="shared" si="10"/>
        <v>11829.172</v>
      </c>
      <c r="P52" s="88">
        <f t="shared" si="10"/>
        <v>11706.808999999999</v>
      </c>
      <c r="Q52" s="88">
        <f t="shared" si="10"/>
        <v>11059.944000000001</v>
      </c>
      <c r="R52" s="88">
        <f t="shared" si="10"/>
        <v>10956.928</v>
      </c>
      <c r="S52" s="88">
        <f t="shared" si="10"/>
        <v>10820.244000000001</v>
      </c>
      <c r="T52" s="88">
        <f t="shared" si="10"/>
        <v>10496.554000000002</v>
      </c>
      <c r="U52" s="88">
        <f t="shared" si="10"/>
        <v>10324.848</v>
      </c>
      <c r="V52" s="88">
        <f t="shared" si="10"/>
        <v>10451.346000000001</v>
      </c>
      <c r="W52" s="88">
        <f t="shared" si="10"/>
        <v>10209.632000000001</v>
      </c>
      <c r="X52" s="88">
        <f t="shared" si="10"/>
        <v>9551.8350000000009</v>
      </c>
      <c r="Y52" s="88">
        <f t="shared" si="10"/>
        <v>8658.0770000000011</v>
      </c>
      <c r="Z52" s="89" t="str">
        <f t="shared" si="10"/>
        <v/>
      </c>
      <c r="AA52" s="104">
        <f>SUM(B52:Z52)</f>
        <v>233619.62299999999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-645</v>
      </c>
      <c r="C4" s="18">
        <v>-702.8</v>
      </c>
      <c r="D4" s="18">
        <v>-634.29999999999995</v>
      </c>
      <c r="E4" s="18">
        <v>-572</v>
      </c>
      <c r="F4" s="18">
        <v>-558</v>
      </c>
      <c r="G4" s="18">
        <v>-617.9</v>
      </c>
      <c r="H4" s="18">
        <v>-464.29999999999995</v>
      </c>
      <c r="I4" s="18">
        <v>-68.899999999999977</v>
      </c>
      <c r="J4" s="18">
        <v>67.699999999999989</v>
      </c>
      <c r="K4" s="18">
        <v>386.4</v>
      </c>
      <c r="L4" s="18">
        <v>-345.79999999999995</v>
      </c>
      <c r="M4" s="18">
        <v>-289</v>
      </c>
      <c r="N4" s="18">
        <v>-420.1</v>
      </c>
      <c r="O4" s="18">
        <v>-435.9</v>
      </c>
      <c r="P4" s="18">
        <v>-601.5</v>
      </c>
      <c r="Q4" s="18">
        <v>21.100000000000023</v>
      </c>
      <c r="R4" s="18">
        <v>42</v>
      </c>
      <c r="S4" s="18">
        <v>-391.3</v>
      </c>
      <c r="T4" s="18">
        <v>-219.3</v>
      </c>
      <c r="U4" s="18">
        <v>-304.10000000000002</v>
      </c>
      <c r="V4" s="18">
        <v>-109.10000000000002</v>
      </c>
      <c r="W4" s="18">
        <v>31.200000000000045</v>
      </c>
      <c r="X4" s="18">
        <v>-138.39999999999998</v>
      </c>
      <c r="Y4" s="18">
        <v>-597.20000000000005</v>
      </c>
      <c r="Z4" s="19"/>
      <c r="AA4" s="111">
        <f>SUM(B4:Z4)</f>
        <v>-7566.5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114.4</v>
      </c>
      <c r="C7" s="117">
        <v>110</v>
      </c>
      <c r="D7" s="117">
        <v>105.29</v>
      </c>
      <c r="E7" s="117">
        <v>103.67</v>
      </c>
      <c r="F7" s="117">
        <v>103.48</v>
      </c>
      <c r="G7" s="117">
        <v>105.29</v>
      </c>
      <c r="H7" s="117">
        <v>110.71</v>
      </c>
      <c r="I7" s="117">
        <v>109.43</v>
      </c>
      <c r="J7" s="117">
        <v>99.67</v>
      </c>
      <c r="K7" s="117">
        <v>96.56</v>
      </c>
      <c r="L7" s="117">
        <v>84.21</v>
      </c>
      <c r="M7" s="117">
        <v>71.06</v>
      </c>
      <c r="N7" s="117">
        <v>54.94</v>
      </c>
      <c r="O7" s="117">
        <v>44.1</v>
      </c>
      <c r="P7" s="117">
        <v>49.17</v>
      </c>
      <c r="Q7" s="117">
        <v>80.58</v>
      </c>
      <c r="R7" s="117">
        <v>110</v>
      </c>
      <c r="S7" s="117">
        <v>110</v>
      </c>
      <c r="T7" s="117">
        <v>158.4</v>
      </c>
      <c r="U7" s="117">
        <v>195.85</v>
      </c>
      <c r="V7" s="117">
        <v>222.87</v>
      </c>
      <c r="W7" s="117">
        <v>170</v>
      </c>
      <c r="X7" s="117">
        <v>144.66</v>
      </c>
      <c r="Y7" s="117">
        <v>117</v>
      </c>
      <c r="Z7" s="118"/>
      <c r="AA7" s="119">
        <f>IF(SUM(B7:Z7)&lt;&gt;0,AVERAGEIF(B7:Z7,"&lt;&gt;"""),"")</f>
        <v>111.30583333333333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1145</v>
      </c>
      <c r="C13" s="129">
        <v>1086</v>
      </c>
      <c r="D13" s="129">
        <v>1072</v>
      </c>
      <c r="E13" s="129">
        <v>1072</v>
      </c>
      <c r="F13" s="129">
        <v>1058</v>
      </c>
      <c r="G13" s="129">
        <v>1051</v>
      </c>
      <c r="H13" s="129">
        <v>964.3</v>
      </c>
      <c r="I13" s="129">
        <v>568.9</v>
      </c>
      <c r="J13" s="129">
        <v>432.3</v>
      </c>
      <c r="K13" s="129">
        <v>113.6</v>
      </c>
      <c r="L13" s="129">
        <v>845.8</v>
      </c>
      <c r="M13" s="129">
        <v>789</v>
      </c>
      <c r="N13" s="129">
        <v>920.1</v>
      </c>
      <c r="O13" s="129">
        <v>935.9</v>
      </c>
      <c r="P13" s="129">
        <v>1101.5</v>
      </c>
      <c r="Q13" s="129">
        <v>478.9</v>
      </c>
      <c r="R13" s="129">
        <v>439</v>
      </c>
      <c r="S13" s="129">
        <v>833</v>
      </c>
      <c r="T13" s="129"/>
      <c r="U13" s="129"/>
      <c r="V13" s="129"/>
      <c r="W13" s="129"/>
      <c r="X13" s="129"/>
      <c r="Y13" s="130">
        <v>229.3</v>
      </c>
      <c r="Z13" s="131"/>
      <c r="AA13" s="132">
        <f t="shared" si="0"/>
        <v>15135.599999999999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367.9</v>
      </c>
      <c r="Z15" s="131"/>
      <c r="AA15" s="132">
        <f t="shared" si="0"/>
        <v>2867.9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1145</v>
      </c>
      <c r="C16" s="135">
        <f t="shared" si="1"/>
        <v>1086</v>
      </c>
      <c r="D16" s="135">
        <f t="shared" si="1"/>
        <v>1072</v>
      </c>
      <c r="E16" s="135">
        <f t="shared" si="1"/>
        <v>1072</v>
      </c>
      <c r="F16" s="135">
        <f t="shared" si="1"/>
        <v>1058</v>
      </c>
      <c r="G16" s="135">
        <f t="shared" si="1"/>
        <v>1051</v>
      </c>
      <c r="H16" s="135">
        <f t="shared" si="1"/>
        <v>964.3</v>
      </c>
      <c r="I16" s="135">
        <f t="shared" si="1"/>
        <v>568.9</v>
      </c>
      <c r="J16" s="135">
        <f t="shared" si="1"/>
        <v>432.3</v>
      </c>
      <c r="K16" s="135">
        <f t="shared" si="1"/>
        <v>113.6</v>
      </c>
      <c r="L16" s="135">
        <f t="shared" si="1"/>
        <v>845.8</v>
      </c>
      <c r="M16" s="135">
        <f t="shared" si="1"/>
        <v>789</v>
      </c>
      <c r="N16" s="135">
        <f t="shared" si="1"/>
        <v>920.1</v>
      </c>
      <c r="O16" s="135">
        <f t="shared" si="1"/>
        <v>935.9</v>
      </c>
      <c r="P16" s="135">
        <f t="shared" si="1"/>
        <v>1101.5</v>
      </c>
      <c r="Q16" s="135">
        <f t="shared" si="1"/>
        <v>478.9</v>
      </c>
      <c r="R16" s="135">
        <f t="shared" si="1"/>
        <v>439</v>
      </c>
      <c r="S16" s="135">
        <f t="shared" si="1"/>
        <v>833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500</v>
      </c>
      <c r="Y16" s="135">
        <f t="shared" si="1"/>
        <v>597.20000000000005</v>
      </c>
      <c r="Z16" s="136" t="str">
        <f t="shared" si="1"/>
        <v/>
      </c>
      <c r="AA16" s="90">
        <f t="shared" si="0"/>
        <v>18003.5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280.7</v>
      </c>
      <c r="U21" s="129">
        <v>195.9</v>
      </c>
      <c r="V21" s="129">
        <v>390.9</v>
      </c>
      <c r="W21" s="129">
        <v>531.20000000000005</v>
      </c>
      <c r="X21" s="129">
        <v>361.6</v>
      </c>
      <c r="Y21" s="130"/>
      <c r="Z21" s="131"/>
      <c r="AA21" s="132">
        <f t="shared" si="2"/>
        <v>1760.3000000000002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383.2</v>
      </c>
      <c r="D23" s="133">
        <v>437.7</v>
      </c>
      <c r="E23" s="133">
        <v>500</v>
      </c>
      <c r="F23" s="133">
        <v>500</v>
      </c>
      <c r="G23" s="133">
        <v>433.1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481</v>
      </c>
      <c r="S23" s="133">
        <v>441.7</v>
      </c>
      <c r="T23" s="133"/>
      <c r="U23" s="133"/>
      <c r="V23" s="133"/>
      <c r="W23" s="133"/>
      <c r="X23" s="133"/>
      <c r="Y23" s="133"/>
      <c r="Z23" s="131"/>
      <c r="AA23" s="132">
        <f t="shared" si="2"/>
        <v>8676.7000000000007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383.2</v>
      </c>
      <c r="D24" s="135">
        <f t="shared" si="3"/>
        <v>437.7</v>
      </c>
      <c r="E24" s="135">
        <f t="shared" si="3"/>
        <v>500</v>
      </c>
      <c r="F24" s="135">
        <f t="shared" si="3"/>
        <v>500</v>
      </c>
      <c r="G24" s="135">
        <f t="shared" si="3"/>
        <v>433.1</v>
      </c>
      <c r="H24" s="135">
        <f t="shared" si="3"/>
        <v>500</v>
      </c>
      <c r="I24" s="135">
        <f t="shared" si="3"/>
        <v>500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481</v>
      </c>
      <c r="S24" s="135">
        <f t="shared" si="3"/>
        <v>441.7</v>
      </c>
      <c r="T24" s="135">
        <f t="shared" si="3"/>
        <v>280.7</v>
      </c>
      <c r="U24" s="135">
        <f t="shared" si="3"/>
        <v>195.9</v>
      </c>
      <c r="V24" s="135">
        <f t="shared" si="3"/>
        <v>390.9</v>
      </c>
      <c r="W24" s="135">
        <f t="shared" si="3"/>
        <v>531.20000000000005</v>
      </c>
      <c r="X24" s="135">
        <f t="shared" si="3"/>
        <v>361.6</v>
      </c>
      <c r="Y24" s="135">
        <f t="shared" si="3"/>
        <v>0</v>
      </c>
      <c r="Z24" s="136" t="str">
        <f t="shared" si="3"/>
        <v/>
      </c>
      <c r="AA24" s="90">
        <f t="shared" si="2"/>
        <v>10437.000000000002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2025-07-21T11:09:03Z</dcterms:created>
  <dcterms:modified xsi:type="dcterms:W3CDTF">2025-07-21T11:09:04Z</dcterms:modified>
</cp:coreProperties>
</file>