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<sst xmlns="http://schemas.openxmlformats.org/spreadsheetml/2006/main" count="119" uniqueCount="54">
  <si>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18/05/2025 23:29:49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</si>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</sst>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3D-41A1-A3AE-A1F1827936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3D-41A1-A3AE-A1F1827936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3D-41A1-A3AE-A1F1827936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7.3049999999999997</c:v>
                </c:pt>
                <c:pt idx="8">
                  <c:v>9.2539999999999996</c:v>
                </c:pt>
                <c:pt idx="10">
                  <c:v>60.487000000000002</c:v>
                </c:pt>
                <c:pt idx="19">
                  <c:v>52.347999999999999</c:v>
                </c:pt>
                <c:pt idx="20">
                  <c:v>60.027999999999999</c:v>
                </c:pt>
                <c:pt idx="21">
                  <c:v>10.798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3D-41A1-A3AE-A1F1827936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3D-41A1-A3AE-A1F1827936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3D-41A1-A3AE-A1F1827936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3D-41A1-A3AE-A1F1827936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3D-41A1-A3AE-A1F1827936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3D-41A1-A3AE-A1F1827936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2</c:v>
                </c:pt>
                <c:pt idx="4">
                  <c:v>7</c:v>
                </c:pt>
                <c:pt idx="8">
                  <c:v>15</c:v>
                </c:pt>
                <c:pt idx="20">
                  <c:v>4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3D-41A1-A3AE-A1F1827936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31.3</c:v>
                </c:pt>
                <c:pt idx="1">
                  <c:v>20.399999999999999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38.9</c:v>
                </c:pt>
                <c:pt idx="6">
                  <c:v>63.8</c:v>
                </c:pt>
                <c:pt idx="7">
                  <c:v>51.5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43.3</c:v>
                </c:pt>
                <c:pt idx="17">
                  <c:v>78.900000000000006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23.2</c:v>
                </c:pt>
                <c:pt idx="23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3D-41A1-A3AE-A1F1827936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4.4409999999999998</c:v>
                </c:pt>
                <c:pt idx="2">
                  <c:v>6.5149999999999997</c:v>
                </c:pt>
                <c:pt idx="3">
                  <c:v>5.0839999999999996</c:v>
                </c:pt>
                <c:pt idx="4">
                  <c:v>4.7679999999999998</c:v>
                </c:pt>
                <c:pt idx="5">
                  <c:v>1.2469999999999999</c:v>
                </c:pt>
                <c:pt idx="6">
                  <c:v>1.46</c:v>
                </c:pt>
                <c:pt idx="7">
                  <c:v>1.9319999999999999</c:v>
                </c:pt>
                <c:pt idx="8">
                  <c:v>2.5119999999999996</c:v>
                </c:pt>
                <c:pt idx="9">
                  <c:v>17.909000000000002</c:v>
                </c:pt>
                <c:pt idx="11">
                  <c:v>78.995000000000005</c:v>
                </c:pt>
                <c:pt idx="12">
                  <c:v>101.72799999999999</c:v>
                </c:pt>
                <c:pt idx="13">
                  <c:v>104.708</c:v>
                </c:pt>
                <c:pt idx="14">
                  <c:v>146.46100000000001</c:v>
                </c:pt>
                <c:pt idx="15">
                  <c:v>85.075999999999993</c:v>
                </c:pt>
                <c:pt idx="16">
                  <c:v>1.698</c:v>
                </c:pt>
                <c:pt idx="17">
                  <c:v>1.298</c:v>
                </c:pt>
                <c:pt idx="18">
                  <c:v>5.4559999999999995</c:v>
                </c:pt>
                <c:pt idx="19">
                  <c:v>39.231999999999999</c:v>
                </c:pt>
                <c:pt idx="20">
                  <c:v>29.701000000000001</c:v>
                </c:pt>
                <c:pt idx="21">
                  <c:v>24.106000000000002</c:v>
                </c:pt>
                <c:pt idx="22">
                  <c:v>0.99</c:v>
                </c:pt>
                <c:pt idx="23">
                  <c:v>3.3529999999999998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3D-41A1-A3AE-A1F1827936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3D-41A1-A3AE-A1F1827936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3D-41A1-A3AE-A1F182793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110.66</c:v>
                </c:pt>
                <c:pt idx="1">
                  <c:v>105.98</c:v>
                </c:pt>
                <c:pt idx="2">
                  <c:v>103.13</c:v>
                </c:pt>
                <c:pt idx="3">
                  <c:v>102.34</c:v>
                </c:pt>
                <c:pt idx="4">
                  <c:v>103.96</c:v>
                </c:pt>
                <c:pt idx="5">
                  <c:v>113.06</c:v>
                </c:pt>
                <c:pt idx="6">
                  <c:v>130.58000000000001</c:v>
                </c:pt>
                <c:pt idx="7">
                  <c:v>133</c:v>
                </c:pt>
                <c:pt idx="8">
                  <c:v>87.32</c:v>
                </c:pt>
                <c:pt idx="9">
                  <c:v>64.989999999999995</c:v>
                </c:pt>
                <c:pt idx="10">
                  <c:v>0</c:v>
                </c:pt>
                <c:pt idx="11">
                  <c:v>40.99</c:v>
                </c:pt>
                <c:pt idx="12">
                  <c:v>27.13</c:v>
                </c:pt>
                <c:pt idx="13">
                  <c:v>23</c:v>
                </c:pt>
                <c:pt idx="14">
                  <c:v>25.59</c:v>
                </c:pt>
                <c:pt idx="15">
                  <c:v>46.38</c:v>
                </c:pt>
                <c:pt idx="16">
                  <c:v>73.14</c:v>
                </c:pt>
                <c:pt idx="17">
                  <c:v>97.61</c:v>
                </c:pt>
                <c:pt idx="18">
                  <c:v>121.58</c:v>
                </c:pt>
                <c:pt idx="19">
                  <c:v>174.96</c:v>
                </c:pt>
                <c:pt idx="20">
                  <c:v>246.4</c:v>
                </c:pt>
                <c:pt idx="21">
                  <c:v>167.95</c:v>
                </c:pt>
                <c:pt idx="22">
                  <c:v>134.79</c:v>
                </c:pt>
                <c:pt idx="23">
                  <c:v>107.54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3D-41A1-A3AE-A1F182793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BBE-40DA-BB5B-1B0C2AA9B6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BBE-40DA-BB5B-1B0C2AA9B6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6">
                  <c:v>3.052</c:v>
                </c:pt>
                <c:pt idx="10">
                  <c:v>10</c:v>
                </c:pt>
                <c:pt idx="12">
                  <c:v>12.26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E-40DA-BB5B-1B0C2AA9B6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5.7249999999999996</c:v>
                </c:pt>
                <c:pt idx="3">
                  <c:v>5.04</c:v>
                </c:pt>
                <c:pt idx="5">
                  <c:v>33.725999999999999</c:v>
                </c:pt>
                <c:pt idx="6">
                  <c:v>23.18</c:v>
                </c:pt>
                <c:pt idx="7">
                  <c:v>11.413</c:v>
                </c:pt>
                <c:pt idx="9">
                  <c:v>16.588000000000001</c:v>
                </c:pt>
                <c:pt idx="10">
                  <c:v>15.553000000000001</c:v>
                </c:pt>
                <c:pt idx="12">
                  <c:v>6.4669999999999996</c:v>
                </c:pt>
                <c:pt idx="16">
                  <c:v>24.815999999999999</c:v>
                </c:pt>
                <c:pt idx="17">
                  <c:v>7.8840000000000003</c:v>
                </c:pt>
                <c:pt idx="22">
                  <c:v>13.037000000000001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E-40DA-BB5B-1B0C2AA9B6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BBE-40DA-BB5B-1B0C2AA9B6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BBE-40DA-BB5B-1B0C2AA9B6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2.8000000000000001E-2</c:v>
                </c:pt>
                <c:pt idx="11">
                  <c:v>16</c:v>
                </c:pt>
                <c:pt idx="12">
                  <c:v>22.234000000000002</c:v>
                </c:pt>
                <c:pt idx="13">
                  <c:v>29.302</c:v>
                </c:pt>
                <c:pt idx="15">
                  <c:v>3.4329999999999998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BE-40DA-BB5B-1B0C2AA9B6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BBE-40DA-BB5B-1B0C2AA9B6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BBE-40DA-BB5B-1B0C2AA9B6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20</c:v>
                </c:pt>
                <c:pt idx="7">
                  <c:v>10</c:v>
                </c:pt>
                <c:pt idx="17">
                  <c:v>60.6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BE-40DA-BB5B-1B0C2AA9B6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2.8</c:v>
                </c:pt>
                <c:pt idx="3">
                  <c:v>0</c:v>
                </c:pt>
                <c:pt idx="4">
                  <c:v>11.4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62.7</c:v>
                </c:pt>
                <c:pt idx="12">
                  <c:v>60.8</c:v>
                </c:pt>
                <c:pt idx="13">
                  <c:v>75.3</c:v>
                </c:pt>
                <c:pt idx="14">
                  <c:v>151.30000000000001</c:v>
                </c:pt>
                <c:pt idx="15">
                  <c:v>81.5</c:v>
                </c:pt>
                <c:pt idx="16">
                  <c:v>0</c:v>
                </c:pt>
                <c:pt idx="17">
                  <c:v>0</c:v>
                </c:pt>
                <c:pt idx="18">
                  <c:v>19.399999999999999</c:v>
                </c:pt>
                <c:pt idx="19">
                  <c:v>91.6</c:v>
                </c:pt>
                <c:pt idx="20">
                  <c:v>93.5</c:v>
                </c:pt>
                <c:pt idx="21">
                  <c:v>39.700000000000003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BE-40DA-BB5B-1B0C2AA9B6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32.332000000000001</c:v>
                </c:pt>
                <c:pt idx="1">
                  <c:v>24.883000000000003</c:v>
                </c:pt>
                <c:pt idx="4">
                  <c:v>0.34200000000000003</c:v>
                </c:pt>
                <c:pt idx="5">
                  <c:v>6.4580000000000002</c:v>
                </c:pt>
                <c:pt idx="6">
                  <c:v>19.011999999999997</c:v>
                </c:pt>
                <c:pt idx="7">
                  <c:v>39.328000000000003</c:v>
                </c:pt>
                <c:pt idx="8">
                  <c:v>26.766000000000002</c:v>
                </c:pt>
                <c:pt idx="9">
                  <c:v>1.2929999999999999</c:v>
                </c:pt>
                <c:pt idx="10">
                  <c:v>34.933999999999997</c:v>
                </c:pt>
                <c:pt idx="11">
                  <c:v>0.33200000000000002</c:v>
                </c:pt>
                <c:pt idx="12">
                  <c:v>1.4999999999999999E-2</c:v>
                </c:pt>
                <c:pt idx="13">
                  <c:v>0.109</c:v>
                </c:pt>
                <c:pt idx="14">
                  <c:v>0.186</c:v>
                </c:pt>
                <c:pt idx="15">
                  <c:v>0.14699999999999999</c:v>
                </c:pt>
                <c:pt idx="16">
                  <c:v>20.201000000000001</c:v>
                </c:pt>
                <c:pt idx="17">
                  <c:v>11.754999999999999</c:v>
                </c:pt>
                <c:pt idx="18">
                  <c:v>0.92</c:v>
                </c:pt>
                <c:pt idx="20">
                  <c:v>0.21199999999999999</c:v>
                </c:pt>
                <c:pt idx="21">
                  <c:v>0.22700000000000001</c:v>
                </c:pt>
                <c:pt idx="22">
                  <c:v>11.173</c:v>
                </c:pt>
                <c:pt idx="23">
                  <c:v>8.5990000000000002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BE-40DA-BB5B-1B0C2AA9B6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BBE-40DA-BB5B-1B0C2AA9B6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BBE-40DA-BB5B-1B0C2AA9B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110.66</c:v>
                </c:pt>
                <c:pt idx="1">
                  <c:v>105.98</c:v>
                </c:pt>
                <c:pt idx="2">
                  <c:v>103.13</c:v>
                </c:pt>
                <c:pt idx="3">
                  <c:v>102.34</c:v>
                </c:pt>
                <c:pt idx="4">
                  <c:v>103.96</c:v>
                </c:pt>
                <c:pt idx="5">
                  <c:v>113.06</c:v>
                </c:pt>
                <c:pt idx="6">
                  <c:v>130.58000000000001</c:v>
                </c:pt>
                <c:pt idx="7">
                  <c:v>133</c:v>
                </c:pt>
                <c:pt idx="8">
                  <c:v>87.32</c:v>
                </c:pt>
                <c:pt idx="9">
                  <c:v>64.989999999999995</c:v>
                </c:pt>
                <c:pt idx="10">
                  <c:v>0</c:v>
                </c:pt>
                <c:pt idx="11">
                  <c:v>40.99</c:v>
                </c:pt>
                <c:pt idx="12">
                  <c:v>27.13</c:v>
                </c:pt>
                <c:pt idx="13">
                  <c:v>23</c:v>
                </c:pt>
                <c:pt idx="14">
                  <c:v>25.59</c:v>
                </c:pt>
                <c:pt idx="15">
                  <c:v>46.38</c:v>
                </c:pt>
                <c:pt idx="16">
                  <c:v>73.14</c:v>
                </c:pt>
                <c:pt idx="17">
                  <c:v>97.61</c:v>
                </c:pt>
                <c:pt idx="18">
                  <c:v>121.58</c:v>
                </c:pt>
                <c:pt idx="19">
                  <c:v>174.96</c:v>
                </c:pt>
                <c:pt idx="20">
                  <c:v>246.4</c:v>
                </c:pt>
                <c:pt idx="21">
                  <c:v>167.95</c:v>
                </c:pt>
                <c:pt idx="22">
                  <c:v>134.79</c:v>
                </c:pt>
                <c:pt idx="23">
                  <c:v>107.54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BE-40DA-BB5B-1B0C2AA9B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32.286000000000001</v>
      </c>
      <c r="C4" s="18">
        <v>24.841000000000001</v>
      </c>
      <c r="D4" s="18">
        <v>8.5150000000000006</v>
      </c>
      <c r="E4" s="18">
        <v>5.0839999999999996</v>
      </c>
      <c r="F4" s="18">
        <v>11.768000000000001</v>
      </c>
      <c r="G4" s="18">
        <v>40.146999999999998</v>
      </c>
      <c r="H4" s="18">
        <v>65.260000000000005</v>
      </c>
      <c r="I4" s="18">
        <v>60.737000000000002</v>
      </c>
      <c r="J4" s="18">
        <v>26.765999999999995</v>
      </c>
      <c r="K4" s="18">
        <v>17.909000000000002</v>
      </c>
      <c r="L4" s="18">
        <v>60.487000000000002</v>
      </c>
      <c r="M4" s="18">
        <v>78.995000000000005</v>
      </c>
      <c r="N4" s="18">
        <v>101.72799999999999</v>
      </c>
      <c r="O4" s="18">
        <v>104.708</v>
      </c>
      <c r="P4" s="18">
        <v>151.46100000000001</v>
      </c>
      <c r="Q4" s="18">
        <v>85.075999999999993</v>
      </c>
      <c r="R4" s="18">
        <v>44.997999999999998</v>
      </c>
      <c r="S4" s="18">
        <v>80.198000000000008</v>
      </c>
      <c r="T4" s="18">
        <v>20.356000000000002</v>
      </c>
      <c r="U4" s="18">
        <v>91.579999999999984</v>
      </c>
      <c r="V4" s="18">
        <v>93.728999999999985</v>
      </c>
      <c r="W4" s="18">
        <v>39.903999999999996</v>
      </c>
      <c r="X4" s="18">
        <v>24.189999999999998</v>
      </c>
      <c r="Y4" s="18">
        <v>18.553000000000001</v>
      </c>
      <c r="Z4" s="19"/>
      <c r="AA4" s="20">
        <f>SUM(B4:Z4)</f>
        <v>1289.2760000000003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110.66</v>
      </c>
      <c r="C7" s="28">
        <v>105.98</v>
      </c>
      <c r="D7" s="28">
        <v>103.13</v>
      </c>
      <c r="E7" s="28">
        <v>102.34</v>
      </c>
      <c r="F7" s="28">
        <v>103.96</v>
      </c>
      <c r="G7" s="28">
        <v>113.06</v>
      </c>
      <c r="H7" s="28">
        <v>130.58000000000001</v>
      </c>
      <c r="I7" s="28">
        <v>133</v>
      </c>
      <c r="J7" s="28">
        <v>87.32</v>
      </c>
      <c r="K7" s="28">
        <v>64.989999999999995</v>
      </c>
      <c r="L7" s="28">
        <v>0</v>
      </c>
      <c r="M7" s="28">
        <v>40.99</v>
      </c>
      <c r="N7" s="28">
        <v>27.13</v>
      </c>
      <c r="O7" s="28">
        <v>23</v>
      </c>
      <c r="P7" s="28">
        <v>25.59</v>
      </c>
      <c r="Q7" s="28">
        <v>46.38</v>
      </c>
      <c r="R7" s="28">
        <v>73.14</v>
      </c>
      <c r="S7" s="28">
        <v>97.61</v>
      </c>
      <c r="T7" s="28">
        <v>121.58</v>
      </c>
      <c r="U7" s="28">
        <v>174.96</v>
      </c>
      <c r="V7" s="28">
        <v>246.4</v>
      </c>
      <c r="W7" s="28">
        <v>167.95</v>
      </c>
      <c r="X7" s="28">
        <v>134.79</v>
      </c>
      <c r="Y7" s="28">
        <v>107.54</v>
      </c>
      <c r="Z7" s="29"/>
      <c r="AA7" s="30">
        <f>IF(SUM(B7:Z7)&lt;&gt;0,AVERAGEIF(B7:Z7,"&lt;&gt;"""),"")</f>
        <v>97.586666666666687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2</v>
      </c>
      <c r="E12" s="52"/>
      <c r="F12" s="52">
        <v>7</v>
      </c>
      <c r="G12" s="52"/>
      <c r="H12" s="52"/>
      <c r="I12" s="52"/>
      <c r="J12" s="52">
        <v>15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4</v>
      </c>
      <c r="W12" s="52">
        <v>5</v>
      </c>
      <c r="X12" s="52"/>
      <c r="Y12" s="52"/>
      <c r="Z12" s="53"/>
      <c r="AA12" s="54">
        <f t="shared" si="0"/>
        <v>33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14.9</v>
      </c>
      <c r="U13" s="52"/>
      <c r="V13" s="52"/>
      <c r="W13" s="52"/>
      <c r="X13" s="52"/>
      <c r="Y13" s="52"/>
      <c r="Z13" s="53"/>
      <c r="AA13" s="54">
        <f t="shared" si="0"/>
        <v>14.9</v>
      </c>
    </row>
    <row r="14" spans="1:27" ht="24.95" customHeight="1" x14ac:dyDescent="0.2">
      <c r="A14" s="55" t="s">
        <v>10</v>
      </c>
      <c r="B14" s="56">
        <v>0.98599999999999999</v>
      </c>
      <c r="C14" s="57">
        <v>4.4409999999999998</v>
      </c>
      <c r="D14" s="57">
        <v>6.5149999999999997</v>
      </c>
      <c r="E14" s="57">
        <v>5.0839999999999996</v>
      </c>
      <c r="F14" s="57">
        <v>4.7679999999999998</v>
      </c>
      <c r="G14" s="57">
        <v>1.2469999999999999</v>
      </c>
      <c r="H14" s="57">
        <v>1.46</v>
      </c>
      <c r="I14" s="57">
        <v>1.9319999999999999</v>
      </c>
      <c r="J14" s="57">
        <v>2.5119999999999996</v>
      </c>
      <c r="K14" s="57">
        <v>17.909000000000002</v>
      </c>
      <c r="L14" s="57"/>
      <c r="M14" s="57">
        <v>78.995000000000005</v>
      </c>
      <c r="N14" s="57">
        <v>101.72799999999999</v>
      </c>
      <c r="O14" s="57">
        <v>104.708</v>
      </c>
      <c r="P14" s="57">
        <v>146.46100000000001</v>
      </c>
      <c r="Q14" s="57">
        <v>85.075999999999993</v>
      </c>
      <c r="R14" s="57">
        <v>1.698</v>
      </c>
      <c r="S14" s="57">
        <v>1.298</v>
      </c>
      <c r="T14" s="57">
        <v>5.4559999999999995</v>
      </c>
      <c r="U14" s="57">
        <v>39.231999999999999</v>
      </c>
      <c r="V14" s="57">
        <v>29.701000000000001</v>
      </c>
      <c r="W14" s="57">
        <v>24.106000000000002</v>
      </c>
      <c r="X14" s="57">
        <v>0.99</v>
      </c>
      <c r="Y14" s="57">
        <v>3.3529999999999998</v>
      </c>
      <c r="Z14" s="58"/>
      <c r="AA14" s="59">
        <f t="shared" si="0"/>
        <v>669.65599999999995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0.98599999999999999</v>
      </c>
      <c r="C16" s="62">
        <f t="shared" si="1"/>
        <v>4.4409999999999998</v>
      </c>
      <c r="D16" s="62">
        <f t="shared" si="1"/>
        <v>8.5150000000000006</v>
      </c>
      <c r="E16" s="62">
        <f t="shared" si="1"/>
        <v>5.0839999999999996</v>
      </c>
      <c r="F16" s="62">
        <f t="shared" si="1"/>
        <v>11.768000000000001</v>
      </c>
      <c r="G16" s="62">
        <f t="shared" si="1"/>
        <v>1.2469999999999999</v>
      </c>
      <c r="H16" s="62">
        <f t="shared" si="1"/>
        <v>1.46</v>
      </c>
      <c r="I16" s="62">
        <f t="shared" si="1"/>
        <v>1.9319999999999999</v>
      </c>
      <c r="J16" s="62">
        <f t="shared" si="1"/>
        <v>17.512</v>
      </c>
      <c r="K16" s="62">
        <f t="shared" si="1"/>
        <v>17.909000000000002</v>
      </c>
      <c r="L16" s="62">
        <f t="shared" si="1"/>
        <v>0</v>
      </c>
      <c r="M16" s="62">
        <f t="shared" si="1"/>
        <v>78.995000000000005</v>
      </c>
      <c r="N16" s="62">
        <f t="shared" si="1"/>
        <v>101.72799999999999</v>
      </c>
      <c r="O16" s="62">
        <f t="shared" si="1"/>
        <v>104.708</v>
      </c>
      <c r="P16" s="62">
        <f t="shared" si="1"/>
        <v>146.46100000000001</v>
      </c>
      <c r="Q16" s="62">
        <f t="shared" si="1"/>
        <v>85.075999999999993</v>
      </c>
      <c r="R16" s="62">
        <f t="shared" si="1"/>
        <v>1.698</v>
      </c>
      <c r="S16" s="62">
        <f t="shared" si="1"/>
        <v>1.298</v>
      </c>
      <c r="T16" s="62">
        <f t="shared" si="1"/>
        <v>20.356000000000002</v>
      </c>
      <c r="U16" s="62">
        <f t="shared" si="1"/>
        <v>39.231999999999999</v>
      </c>
      <c r="V16" s="62">
        <f t="shared" si="1"/>
        <v>33.701000000000001</v>
      </c>
      <c r="W16" s="62">
        <f t="shared" si="1"/>
        <v>29.106000000000002</v>
      </c>
      <c r="X16" s="62">
        <f t="shared" si="1"/>
        <v>0.99</v>
      </c>
      <c r="Y16" s="62">
        <f t="shared" si="1"/>
        <v>3.3529999999999998</v>
      </c>
      <c r="Z16" s="63" t="str">
        <f t="shared" si="1"/>
        <v/>
      </c>
      <c r="AA16" s="64">
        <f>SUM(AA10:AA15)</f>
        <v>717.55599999999993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5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7.3049999999999997</v>
      </c>
      <c r="J21" s="81">
        <v>9.2539999999999996</v>
      </c>
      <c r="K21" s="81"/>
      <c r="L21" s="81">
        <v>60.487000000000002</v>
      </c>
      <c r="M21" s="81"/>
      <c r="N21" s="81"/>
      <c r="O21" s="81"/>
      <c r="P21" s="81"/>
      <c r="Q21" s="81"/>
      <c r="R21" s="81"/>
      <c r="S21" s="81"/>
      <c r="T21" s="81"/>
      <c r="U21" s="81">
        <v>52.347999999999999</v>
      </c>
      <c r="V21" s="81">
        <v>60.027999999999999</v>
      </c>
      <c r="W21" s="81">
        <v>10.798</v>
      </c>
      <c r="X21" s="81"/>
      <c r="Y21" s="81"/>
      <c r="Z21" s="78"/>
      <c r="AA21" s="79">
        <f t="shared" si="2"/>
        <v>200.22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7.3049999999999997</v>
      </c>
      <c r="J26" s="88">
        <f t="shared" si="3"/>
        <v>9.2539999999999996</v>
      </c>
      <c r="K26" s="88">
        <f t="shared" si="3"/>
        <v>0</v>
      </c>
      <c r="L26" s="88">
        <f t="shared" si="3"/>
        <v>60.487000000000002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5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52.347999999999999</v>
      </c>
      <c r="V26" s="88">
        <f t="shared" si="3"/>
        <v>60.027999999999999</v>
      </c>
      <c r="W26" s="88">
        <f t="shared" si="3"/>
        <v>10.798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205.22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0.98599999999999999</v>
      </c>
      <c r="C30" s="77">
        <v>4.4409999999999998</v>
      </c>
      <c r="D30" s="77">
        <v>8.5150000000000006</v>
      </c>
      <c r="E30" s="77">
        <v>5.0839999999999996</v>
      </c>
      <c r="F30" s="77">
        <v>11.768000000000001</v>
      </c>
      <c r="G30" s="77">
        <v>1.2470000000000001</v>
      </c>
      <c r="H30" s="77">
        <v>1.46</v>
      </c>
      <c r="I30" s="77">
        <v>9.2370000000000001</v>
      </c>
      <c r="J30" s="77">
        <v>26.765999999999998</v>
      </c>
      <c r="K30" s="77">
        <v>17.908999999999999</v>
      </c>
      <c r="L30" s="77">
        <v>60.487000000000002</v>
      </c>
      <c r="M30" s="77">
        <v>78.995000000000005</v>
      </c>
      <c r="N30" s="77">
        <v>101.72799999999999</v>
      </c>
      <c r="O30" s="77">
        <v>104.708</v>
      </c>
      <c r="P30" s="77">
        <v>151.46100000000001</v>
      </c>
      <c r="Q30" s="77">
        <v>85.075999999999993</v>
      </c>
      <c r="R30" s="77">
        <v>1.698</v>
      </c>
      <c r="S30" s="77">
        <v>1.298</v>
      </c>
      <c r="T30" s="77">
        <v>20.356000000000002</v>
      </c>
      <c r="U30" s="77">
        <v>91.58</v>
      </c>
      <c r="V30" s="77">
        <v>93.728999999999999</v>
      </c>
      <c r="W30" s="77">
        <v>39.904000000000003</v>
      </c>
      <c r="X30" s="77">
        <v>0.99</v>
      </c>
      <c r="Y30" s="77">
        <v>3.3530000000000002</v>
      </c>
      <c r="Z30" s="78"/>
      <c r="AA30" s="79">
        <f>SUM(B30:Z30)</f>
        <v>922.77600000000007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0.98599999999999999</v>
      </c>
      <c r="C32" s="62">
        <f t="shared" ref="C32:Z32" si="4">IF(LEN(C$2)&gt;0,SUM(C29:C31),"")</f>
        <v>4.4409999999999998</v>
      </c>
      <c r="D32" s="62">
        <f t="shared" si="4"/>
        <v>8.5150000000000006</v>
      </c>
      <c r="E32" s="62">
        <f t="shared" si="4"/>
        <v>5.0839999999999996</v>
      </c>
      <c r="F32" s="62">
        <f t="shared" si="4"/>
        <v>11.768000000000001</v>
      </c>
      <c r="G32" s="62">
        <f t="shared" si="4"/>
        <v>1.2470000000000001</v>
      </c>
      <c r="H32" s="62">
        <f t="shared" si="4"/>
        <v>1.46</v>
      </c>
      <c r="I32" s="62">
        <f t="shared" si="4"/>
        <v>9.2370000000000001</v>
      </c>
      <c r="J32" s="62">
        <f t="shared" si="4"/>
        <v>26.765999999999998</v>
      </c>
      <c r="K32" s="62">
        <f t="shared" si="4"/>
        <v>17.908999999999999</v>
      </c>
      <c r="L32" s="62">
        <f t="shared" si="4"/>
        <v>60.487000000000002</v>
      </c>
      <c r="M32" s="62">
        <f t="shared" si="4"/>
        <v>78.995000000000005</v>
      </c>
      <c r="N32" s="62">
        <f t="shared" si="4"/>
        <v>101.72799999999999</v>
      </c>
      <c r="O32" s="62">
        <f t="shared" si="4"/>
        <v>104.708</v>
      </c>
      <c r="P32" s="62">
        <f t="shared" si="4"/>
        <v>151.46100000000001</v>
      </c>
      <c r="Q32" s="62">
        <f t="shared" si="4"/>
        <v>85.075999999999993</v>
      </c>
      <c r="R32" s="62">
        <f t="shared" si="4"/>
        <v>1.698</v>
      </c>
      <c r="S32" s="62">
        <f t="shared" si="4"/>
        <v>1.298</v>
      </c>
      <c r="T32" s="62">
        <f t="shared" si="4"/>
        <v>20.356000000000002</v>
      </c>
      <c r="U32" s="62">
        <f t="shared" si="4"/>
        <v>91.58</v>
      </c>
      <c r="V32" s="62">
        <f t="shared" si="4"/>
        <v>93.728999999999999</v>
      </c>
      <c r="W32" s="62">
        <f t="shared" si="4"/>
        <v>39.904000000000003</v>
      </c>
      <c r="X32" s="62">
        <f t="shared" si="4"/>
        <v>0.99</v>
      </c>
      <c r="Y32" s="62">
        <f t="shared" si="4"/>
        <v>3.3530000000000002</v>
      </c>
      <c r="Z32" s="63" t="str">
        <f t="shared" si="4"/>
        <v/>
      </c>
      <c r="AA32" s="64">
        <f>SUM(AA29:AA31)</f>
        <v>922.77600000000007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31.3</v>
      </c>
      <c r="C37" s="99">
        <v>20.399999999999999</v>
      </c>
      <c r="D37" s="99"/>
      <c r="E37" s="99"/>
      <c r="F37" s="99"/>
      <c r="G37" s="99">
        <v>38.9</v>
      </c>
      <c r="H37" s="99">
        <v>63.8</v>
      </c>
      <c r="I37" s="99">
        <v>51.5</v>
      </c>
      <c r="J37" s="99"/>
      <c r="K37" s="99"/>
      <c r="L37" s="99"/>
      <c r="M37" s="99"/>
      <c r="N37" s="99"/>
      <c r="O37" s="99"/>
      <c r="P37" s="99"/>
      <c r="Q37" s="99"/>
      <c r="R37" s="99">
        <v>43.3</v>
      </c>
      <c r="S37" s="99">
        <v>78.900000000000006</v>
      </c>
      <c r="T37" s="99"/>
      <c r="U37" s="99"/>
      <c r="V37" s="99"/>
      <c r="W37" s="99"/>
      <c r="X37" s="99">
        <v>23.2</v>
      </c>
      <c r="Y37" s="99">
        <v>15.2</v>
      </c>
      <c r="Z37" s="100"/>
      <c r="AA37" s="79">
        <f t="shared" si="5"/>
        <v>366.5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31.3</v>
      </c>
      <c r="C40" s="88">
        <f t="shared" si="6"/>
        <v>20.399999999999999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38.9</v>
      </c>
      <c r="H40" s="88">
        <f t="shared" si="6"/>
        <v>63.8</v>
      </c>
      <c r="I40" s="88">
        <f t="shared" si="6"/>
        <v>51.5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43.3</v>
      </c>
      <c r="S40" s="88">
        <f t="shared" si="6"/>
        <v>78.900000000000006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23.2</v>
      </c>
      <c r="Y40" s="88">
        <f t="shared" si="6"/>
        <v>15.2</v>
      </c>
      <c r="Z40" s="89" t="str">
        <f t="shared" si="6"/>
        <v/>
      </c>
      <c r="AA40" s="90">
        <f t="shared" si="5"/>
        <v>366.5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31.3</v>
      </c>
      <c r="C45" s="99">
        <v>20.399999999999999</v>
      </c>
      <c r="D45" s="99"/>
      <c r="E45" s="99"/>
      <c r="F45" s="99"/>
      <c r="G45" s="99">
        <v>38.9</v>
      </c>
      <c r="H45" s="99">
        <v>63.8</v>
      </c>
      <c r="I45" s="99">
        <v>51.5</v>
      </c>
      <c r="J45" s="99"/>
      <c r="K45" s="99"/>
      <c r="L45" s="99"/>
      <c r="M45" s="99"/>
      <c r="N45" s="99"/>
      <c r="O45" s="99"/>
      <c r="P45" s="99"/>
      <c r="Q45" s="99"/>
      <c r="R45" s="99">
        <v>43.3</v>
      </c>
      <c r="S45" s="99">
        <v>78.900000000000006</v>
      </c>
      <c r="T45" s="99"/>
      <c r="U45" s="99"/>
      <c r="V45" s="99"/>
      <c r="W45" s="99"/>
      <c r="X45" s="99">
        <v>23.2</v>
      </c>
      <c r="Y45" s="99">
        <v>15.2</v>
      </c>
      <c r="Z45" s="100"/>
      <c r="AA45" s="79">
        <f t="shared" si="7"/>
        <v>366.5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31.3</v>
      </c>
      <c r="C49" s="88">
        <f t="shared" ref="C49:Z49" si="8">IF(LEN(C$2)&gt;0,SUM(C43:C48),"")</f>
        <v>20.399999999999999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38.9</v>
      </c>
      <c r="H49" s="88">
        <f t="shared" si="8"/>
        <v>63.8</v>
      </c>
      <c r="I49" s="88">
        <f t="shared" si="8"/>
        <v>51.5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43.3</v>
      </c>
      <c r="S49" s="88">
        <f t="shared" si="8"/>
        <v>78.900000000000006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23.2</v>
      </c>
      <c r="Y49" s="88">
        <f t="shared" si="8"/>
        <v>15.2</v>
      </c>
      <c r="Z49" s="89" t="str">
        <f t="shared" si="8"/>
        <v/>
      </c>
      <c r="AA49" s="90">
        <f t="shared" si="7"/>
        <v>366.5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32.286000000000001</v>
      </c>
      <c r="C52" s="88">
        <f t="shared" si="10"/>
        <v>24.840999999999998</v>
      </c>
      <c r="D52" s="88">
        <f t="shared" si="10"/>
        <v>8.5150000000000006</v>
      </c>
      <c r="E52" s="88">
        <f t="shared" si="10"/>
        <v>5.0839999999999996</v>
      </c>
      <c r="F52" s="88">
        <f t="shared" si="10"/>
        <v>11.768000000000001</v>
      </c>
      <c r="G52" s="88">
        <f t="shared" si="10"/>
        <v>40.146999999999998</v>
      </c>
      <c r="H52" s="88">
        <f t="shared" si="10"/>
        <v>65.259999999999991</v>
      </c>
      <c r="I52" s="88">
        <f t="shared" si="10"/>
        <v>60.737000000000002</v>
      </c>
      <c r="J52" s="88">
        <f t="shared" si="10"/>
        <v>26.765999999999998</v>
      </c>
      <c r="K52" s="88">
        <f t="shared" si="10"/>
        <v>17.909000000000002</v>
      </c>
      <c r="L52" s="88">
        <f t="shared" si="10"/>
        <v>60.487000000000002</v>
      </c>
      <c r="M52" s="88">
        <f t="shared" si="10"/>
        <v>78.995000000000005</v>
      </c>
      <c r="N52" s="88">
        <f t="shared" si="10"/>
        <v>101.72799999999999</v>
      </c>
      <c r="O52" s="88">
        <f t="shared" si="10"/>
        <v>104.708</v>
      </c>
      <c r="P52" s="88">
        <f t="shared" si="10"/>
        <v>151.46100000000001</v>
      </c>
      <c r="Q52" s="88">
        <f t="shared" si="10"/>
        <v>85.075999999999993</v>
      </c>
      <c r="R52" s="88">
        <f t="shared" si="10"/>
        <v>44.997999999999998</v>
      </c>
      <c r="S52" s="88">
        <f t="shared" si="10"/>
        <v>80.198000000000008</v>
      </c>
      <c r="T52" s="88">
        <f t="shared" si="10"/>
        <v>20.356000000000002</v>
      </c>
      <c r="U52" s="88">
        <f t="shared" si="10"/>
        <v>91.58</v>
      </c>
      <c r="V52" s="88">
        <f t="shared" si="10"/>
        <v>93.728999999999999</v>
      </c>
      <c r="W52" s="88">
        <f t="shared" si="10"/>
        <v>39.904000000000003</v>
      </c>
      <c r="X52" s="88">
        <f t="shared" si="10"/>
        <v>24.189999999999998</v>
      </c>
      <c r="Y52" s="88">
        <f t="shared" si="10"/>
        <v>18.552999999999997</v>
      </c>
      <c r="Z52" s="89" t="str">
        <f t="shared" si="10"/>
        <v/>
      </c>
      <c r="AA52" s="104">
        <f>SUM(B52:Z52)</f>
        <v>1289.2760000000003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32.332000000000001</v>
      </c>
      <c r="C4" s="18">
        <v>24.883000000000003</v>
      </c>
      <c r="D4" s="18">
        <v>8.5249999999999986</v>
      </c>
      <c r="E4" s="18">
        <v>5.04</v>
      </c>
      <c r="F4" s="18">
        <v>11.742000000000001</v>
      </c>
      <c r="G4" s="18">
        <v>40.184000000000005</v>
      </c>
      <c r="H4" s="18">
        <v>65.244</v>
      </c>
      <c r="I4" s="18">
        <v>60.741</v>
      </c>
      <c r="J4" s="18">
        <v>26.766000000000002</v>
      </c>
      <c r="K4" s="18">
        <v>17.909000000000002</v>
      </c>
      <c r="L4" s="18">
        <v>60.487000000000002</v>
      </c>
      <c r="M4" s="18">
        <v>79.032000000000011</v>
      </c>
      <c r="N4" s="18">
        <v>101.77600000000001</v>
      </c>
      <c r="O4" s="18">
        <v>104.71099999999998</v>
      </c>
      <c r="P4" s="18">
        <v>151.48600000000002</v>
      </c>
      <c r="Q4" s="18">
        <v>85.080000000000013</v>
      </c>
      <c r="R4" s="18">
        <v>45.017000000000003</v>
      </c>
      <c r="S4" s="18">
        <v>80.239000000000004</v>
      </c>
      <c r="T4" s="18">
        <v>20.32</v>
      </c>
      <c r="U4" s="18">
        <v>91.6</v>
      </c>
      <c r="V4" s="18">
        <v>93.712000000000003</v>
      </c>
      <c r="W4" s="18">
        <v>39.927</v>
      </c>
      <c r="X4" s="18">
        <v>24.21</v>
      </c>
      <c r="Y4" s="18">
        <v>18.599</v>
      </c>
      <c r="Z4" s="19"/>
      <c r="AA4" s="20">
        <f>SUM(B4:Z4)</f>
        <v>1289.5620000000001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110.66</v>
      </c>
      <c r="C7" s="28">
        <v>105.98</v>
      </c>
      <c r="D7" s="28">
        <v>103.13</v>
      </c>
      <c r="E7" s="28">
        <v>102.34</v>
      </c>
      <c r="F7" s="28">
        <v>103.96</v>
      </c>
      <c r="G7" s="28">
        <v>113.06</v>
      </c>
      <c r="H7" s="28">
        <v>130.58000000000001</v>
      </c>
      <c r="I7" s="28">
        <v>133</v>
      </c>
      <c r="J7" s="28">
        <v>87.32</v>
      </c>
      <c r="K7" s="28">
        <v>64.989999999999995</v>
      </c>
      <c r="L7" s="28">
        <v>0</v>
      </c>
      <c r="M7" s="28">
        <v>40.99</v>
      </c>
      <c r="N7" s="28">
        <v>27.13</v>
      </c>
      <c r="O7" s="28">
        <v>23</v>
      </c>
      <c r="P7" s="28">
        <v>25.59</v>
      </c>
      <c r="Q7" s="28">
        <v>46.38</v>
      </c>
      <c r="R7" s="28">
        <v>73.14</v>
      </c>
      <c r="S7" s="28">
        <v>97.61</v>
      </c>
      <c r="T7" s="28">
        <v>121.58</v>
      </c>
      <c r="U7" s="28">
        <v>174.96</v>
      </c>
      <c r="V7" s="28">
        <v>246.4</v>
      </c>
      <c r="W7" s="28">
        <v>167.95</v>
      </c>
      <c r="X7" s="28">
        <v>134.79</v>
      </c>
      <c r="Y7" s="28">
        <v>107.54</v>
      </c>
      <c r="Z7" s="29"/>
      <c r="AA7" s="30">
        <f>IF(SUM(B7:Z7)&lt;&gt;0,AVERAGEIF(B7:Z7,"&lt;&gt;"""),"")</f>
        <v>97.586666666666687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20</v>
      </c>
      <c r="I12" s="52">
        <v>10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60.6</v>
      </c>
      <c r="T12" s="52"/>
      <c r="U12" s="52"/>
      <c r="V12" s="52"/>
      <c r="W12" s="52"/>
      <c r="X12" s="52"/>
      <c r="Y12" s="52"/>
      <c r="Z12" s="53"/>
      <c r="AA12" s="54">
        <f t="shared" si="0"/>
        <v>90.6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32.332000000000001</v>
      </c>
      <c r="C14" s="57">
        <v>24.883000000000003</v>
      </c>
      <c r="D14" s="57"/>
      <c r="E14" s="57"/>
      <c r="F14" s="57">
        <v>0.34200000000000003</v>
      </c>
      <c r="G14" s="57">
        <v>6.4580000000000002</v>
      </c>
      <c r="H14" s="57">
        <v>19.011999999999997</v>
      </c>
      <c r="I14" s="57">
        <v>39.328000000000003</v>
      </c>
      <c r="J14" s="57">
        <v>26.766000000000002</v>
      </c>
      <c r="K14" s="57">
        <v>1.2929999999999999</v>
      </c>
      <c r="L14" s="57">
        <v>34.933999999999997</v>
      </c>
      <c r="M14" s="57">
        <v>0.33200000000000002</v>
      </c>
      <c r="N14" s="57">
        <v>1.4999999999999999E-2</v>
      </c>
      <c r="O14" s="57">
        <v>0.109</v>
      </c>
      <c r="P14" s="57">
        <v>0.186</v>
      </c>
      <c r="Q14" s="57">
        <v>0.14699999999999999</v>
      </c>
      <c r="R14" s="57">
        <v>20.201000000000001</v>
      </c>
      <c r="S14" s="57">
        <v>11.754999999999999</v>
      </c>
      <c r="T14" s="57">
        <v>0.92</v>
      </c>
      <c r="U14" s="57"/>
      <c r="V14" s="57">
        <v>0.21199999999999999</v>
      </c>
      <c r="W14" s="57">
        <v>0.22700000000000001</v>
      </c>
      <c r="X14" s="57">
        <v>11.173</v>
      </c>
      <c r="Y14" s="57">
        <v>8.5990000000000002</v>
      </c>
      <c r="Z14" s="58"/>
      <c r="AA14" s="59">
        <f t="shared" si="0"/>
        <v>239.22399999999996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32.332000000000001</v>
      </c>
      <c r="C16" s="62">
        <f t="shared" ref="C16:Z16" si="1">IF(LEN(C$2)&gt;0,SUM(C10:C15),"")</f>
        <v>24.883000000000003</v>
      </c>
      <c r="D16" s="62">
        <f t="shared" si="1"/>
        <v>0</v>
      </c>
      <c r="E16" s="62">
        <f t="shared" si="1"/>
        <v>0</v>
      </c>
      <c r="F16" s="62">
        <f t="shared" si="1"/>
        <v>0.34200000000000003</v>
      </c>
      <c r="G16" s="62">
        <f t="shared" si="1"/>
        <v>6.4580000000000002</v>
      </c>
      <c r="H16" s="62">
        <f t="shared" si="1"/>
        <v>39.012</v>
      </c>
      <c r="I16" s="62">
        <f t="shared" si="1"/>
        <v>49.328000000000003</v>
      </c>
      <c r="J16" s="62">
        <f t="shared" si="1"/>
        <v>26.766000000000002</v>
      </c>
      <c r="K16" s="62">
        <f t="shared" si="1"/>
        <v>1.2929999999999999</v>
      </c>
      <c r="L16" s="62">
        <f t="shared" si="1"/>
        <v>34.933999999999997</v>
      </c>
      <c r="M16" s="62">
        <f t="shared" si="1"/>
        <v>0.33200000000000002</v>
      </c>
      <c r="N16" s="62">
        <f t="shared" si="1"/>
        <v>1.4999999999999999E-2</v>
      </c>
      <c r="O16" s="62">
        <f t="shared" si="1"/>
        <v>0.109</v>
      </c>
      <c r="P16" s="62">
        <f t="shared" si="1"/>
        <v>0.186</v>
      </c>
      <c r="Q16" s="62">
        <f t="shared" si="1"/>
        <v>0.14699999999999999</v>
      </c>
      <c r="R16" s="62">
        <f t="shared" si="1"/>
        <v>20.201000000000001</v>
      </c>
      <c r="S16" s="62">
        <f t="shared" si="1"/>
        <v>72.355000000000004</v>
      </c>
      <c r="T16" s="62">
        <f t="shared" si="1"/>
        <v>0.92</v>
      </c>
      <c r="U16" s="62">
        <f t="shared" si="1"/>
        <v>0</v>
      </c>
      <c r="V16" s="62">
        <f t="shared" si="1"/>
        <v>0.21199999999999999</v>
      </c>
      <c r="W16" s="62">
        <f t="shared" si="1"/>
        <v>0.22700000000000001</v>
      </c>
      <c r="X16" s="62">
        <f t="shared" si="1"/>
        <v>11.173</v>
      </c>
      <c r="Y16" s="62">
        <f t="shared" si="1"/>
        <v>8.5990000000000002</v>
      </c>
      <c r="Z16" s="63" t="str">
        <f t="shared" si="1"/>
        <v/>
      </c>
      <c r="AA16" s="64">
        <f>SUM(AA10:AA15)</f>
        <v>329.82399999999996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3.052</v>
      </c>
      <c r="I20" s="77"/>
      <c r="J20" s="77"/>
      <c r="K20" s="77"/>
      <c r="L20" s="77">
        <v>10</v>
      </c>
      <c r="M20" s="77"/>
      <c r="N20" s="77">
        <v>12.26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10</v>
      </c>
      <c r="Z20" s="78"/>
      <c r="AA20" s="79">
        <f t="shared" si="2"/>
        <v>35.311999999999998</v>
      </c>
    </row>
    <row r="21" spans="1:27" ht="24.95" customHeight="1" x14ac:dyDescent="0.2">
      <c r="A21" s="75" t="s">
        <v>16</v>
      </c>
      <c r="B21" s="80"/>
      <c r="C21" s="81"/>
      <c r="D21" s="81">
        <v>5.7249999999999996</v>
      </c>
      <c r="E21" s="81">
        <v>5.04</v>
      </c>
      <c r="F21" s="81"/>
      <c r="G21" s="81">
        <v>33.725999999999999</v>
      </c>
      <c r="H21" s="81">
        <v>23.18</v>
      </c>
      <c r="I21" s="81">
        <v>11.413</v>
      </c>
      <c r="J21" s="81"/>
      <c r="K21" s="81">
        <v>16.588000000000001</v>
      </c>
      <c r="L21" s="81">
        <v>15.553000000000001</v>
      </c>
      <c r="M21" s="81"/>
      <c r="N21" s="81">
        <v>6.4669999999999996</v>
      </c>
      <c r="O21" s="81"/>
      <c r="P21" s="81"/>
      <c r="Q21" s="81"/>
      <c r="R21" s="81">
        <v>24.815999999999999</v>
      </c>
      <c r="S21" s="81">
        <v>7.8840000000000003</v>
      </c>
      <c r="T21" s="81"/>
      <c r="U21" s="81"/>
      <c r="V21" s="81"/>
      <c r="W21" s="81"/>
      <c r="X21" s="81">
        <v>13.037000000000001</v>
      </c>
      <c r="Y21" s="81"/>
      <c r="Z21" s="78"/>
      <c r="AA21" s="79">
        <f t="shared" si="2"/>
        <v>163.429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2.8000000000000001E-2</v>
      </c>
      <c r="L22" s="81"/>
      <c r="M22" s="81">
        <v>16</v>
      </c>
      <c r="N22" s="81">
        <v>22.234000000000002</v>
      </c>
      <c r="O22" s="81">
        <v>29.302</v>
      </c>
      <c r="P22" s="81"/>
      <c r="Q22" s="81">
        <v>3.4329999999999998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70.996999999999986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5.7249999999999996</v>
      </c>
      <c r="E26" s="88">
        <f t="shared" si="3"/>
        <v>5.04</v>
      </c>
      <c r="F26" s="88">
        <f t="shared" si="3"/>
        <v>0</v>
      </c>
      <c r="G26" s="88">
        <f t="shared" si="3"/>
        <v>33.725999999999999</v>
      </c>
      <c r="H26" s="88">
        <f t="shared" si="3"/>
        <v>26.231999999999999</v>
      </c>
      <c r="I26" s="88">
        <f t="shared" si="3"/>
        <v>11.413</v>
      </c>
      <c r="J26" s="88">
        <f t="shared" si="3"/>
        <v>0</v>
      </c>
      <c r="K26" s="88">
        <f t="shared" si="3"/>
        <v>16.616</v>
      </c>
      <c r="L26" s="88">
        <f t="shared" si="3"/>
        <v>25.553000000000001</v>
      </c>
      <c r="M26" s="88">
        <f t="shared" si="3"/>
        <v>16</v>
      </c>
      <c r="N26" s="88">
        <f t="shared" si="3"/>
        <v>40.960999999999999</v>
      </c>
      <c r="O26" s="88">
        <f t="shared" si="3"/>
        <v>29.302</v>
      </c>
      <c r="P26" s="88">
        <f t="shared" si="3"/>
        <v>0</v>
      </c>
      <c r="Q26" s="88">
        <f t="shared" si="3"/>
        <v>3.4329999999999998</v>
      </c>
      <c r="R26" s="88">
        <f t="shared" si="3"/>
        <v>24.815999999999999</v>
      </c>
      <c r="S26" s="88">
        <f t="shared" si="3"/>
        <v>7.8840000000000003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13.037000000000001</v>
      </c>
      <c r="Y26" s="88">
        <f t="shared" si="3"/>
        <v>10</v>
      </c>
      <c r="Z26" s="89" t="str">
        <f t="shared" si="3"/>
        <v/>
      </c>
      <c r="AA26" s="90">
        <f>SUM(AA19:AA25)</f>
        <v>269.73799999999994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32.332000000000001</v>
      </c>
      <c r="C30" s="77">
        <v>24.882999999999999</v>
      </c>
      <c r="D30" s="77">
        <v>5.7249999999999996</v>
      </c>
      <c r="E30" s="77">
        <v>5.04</v>
      </c>
      <c r="F30" s="77">
        <v>0.34200000000000003</v>
      </c>
      <c r="G30" s="77">
        <v>40.183999999999997</v>
      </c>
      <c r="H30" s="77">
        <v>65.244</v>
      </c>
      <c r="I30" s="77">
        <v>60.741</v>
      </c>
      <c r="J30" s="77">
        <v>26.765999999999998</v>
      </c>
      <c r="K30" s="77">
        <v>17.908999999999999</v>
      </c>
      <c r="L30" s="77">
        <v>60.487000000000002</v>
      </c>
      <c r="M30" s="77">
        <v>16.332000000000001</v>
      </c>
      <c r="N30" s="77">
        <v>40.975999999999999</v>
      </c>
      <c r="O30" s="77">
        <v>29.411000000000001</v>
      </c>
      <c r="P30" s="77">
        <v>0.186</v>
      </c>
      <c r="Q30" s="77">
        <v>3.58</v>
      </c>
      <c r="R30" s="77">
        <v>45.017000000000003</v>
      </c>
      <c r="S30" s="77">
        <v>80.239000000000004</v>
      </c>
      <c r="T30" s="77">
        <v>0.92</v>
      </c>
      <c r="U30" s="77"/>
      <c r="V30" s="77">
        <v>0.21199999999999999</v>
      </c>
      <c r="W30" s="77">
        <v>0.22700000000000001</v>
      </c>
      <c r="X30" s="77">
        <v>24.21</v>
      </c>
      <c r="Y30" s="77">
        <v>18.599</v>
      </c>
      <c r="Z30" s="78"/>
      <c r="AA30" s="79">
        <f>SUM(B30:Z30)</f>
        <v>599.56200000000001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32.332000000000001</v>
      </c>
      <c r="C32" s="62">
        <f t="shared" ref="C32:Z32" si="4">IF(LEN(C$2)&gt;0,SUM(C29:C31),"")</f>
        <v>24.882999999999999</v>
      </c>
      <c r="D32" s="62">
        <f t="shared" si="4"/>
        <v>5.7249999999999996</v>
      </c>
      <c r="E32" s="62">
        <f t="shared" si="4"/>
        <v>5.04</v>
      </c>
      <c r="F32" s="62">
        <f t="shared" si="4"/>
        <v>0.34200000000000003</v>
      </c>
      <c r="G32" s="62">
        <f t="shared" si="4"/>
        <v>40.183999999999997</v>
      </c>
      <c r="H32" s="62">
        <f t="shared" si="4"/>
        <v>65.244</v>
      </c>
      <c r="I32" s="62">
        <f t="shared" si="4"/>
        <v>60.741</v>
      </c>
      <c r="J32" s="62">
        <f t="shared" si="4"/>
        <v>26.765999999999998</v>
      </c>
      <c r="K32" s="62">
        <f t="shared" si="4"/>
        <v>17.908999999999999</v>
      </c>
      <c r="L32" s="62">
        <f t="shared" si="4"/>
        <v>60.487000000000002</v>
      </c>
      <c r="M32" s="62">
        <f t="shared" si="4"/>
        <v>16.332000000000001</v>
      </c>
      <c r="N32" s="62">
        <f t="shared" si="4"/>
        <v>40.975999999999999</v>
      </c>
      <c r="O32" s="62">
        <f t="shared" si="4"/>
        <v>29.411000000000001</v>
      </c>
      <c r="P32" s="62">
        <f t="shared" si="4"/>
        <v>0.186</v>
      </c>
      <c r="Q32" s="62">
        <f t="shared" si="4"/>
        <v>3.58</v>
      </c>
      <c r="R32" s="62">
        <f t="shared" si="4"/>
        <v>45.017000000000003</v>
      </c>
      <c r="S32" s="62">
        <f t="shared" si="4"/>
        <v>80.239000000000004</v>
      </c>
      <c r="T32" s="62">
        <f t="shared" si="4"/>
        <v>0.92</v>
      </c>
      <c r="U32" s="62">
        <f t="shared" si="4"/>
        <v>0</v>
      </c>
      <c r="V32" s="62">
        <f t="shared" si="4"/>
        <v>0.21199999999999999</v>
      </c>
      <c r="W32" s="62">
        <f t="shared" si="4"/>
        <v>0.22700000000000001</v>
      </c>
      <c r="X32" s="62">
        <f t="shared" si="4"/>
        <v>24.21</v>
      </c>
      <c r="Y32" s="62">
        <f t="shared" si="4"/>
        <v>18.599</v>
      </c>
      <c r="Z32" s="63" t="str">
        <f t="shared" si="4"/>
        <v/>
      </c>
      <c r="AA32" s="64">
        <f>SUM(AA29:AA31)</f>
        <v>599.56200000000001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2.8</v>
      </c>
      <c r="E37" s="99"/>
      <c r="F37" s="99">
        <v>11.4</v>
      </c>
      <c r="G37" s="99"/>
      <c r="H37" s="99"/>
      <c r="I37" s="99"/>
      <c r="J37" s="99"/>
      <c r="K37" s="99"/>
      <c r="L37" s="99"/>
      <c r="M37" s="99">
        <v>62.7</v>
      </c>
      <c r="N37" s="99">
        <v>60.8</v>
      </c>
      <c r="O37" s="99">
        <v>75.3</v>
      </c>
      <c r="P37" s="99">
        <v>151.30000000000001</v>
      </c>
      <c r="Q37" s="99">
        <v>81.5</v>
      </c>
      <c r="R37" s="99"/>
      <c r="S37" s="99"/>
      <c r="T37" s="99">
        <v>19.399999999999999</v>
      </c>
      <c r="U37" s="99">
        <v>91.6</v>
      </c>
      <c r="V37" s="99">
        <v>93.5</v>
      </c>
      <c r="W37" s="99">
        <v>39.700000000000003</v>
      </c>
      <c r="X37" s="99"/>
      <c r="Y37" s="99"/>
      <c r="Z37" s="100"/>
      <c r="AA37" s="79">
        <f t="shared" si="5"/>
        <v>690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2.8</v>
      </c>
      <c r="E40" s="88">
        <f t="shared" si="6"/>
        <v>0</v>
      </c>
      <c r="F40" s="88">
        <f t="shared" si="6"/>
        <v>11.4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62.7</v>
      </c>
      <c r="N40" s="88">
        <f t="shared" si="6"/>
        <v>60.8</v>
      </c>
      <c r="O40" s="88">
        <f t="shared" si="6"/>
        <v>75.3</v>
      </c>
      <c r="P40" s="88">
        <f t="shared" si="6"/>
        <v>151.30000000000001</v>
      </c>
      <c r="Q40" s="88">
        <f t="shared" si="6"/>
        <v>81.5</v>
      </c>
      <c r="R40" s="88">
        <f t="shared" si="6"/>
        <v>0</v>
      </c>
      <c r="S40" s="88">
        <f t="shared" si="6"/>
        <v>0</v>
      </c>
      <c r="T40" s="88">
        <f t="shared" si="6"/>
        <v>19.399999999999999</v>
      </c>
      <c r="U40" s="88">
        <f t="shared" si="6"/>
        <v>91.6</v>
      </c>
      <c r="V40" s="88">
        <f t="shared" si="6"/>
        <v>93.5</v>
      </c>
      <c r="W40" s="88">
        <f t="shared" si="6"/>
        <v>39.700000000000003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690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2.8</v>
      </c>
      <c r="E45" s="99"/>
      <c r="F45" s="99">
        <v>11.4</v>
      </c>
      <c r="G45" s="99"/>
      <c r="H45" s="99"/>
      <c r="I45" s="99"/>
      <c r="J45" s="99"/>
      <c r="K45" s="99"/>
      <c r="L45" s="99"/>
      <c r="M45" s="99">
        <v>62.7</v>
      </c>
      <c r="N45" s="99">
        <v>60.8</v>
      </c>
      <c r="O45" s="99">
        <v>75.3</v>
      </c>
      <c r="P45" s="99">
        <v>151.30000000000001</v>
      </c>
      <c r="Q45" s="99">
        <v>81.5</v>
      </c>
      <c r="R45" s="99"/>
      <c r="S45" s="99"/>
      <c r="T45" s="99">
        <v>19.399999999999999</v>
      </c>
      <c r="U45" s="99">
        <v>91.6</v>
      </c>
      <c r="V45" s="99">
        <v>93.5</v>
      </c>
      <c r="W45" s="99">
        <v>39.700000000000003</v>
      </c>
      <c r="X45" s="99"/>
      <c r="Y45" s="99"/>
      <c r="Z45" s="100"/>
      <c r="AA45" s="79">
        <f t="shared" si="7"/>
        <v>690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2.8</v>
      </c>
      <c r="E49" s="88">
        <f t="shared" si="8"/>
        <v>0</v>
      </c>
      <c r="F49" s="88">
        <f t="shared" si="8"/>
        <v>11.4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62.7</v>
      </c>
      <c r="N49" s="88">
        <f t="shared" si="8"/>
        <v>60.8</v>
      </c>
      <c r="O49" s="88">
        <f t="shared" si="8"/>
        <v>75.3</v>
      </c>
      <c r="P49" s="88">
        <f t="shared" si="8"/>
        <v>151.30000000000001</v>
      </c>
      <c r="Q49" s="88">
        <f t="shared" si="8"/>
        <v>81.5</v>
      </c>
      <c r="R49" s="88">
        <f t="shared" si="8"/>
        <v>0</v>
      </c>
      <c r="S49" s="88">
        <f t="shared" si="8"/>
        <v>0</v>
      </c>
      <c r="T49" s="88">
        <f t="shared" si="8"/>
        <v>19.399999999999999</v>
      </c>
      <c r="U49" s="88">
        <f t="shared" si="8"/>
        <v>91.6</v>
      </c>
      <c r="V49" s="88">
        <f t="shared" si="8"/>
        <v>93.5</v>
      </c>
      <c r="W49" s="88">
        <f t="shared" si="8"/>
        <v>39.700000000000003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690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32.332000000000001</v>
      </c>
      <c r="C52" s="88">
        <f t="shared" ref="C52:Z52" si="10">IF(LEN(C$2)&gt;0,SUM(C10:C15)+C26+C40,"")</f>
        <v>24.883000000000003</v>
      </c>
      <c r="D52" s="88">
        <f t="shared" si="10"/>
        <v>8.5249999999999986</v>
      </c>
      <c r="E52" s="88">
        <f t="shared" si="10"/>
        <v>5.04</v>
      </c>
      <c r="F52" s="88">
        <f t="shared" si="10"/>
        <v>11.742000000000001</v>
      </c>
      <c r="G52" s="88">
        <f t="shared" si="10"/>
        <v>40.183999999999997</v>
      </c>
      <c r="H52" s="88">
        <f t="shared" si="10"/>
        <v>65.244</v>
      </c>
      <c r="I52" s="88">
        <f t="shared" si="10"/>
        <v>60.741</v>
      </c>
      <c r="J52" s="88">
        <f t="shared" si="10"/>
        <v>26.766000000000002</v>
      </c>
      <c r="K52" s="88">
        <f t="shared" si="10"/>
        <v>17.908999999999999</v>
      </c>
      <c r="L52" s="88">
        <f t="shared" si="10"/>
        <v>60.486999999999995</v>
      </c>
      <c r="M52" s="88">
        <f t="shared" si="10"/>
        <v>79.032000000000011</v>
      </c>
      <c r="N52" s="88">
        <f t="shared" si="10"/>
        <v>101.776</v>
      </c>
      <c r="O52" s="88">
        <f t="shared" si="10"/>
        <v>104.711</v>
      </c>
      <c r="P52" s="88">
        <f t="shared" si="10"/>
        <v>151.48600000000002</v>
      </c>
      <c r="Q52" s="88">
        <f t="shared" si="10"/>
        <v>85.08</v>
      </c>
      <c r="R52" s="88">
        <f t="shared" si="10"/>
        <v>45.016999999999996</v>
      </c>
      <c r="S52" s="88">
        <f t="shared" si="10"/>
        <v>80.239000000000004</v>
      </c>
      <c r="T52" s="88">
        <f t="shared" si="10"/>
        <v>20.32</v>
      </c>
      <c r="U52" s="88">
        <f t="shared" si="10"/>
        <v>91.6</v>
      </c>
      <c r="V52" s="88">
        <f t="shared" si="10"/>
        <v>93.712000000000003</v>
      </c>
      <c r="W52" s="88">
        <f t="shared" si="10"/>
        <v>39.927</v>
      </c>
      <c r="X52" s="88">
        <f t="shared" si="10"/>
        <v>24.21</v>
      </c>
      <c r="Y52" s="88">
        <f t="shared" si="10"/>
        <v>18.599</v>
      </c>
      <c r="Z52" s="89" t="str">
        <f t="shared" si="10"/>
        <v/>
      </c>
      <c r="AA52" s="104">
        <f>SUM(B52:Z52)</f>
        <v>1289.5620000000001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-31.3</v>
      </c>
      <c r="C4" s="18">
        <v>-20.399999999999999</v>
      </c>
      <c r="D4" s="18">
        <v>2.8</v>
      </c>
      <c r="E4" s="18"/>
      <c r="F4" s="18">
        <v>11.4</v>
      </c>
      <c r="G4" s="18">
        <v>-38.9</v>
      </c>
      <c r="H4" s="18">
        <v>-63.8</v>
      </c>
      <c r="I4" s="18">
        <v>-51.5</v>
      </c>
      <c r="J4" s="18"/>
      <c r="K4" s="18"/>
      <c r="L4" s="18"/>
      <c r="M4" s="18">
        <v>62.7</v>
      </c>
      <c r="N4" s="18">
        <v>60.8</v>
      </c>
      <c r="O4" s="18">
        <v>75.3</v>
      </c>
      <c r="P4" s="18">
        <v>151.30000000000001</v>
      </c>
      <c r="Q4" s="18">
        <v>81.5</v>
      </c>
      <c r="R4" s="18">
        <v>-43.3</v>
      </c>
      <c r="S4" s="18">
        <v>-78.900000000000006</v>
      </c>
      <c r="T4" s="18">
        <v>19.399999999999999</v>
      </c>
      <c r="U4" s="18">
        <v>91.6</v>
      </c>
      <c r="V4" s="18">
        <v>93.5</v>
      </c>
      <c r="W4" s="18">
        <v>39.700000000000003</v>
      </c>
      <c r="X4" s="18">
        <v>-23.2</v>
      </c>
      <c r="Y4" s="18">
        <v>-15.2</v>
      </c>
      <c r="Z4" s="19"/>
      <c r="AA4" s="111">
        <f>SUM(B4:Z4)</f>
        <v>323.50000000000006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110.66</v>
      </c>
      <c r="C7" s="117">
        <v>105.98</v>
      </c>
      <c r="D7" s="117">
        <v>103.13</v>
      </c>
      <c r="E7" s="117">
        <v>102.34</v>
      </c>
      <c r="F7" s="117">
        <v>103.96</v>
      </c>
      <c r="G7" s="117">
        <v>113.06</v>
      </c>
      <c r="H7" s="117">
        <v>130.58000000000001</v>
      </c>
      <c r="I7" s="117">
        <v>133</v>
      </c>
      <c r="J7" s="117">
        <v>87.32</v>
      </c>
      <c r="K7" s="117">
        <v>64.989999999999995</v>
      </c>
      <c r="L7" s="117">
        <v>0</v>
      </c>
      <c r="M7" s="117">
        <v>40.99</v>
      </c>
      <c r="N7" s="117">
        <v>27.13</v>
      </c>
      <c r="O7" s="117">
        <v>23</v>
      </c>
      <c r="P7" s="117">
        <v>25.59</v>
      </c>
      <c r="Q7" s="117">
        <v>46.38</v>
      </c>
      <c r="R7" s="117">
        <v>73.14</v>
      </c>
      <c r="S7" s="117">
        <v>97.61</v>
      </c>
      <c r="T7" s="117">
        <v>121.58</v>
      </c>
      <c r="U7" s="117">
        <v>174.96</v>
      </c>
      <c r="V7" s="117">
        <v>246.4</v>
      </c>
      <c r="W7" s="117">
        <v>167.95</v>
      </c>
      <c r="X7" s="117">
        <v>134.79</v>
      </c>
      <c r="Y7" s="117">
        <v>107.54</v>
      </c>
      <c r="Z7" s="118"/>
      <c r="AA7" s="119">
        <f>IF(SUM(B7:Z7)&lt;&gt;0,AVERAGEIF(B7:Z7,"&lt;&gt;"""),"")</f>
        <v>97.586666666666687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31.3</v>
      </c>
      <c r="C13" s="129">
        <v>20.399999999999999</v>
      </c>
      <c r="D13" s="129"/>
      <c r="E13" s="129"/>
      <c r="F13" s="129"/>
      <c r="G13" s="129">
        <v>38.9</v>
      </c>
      <c r="H13" s="129">
        <v>63.8</v>
      </c>
      <c r="I13" s="129">
        <v>51.5</v>
      </c>
      <c r="J13" s="129"/>
      <c r="K13" s="129"/>
      <c r="L13" s="129"/>
      <c r="M13" s="129"/>
      <c r="N13" s="129"/>
      <c r="O13" s="129"/>
      <c r="P13" s="129"/>
      <c r="Q13" s="129"/>
      <c r="R13" s="129">
        <v>43.3</v>
      </c>
      <c r="S13" s="129">
        <v>78.900000000000006</v>
      </c>
      <c r="T13" s="129"/>
      <c r="U13" s="129"/>
      <c r="V13" s="129"/>
      <c r="W13" s="129"/>
      <c r="X13" s="129">
        <v>23.2</v>
      </c>
      <c r="Y13" s="130">
        <v>15.2</v>
      </c>
      <c r="Z13" s="131"/>
      <c r="AA13" s="132">
        <f t="shared" si="0"/>
        <v>366.5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31.3</v>
      </c>
      <c r="C16" s="135">
        <f t="shared" si="1"/>
        <v>20.399999999999999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38.9</v>
      </c>
      <c r="H16" s="135">
        <f t="shared" si="1"/>
        <v>63.8</v>
      </c>
      <c r="I16" s="135">
        <f t="shared" si="1"/>
        <v>51.5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43.3</v>
      </c>
      <c r="S16" s="135">
        <f t="shared" si="1"/>
        <v>78.900000000000006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23.2</v>
      </c>
      <c r="Y16" s="135">
        <f t="shared" si="1"/>
        <v>15.2</v>
      </c>
      <c r="Z16" s="136" t="str">
        <f t="shared" si="1"/>
        <v/>
      </c>
      <c r="AA16" s="90">
        <f t="shared" si="0"/>
        <v>366.5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2.8</v>
      </c>
      <c r="E21" s="129"/>
      <c r="F21" s="129">
        <v>11.4</v>
      </c>
      <c r="G21" s="129"/>
      <c r="H21" s="129"/>
      <c r="I21" s="129"/>
      <c r="J21" s="129"/>
      <c r="K21" s="129"/>
      <c r="L21" s="129"/>
      <c r="M21" s="129">
        <v>62.7</v>
      </c>
      <c r="N21" s="129">
        <v>60.8</v>
      </c>
      <c r="O21" s="129">
        <v>75.3</v>
      </c>
      <c r="P21" s="129">
        <v>151.30000000000001</v>
      </c>
      <c r="Q21" s="129">
        <v>81.5</v>
      </c>
      <c r="R21" s="129"/>
      <c r="S21" s="129"/>
      <c r="T21" s="129">
        <v>19.399999999999999</v>
      </c>
      <c r="U21" s="129">
        <v>91.6</v>
      </c>
      <c r="V21" s="129">
        <v>93.5</v>
      </c>
      <c r="W21" s="129">
        <v>39.700000000000003</v>
      </c>
      <c r="X21" s="129"/>
      <c r="Y21" s="130"/>
      <c r="Z21" s="131"/>
      <c r="AA21" s="132">
        <f t="shared" si="2"/>
        <v>690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2.8</v>
      </c>
      <c r="E24" s="135">
        <f t="shared" si="3"/>
        <v>0</v>
      </c>
      <c r="F24" s="135">
        <f t="shared" si="3"/>
        <v>11.4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62.7</v>
      </c>
      <c r="N24" s="135">
        <f t="shared" si="3"/>
        <v>60.8</v>
      </c>
      <c r="O24" s="135">
        <f t="shared" si="3"/>
        <v>75.3</v>
      </c>
      <c r="P24" s="135">
        <f t="shared" si="3"/>
        <v>151.30000000000001</v>
      </c>
      <c r="Q24" s="135">
        <f t="shared" si="3"/>
        <v>81.5</v>
      </c>
      <c r="R24" s="135">
        <f t="shared" si="3"/>
        <v>0</v>
      </c>
      <c r="S24" s="135">
        <f t="shared" si="3"/>
        <v>0</v>
      </c>
      <c r="T24" s="135">
        <f t="shared" si="3"/>
        <v>19.399999999999999</v>
      </c>
      <c r="U24" s="135">
        <f t="shared" si="3"/>
        <v>91.6</v>
      </c>
      <c r="V24" s="135">
        <f t="shared" si="3"/>
        <v>93.5</v>
      </c>
      <c r="W24" s="135">
        <f t="shared" si="3"/>
        <v>39.700000000000003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690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2025-05-18T20:29:49Z</dcterms:created>
  <dcterms:modified xsi:type="dcterms:W3CDTF">2025-05-18T20:29:51Z</dcterms:modified>
</cp:coreProperties>
</file>