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<sst xmlns="http://schemas.openxmlformats.org/spreadsheetml/2006/main" count="119" uniqueCount="54">
  <si>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12/05/2025 14:17:56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</si>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</sst>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2B7-48D6-80D2-60820F9469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2B7-48D6-80D2-60820F9469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2B7-48D6-80D2-60820F9469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2B7-48D6-80D2-60820F9469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2B7-48D6-80D2-60820F9469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2B7-48D6-80D2-60820F9469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2B7-48D6-80D2-60820F9469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148</c:v>
                </c:pt>
                <c:pt idx="9">
                  <c:v>148</c:v>
                </c:pt>
                <c:pt idx="10">
                  <c:v>148</c:v>
                </c:pt>
                <c:pt idx="11">
                  <c:v>148</c:v>
                </c:pt>
                <c:pt idx="12">
                  <c:v>148</c:v>
                </c:pt>
                <c:pt idx="13">
                  <c:v>148</c:v>
                </c:pt>
                <c:pt idx="14">
                  <c:v>148</c:v>
                </c:pt>
                <c:pt idx="15">
                  <c:v>148</c:v>
                </c:pt>
                <c:pt idx="16">
                  <c:v>148</c:v>
                </c:pt>
                <c:pt idx="17">
                  <c:v>148</c:v>
                </c:pt>
                <c:pt idx="18">
                  <c:v>148</c:v>
                </c:pt>
                <c:pt idx="19">
                  <c:v>148</c:v>
                </c:pt>
                <c:pt idx="20">
                  <c:v>148</c:v>
                </c:pt>
                <c:pt idx="21">
                  <c:v>148</c:v>
                </c:pt>
                <c:pt idx="22">
                  <c:v>148</c:v>
                </c:pt>
                <c:pt idx="23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B7-48D6-80D2-60820F9469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135</c:v>
                </c:pt>
                <c:pt idx="1">
                  <c:v>121</c:v>
                </c:pt>
                <c:pt idx="2">
                  <c:v>102</c:v>
                </c:pt>
                <c:pt idx="3">
                  <c:v>102</c:v>
                </c:pt>
                <c:pt idx="4">
                  <c:v>108</c:v>
                </c:pt>
                <c:pt idx="5">
                  <c:v>113</c:v>
                </c:pt>
                <c:pt idx="6">
                  <c:v>131</c:v>
                </c:pt>
                <c:pt idx="7">
                  <c:v>153</c:v>
                </c:pt>
                <c:pt idx="8">
                  <c:v>162</c:v>
                </c:pt>
                <c:pt idx="9">
                  <c:v>151</c:v>
                </c:pt>
                <c:pt idx="10">
                  <c:v>139</c:v>
                </c:pt>
                <c:pt idx="11">
                  <c:v>134</c:v>
                </c:pt>
                <c:pt idx="12">
                  <c:v>133</c:v>
                </c:pt>
                <c:pt idx="13">
                  <c:v>136</c:v>
                </c:pt>
                <c:pt idx="14">
                  <c:v>124</c:v>
                </c:pt>
                <c:pt idx="15">
                  <c:v>114</c:v>
                </c:pt>
                <c:pt idx="16">
                  <c:v>122</c:v>
                </c:pt>
                <c:pt idx="17">
                  <c:v>157</c:v>
                </c:pt>
                <c:pt idx="18">
                  <c:v>181</c:v>
                </c:pt>
                <c:pt idx="19">
                  <c:v>197</c:v>
                </c:pt>
                <c:pt idx="20">
                  <c:v>190</c:v>
                </c:pt>
                <c:pt idx="21">
                  <c:v>160</c:v>
                </c:pt>
                <c:pt idx="22">
                  <c:v>124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B7-48D6-80D2-60820F9469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2887.7110000000002</c:v>
                </c:pt>
                <c:pt idx="1">
                  <c:v>2730.393</c:v>
                </c:pt>
                <c:pt idx="2">
                  <c:v>2493.2309999999998</c:v>
                </c:pt>
                <c:pt idx="3">
                  <c:v>2531.5550000000003</c:v>
                </c:pt>
                <c:pt idx="4">
                  <c:v>2575.7919999999999</c:v>
                </c:pt>
                <c:pt idx="5">
                  <c:v>2842.33</c:v>
                </c:pt>
                <c:pt idx="6">
                  <c:v>2917.21</c:v>
                </c:pt>
                <c:pt idx="7">
                  <c:v>2418.9530000000004</c:v>
                </c:pt>
                <c:pt idx="8">
                  <c:v>2063.9839999999999</c:v>
                </c:pt>
                <c:pt idx="9">
                  <c:v>1245.336</c:v>
                </c:pt>
                <c:pt idx="10">
                  <c:v>1155.9000000000001</c:v>
                </c:pt>
                <c:pt idx="11">
                  <c:v>432.9</c:v>
                </c:pt>
                <c:pt idx="12">
                  <c:v>582.9</c:v>
                </c:pt>
                <c:pt idx="13">
                  <c:v>732.9</c:v>
                </c:pt>
                <c:pt idx="14">
                  <c:v>1282.9000000000001</c:v>
                </c:pt>
                <c:pt idx="15">
                  <c:v>1514.9</c:v>
                </c:pt>
                <c:pt idx="16">
                  <c:v>2372.8589999999999</c:v>
                </c:pt>
                <c:pt idx="17">
                  <c:v>2767.6059999999998</c:v>
                </c:pt>
                <c:pt idx="18">
                  <c:v>3248.25</c:v>
                </c:pt>
                <c:pt idx="19">
                  <c:v>3798.03</c:v>
                </c:pt>
                <c:pt idx="20">
                  <c:v>3840.1440000000002</c:v>
                </c:pt>
                <c:pt idx="21">
                  <c:v>3732.8</c:v>
                </c:pt>
                <c:pt idx="22">
                  <c:v>3370.625</c:v>
                </c:pt>
                <c:pt idx="23">
                  <c:v>3347.848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B7-48D6-80D2-60820F9469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517.29999999999995</c:v>
                </c:pt>
                <c:pt idx="1">
                  <c:v>365.1</c:v>
                </c:pt>
                <c:pt idx="2">
                  <c:v>465.1</c:v>
                </c:pt>
                <c:pt idx="3">
                  <c:v>392</c:v>
                </c:pt>
                <c:pt idx="4">
                  <c:v>308</c:v>
                </c:pt>
                <c:pt idx="5">
                  <c:v>338</c:v>
                </c:pt>
                <c:pt idx="6">
                  <c:v>452</c:v>
                </c:pt>
                <c:pt idx="7">
                  <c:v>374</c:v>
                </c:pt>
                <c:pt idx="8">
                  <c:v>204</c:v>
                </c:pt>
                <c:pt idx="9">
                  <c:v>85</c:v>
                </c:pt>
                <c:pt idx="10">
                  <c:v>474.2</c:v>
                </c:pt>
                <c:pt idx="11">
                  <c:v>983</c:v>
                </c:pt>
                <c:pt idx="12">
                  <c:v>687.3</c:v>
                </c:pt>
                <c:pt idx="13">
                  <c:v>503.1</c:v>
                </c:pt>
                <c:pt idx="14">
                  <c:v>135</c:v>
                </c:pt>
                <c:pt idx="15">
                  <c:v>381.1</c:v>
                </c:pt>
                <c:pt idx="16">
                  <c:v>139</c:v>
                </c:pt>
                <c:pt idx="17">
                  <c:v>441.6</c:v>
                </c:pt>
                <c:pt idx="18">
                  <c:v>427</c:v>
                </c:pt>
                <c:pt idx="19">
                  <c:v>394</c:v>
                </c:pt>
                <c:pt idx="20">
                  <c:v>412</c:v>
                </c:pt>
                <c:pt idx="21">
                  <c:v>326</c:v>
                </c:pt>
                <c:pt idx="22">
                  <c:v>351</c:v>
                </c:pt>
                <c:pt idx="23">
                  <c:v>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B7-48D6-80D2-60820F9469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805.27600000000007</c:v>
                </c:pt>
                <c:pt idx="1">
                  <c:v>929.05499999999995</c:v>
                </c:pt>
                <c:pt idx="2">
                  <c:v>1046.462</c:v>
                </c:pt>
                <c:pt idx="3">
                  <c:v>1173.4879999999998</c:v>
                </c:pt>
                <c:pt idx="4">
                  <c:v>1300.9989999999998</c:v>
                </c:pt>
                <c:pt idx="5">
                  <c:v>1491.6900000000003</c:v>
                </c:pt>
                <c:pt idx="6">
                  <c:v>2024.3190000000002</c:v>
                </c:pt>
                <c:pt idx="7">
                  <c:v>3031.2119999999991</c:v>
                </c:pt>
                <c:pt idx="8">
                  <c:v>4096.2839999999997</c:v>
                </c:pt>
                <c:pt idx="9">
                  <c:v>4813.5750000000007</c:v>
                </c:pt>
                <c:pt idx="10">
                  <c:v>5199.3850000000002</c:v>
                </c:pt>
                <c:pt idx="11">
                  <c:v>5397.8449999999975</c:v>
                </c:pt>
                <c:pt idx="12">
                  <c:v>5468.4409999999998</c:v>
                </c:pt>
                <c:pt idx="13">
                  <c:v>5292.5860000000002</c:v>
                </c:pt>
                <c:pt idx="14">
                  <c:v>4842.1379999999999</c:v>
                </c:pt>
                <c:pt idx="15">
                  <c:v>4163.3810000000012</c:v>
                </c:pt>
                <c:pt idx="16">
                  <c:v>3341.4950000000003</c:v>
                </c:pt>
                <c:pt idx="17">
                  <c:v>2452.8049999999998</c:v>
                </c:pt>
                <c:pt idx="18">
                  <c:v>1682.4049999999997</c:v>
                </c:pt>
                <c:pt idx="19">
                  <c:v>1328.4399999999996</c:v>
                </c:pt>
                <c:pt idx="20">
                  <c:v>1215.8109999999997</c:v>
                </c:pt>
                <c:pt idx="21">
                  <c:v>1193.8159999999998</c:v>
                </c:pt>
                <c:pt idx="22">
                  <c:v>1140.0289999999998</c:v>
                </c:pt>
                <c:pt idx="23">
                  <c:v>1085.598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B7-48D6-80D2-60820F9469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</c:v>
                </c:pt>
                <c:pt idx="1">
                  <c:v>12</c:v>
                </c:pt>
                <c:pt idx="2">
                  <c:v>14</c:v>
                </c:pt>
                <c:pt idx="3">
                  <c:v>19</c:v>
                </c:pt>
                <c:pt idx="4">
                  <c:v>26</c:v>
                </c:pt>
                <c:pt idx="5">
                  <c:v>37</c:v>
                </c:pt>
                <c:pt idx="6">
                  <c:v>49</c:v>
                </c:pt>
                <c:pt idx="7">
                  <c:v>67</c:v>
                </c:pt>
                <c:pt idx="8">
                  <c:v>88</c:v>
                </c:pt>
                <c:pt idx="9">
                  <c:v>109</c:v>
                </c:pt>
                <c:pt idx="10">
                  <c:v>126</c:v>
                </c:pt>
                <c:pt idx="11">
                  <c:v>136</c:v>
                </c:pt>
                <c:pt idx="12">
                  <c:v>142</c:v>
                </c:pt>
                <c:pt idx="13">
                  <c:v>144</c:v>
                </c:pt>
                <c:pt idx="14">
                  <c:v>141</c:v>
                </c:pt>
                <c:pt idx="15">
                  <c:v>131</c:v>
                </c:pt>
                <c:pt idx="16">
                  <c:v>118</c:v>
                </c:pt>
                <c:pt idx="17">
                  <c:v>103</c:v>
                </c:pt>
                <c:pt idx="18">
                  <c:v>94</c:v>
                </c:pt>
                <c:pt idx="19">
                  <c:v>93</c:v>
                </c:pt>
                <c:pt idx="20">
                  <c:v>95</c:v>
                </c:pt>
                <c:pt idx="21">
                  <c:v>95</c:v>
                </c:pt>
                <c:pt idx="22">
                  <c:v>93</c:v>
                </c:pt>
                <c:pt idx="23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2B7-48D6-80D2-60820F9469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61</c:v>
                </c:pt>
                <c:pt idx="6">
                  <c:v>61</c:v>
                </c:pt>
                <c:pt idx="7">
                  <c:v>101</c:v>
                </c:pt>
                <c:pt idx="8">
                  <c:v>96</c:v>
                </c:pt>
                <c:pt idx="9">
                  <c:v>96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8">
                  <c:v>632</c:v>
                </c:pt>
                <c:pt idx="19">
                  <c:v>971</c:v>
                </c:pt>
                <c:pt idx="20">
                  <c:v>938</c:v>
                </c:pt>
                <c:pt idx="21">
                  <c:v>759</c:v>
                </c:pt>
                <c:pt idx="22">
                  <c:v>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B7-48D6-80D2-60820F946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104.56</c:v>
                </c:pt>
                <c:pt idx="1">
                  <c:v>95.23</c:v>
                </c:pt>
                <c:pt idx="2">
                  <c:v>94.31</c:v>
                </c:pt>
                <c:pt idx="3">
                  <c:v>96.39</c:v>
                </c:pt>
                <c:pt idx="4">
                  <c:v>99.34</c:v>
                </c:pt>
                <c:pt idx="5">
                  <c:v>116.79</c:v>
                </c:pt>
                <c:pt idx="6">
                  <c:v>137.26</c:v>
                </c:pt>
                <c:pt idx="7">
                  <c:v>128.53</c:v>
                </c:pt>
                <c:pt idx="8">
                  <c:v>100.45</c:v>
                </c:pt>
                <c:pt idx="9">
                  <c:v>81.78</c:v>
                </c:pt>
                <c:pt idx="10">
                  <c:v>29.44</c:v>
                </c:pt>
                <c:pt idx="11">
                  <c:v>16.97</c:v>
                </c:pt>
                <c:pt idx="12">
                  <c:v>26.74</c:v>
                </c:pt>
                <c:pt idx="13">
                  <c:v>36.99</c:v>
                </c:pt>
                <c:pt idx="14">
                  <c:v>39.299999999999997</c:v>
                </c:pt>
                <c:pt idx="15">
                  <c:v>49.63</c:v>
                </c:pt>
                <c:pt idx="16">
                  <c:v>87.95</c:v>
                </c:pt>
                <c:pt idx="17">
                  <c:v>93.01</c:v>
                </c:pt>
                <c:pt idx="18">
                  <c:v>115.26</c:v>
                </c:pt>
                <c:pt idx="19">
                  <c:v>175.78</c:v>
                </c:pt>
                <c:pt idx="20">
                  <c:v>321.14</c:v>
                </c:pt>
                <c:pt idx="21">
                  <c:v>157.84</c:v>
                </c:pt>
                <c:pt idx="22">
                  <c:v>128.54</c:v>
                </c:pt>
                <c:pt idx="23">
                  <c:v>108.11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B7-48D6-80D2-60820F946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87.5</c:v>
                </c:pt>
                <c:pt idx="1">
                  <c:v>81</c:v>
                </c:pt>
                <c:pt idx="2">
                  <c:v>76.5</c:v>
                </c:pt>
                <c:pt idx="3">
                  <c:v>68</c:v>
                </c:pt>
                <c:pt idx="4">
                  <c:v>64</c:v>
                </c:pt>
                <c:pt idx="5">
                  <c:v>64.5</c:v>
                </c:pt>
                <c:pt idx="6">
                  <c:v>74.5</c:v>
                </c:pt>
                <c:pt idx="7">
                  <c:v>63</c:v>
                </c:pt>
                <c:pt idx="8">
                  <c:v>77.5</c:v>
                </c:pt>
                <c:pt idx="9">
                  <c:v>79</c:v>
                </c:pt>
                <c:pt idx="10">
                  <c:v>88</c:v>
                </c:pt>
                <c:pt idx="11">
                  <c:v>80.5</c:v>
                </c:pt>
                <c:pt idx="12">
                  <c:v>83.5</c:v>
                </c:pt>
                <c:pt idx="13">
                  <c:v>83</c:v>
                </c:pt>
                <c:pt idx="14">
                  <c:v>82</c:v>
                </c:pt>
                <c:pt idx="15">
                  <c:v>79</c:v>
                </c:pt>
                <c:pt idx="16">
                  <c:v>88.5</c:v>
                </c:pt>
                <c:pt idx="17">
                  <c:v>111</c:v>
                </c:pt>
                <c:pt idx="18">
                  <c:v>165.5</c:v>
                </c:pt>
                <c:pt idx="19">
                  <c:v>194</c:v>
                </c:pt>
                <c:pt idx="20">
                  <c:v>200</c:v>
                </c:pt>
                <c:pt idx="21">
                  <c:v>196</c:v>
                </c:pt>
                <c:pt idx="22">
                  <c:v>160</c:v>
                </c:pt>
                <c:pt idx="23">
                  <c:v>126.5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3-47C2-B8B3-B42E64E9FC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865.68599999999992</c:v>
                </c:pt>
                <c:pt idx="1">
                  <c:v>888.7589999999999</c:v>
                </c:pt>
                <c:pt idx="2">
                  <c:v>934.15599999999995</c:v>
                </c:pt>
                <c:pt idx="3">
                  <c:v>897.68700000000001</c:v>
                </c:pt>
                <c:pt idx="4">
                  <c:v>885.27599999999995</c:v>
                </c:pt>
                <c:pt idx="5">
                  <c:v>903.18100000000004</c:v>
                </c:pt>
                <c:pt idx="6">
                  <c:v>827.42600000000004</c:v>
                </c:pt>
                <c:pt idx="7">
                  <c:v>830.68</c:v>
                </c:pt>
                <c:pt idx="8">
                  <c:v>879.15499999999997</c:v>
                </c:pt>
                <c:pt idx="9">
                  <c:v>877.19</c:v>
                </c:pt>
                <c:pt idx="10">
                  <c:v>912.61900000000003</c:v>
                </c:pt>
                <c:pt idx="11">
                  <c:v>927.56799999999987</c:v>
                </c:pt>
                <c:pt idx="12">
                  <c:v>907.08799999999997</c:v>
                </c:pt>
                <c:pt idx="13">
                  <c:v>917.69999999999993</c:v>
                </c:pt>
                <c:pt idx="14">
                  <c:v>918.26199999999994</c:v>
                </c:pt>
                <c:pt idx="15">
                  <c:v>914.1819999999999</c:v>
                </c:pt>
                <c:pt idx="16">
                  <c:v>867.35300000000007</c:v>
                </c:pt>
                <c:pt idx="17">
                  <c:v>789.06799999999998</c:v>
                </c:pt>
                <c:pt idx="18">
                  <c:v>778.92500000000007</c:v>
                </c:pt>
                <c:pt idx="19">
                  <c:v>749.85600000000011</c:v>
                </c:pt>
                <c:pt idx="20">
                  <c:v>748.60800000000006</c:v>
                </c:pt>
                <c:pt idx="21">
                  <c:v>741.827</c:v>
                </c:pt>
                <c:pt idx="22">
                  <c:v>820.18500000000006</c:v>
                </c:pt>
                <c:pt idx="23">
                  <c:v>834.28399999999988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3-47C2-B8B3-B42E64E9FC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1046.2640000000001</c:v>
                </c:pt>
                <c:pt idx="1">
                  <c:v>1030.9930000000002</c:v>
                </c:pt>
                <c:pt idx="2">
                  <c:v>1029.0860000000002</c:v>
                </c:pt>
                <c:pt idx="3">
                  <c:v>1042.6479999999999</c:v>
                </c:pt>
                <c:pt idx="4">
                  <c:v>1086.8390000000002</c:v>
                </c:pt>
                <c:pt idx="5">
                  <c:v>1190.5419999999999</c:v>
                </c:pt>
                <c:pt idx="6">
                  <c:v>1371.6720000000003</c:v>
                </c:pt>
                <c:pt idx="7">
                  <c:v>1493.9279999999999</c:v>
                </c:pt>
                <c:pt idx="8">
                  <c:v>1539.077</c:v>
                </c:pt>
                <c:pt idx="9">
                  <c:v>1541.5390000000002</c:v>
                </c:pt>
                <c:pt idx="10">
                  <c:v>1547.0930000000001</c:v>
                </c:pt>
                <c:pt idx="11">
                  <c:v>1550.6850000000002</c:v>
                </c:pt>
                <c:pt idx="12">
                  <c:v>1536.5200000000002</c:v>
                </c:pt>
                <c:pt idx="13">
                  <c:v>1497.3430000000001</c:v>
                </c:pt>
                <c:pt idx="14">
                  <c:v>1445.5040000000001</c:v>
                </c:pt>
                <c:pt idx="15">
                  <c:v>1387.8969999999999</c:v>
                </c:pt>
                <c:pt idx="16">
                  <c:v>1397.6320000000003</c:v>
                </c:pt>
                <c:pt idx="17">
                  <c:v>1398.4780000000001</c:v>
                </c:pt>
                <c:pt idx="18">
                  <c:v>1384.12</c:v>
                </c:pt>
                <c:pt idx="19">
                  <c:v>1343.7189999999998</c:v>
                </c:pt>
                <c:pt idx="20">
                  <c:v>1244.9750000000001</c:v>
                </c:pt>
                <c:pt idx="21">
                  <c:v>1180.4259999999999</c:v>
                </c:pt>
                <c:pt idx="22">
                  <c:v>1110.5469999999998</c:v>
                </c:pt>
                <c:pt idx="23">
                  <c:v>1073.183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73-47C2-B8B3-B42E64E9FC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2031.799</c:v>
                </c:pt>
                <c:pt idx="1">
                  <c:v>1922.81</c:v>
                </c:pt>
                <c:pt idx="2">
                  <c:v>1867.0900000000001</c:v>
                </c:pt>
                <c:pt idx="3">
                  <c:v>1877.1380000000001</c:v>
                </c:pt>
                <c:pt idx="4">
                  <c:v>1967.0950000000005</c:v>
                </c:pt>
                <c:pt idx="5">
                  <c:v>2128.6729999999998</c:v>
                </c:pt>
                <c:pt idx="6">
                  <c:v>2435.377</c:v>
                </c:pt>
                <c:pt idx="7">
                  <c:v>2756.0009999999997</c:v>
                </c:pt>
                <c:pt idx="8">
                  <c:v>3019.0540000000001</c:v>
                </c:pt>
                <c:pt idx="9">
                  <c:v>3213.6559999999999</c:v>
                </c:pt>
                <c:pt idx="10">
                  <c:v>3366.799</c:v>
                </c:pt>
                <c:pt idx="11">
                  <c:v>3469.9919999999993</c:v>
                </c:pt>
                <c:pt idx="12">
                  <c:v>3455.4910000000004</c:v>
                </c:pt>
                <c:pt idx="13">
                  <c:v>3238.8879999999999</c:v>
                </c:pt>
                <c:pt idx="14">
                  <c:v>3010.3</c:v>
                </c:pt>
                <c:pt idx="15">
                  <c:v>2880.299</c:v>
                </c:pt>
                <c:pt idx="16">
                  <c:v>2880.5849999999996</c:v>
                </c:pt>
                <c:pt idx="17">
                  <c:v>3009.9339999999997</c:v>
                </c:pt>
                <c:pt idx="18">
                  <c:v>3124.8689999999997</c:v>
                </c:pt>
                <c:pt idx="19">
                  <c:v>3341.6860000000006</c:v>
                </c:pt>
                <c:pt idx="20">
                  <c:v>3388.6419999999994</c:v>
                </c:pt>
                <c:pt idx="21">
                  <c:v>3076.1709999999998</c:v>
                </c:pt>
                <c:pt idx="22">
                  <c:v>2708.1189999999997</c:v>
                </c:pt>
                <c:pt idx="23">
                  <c:v>2342.4539999999997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73-47C2-B8B3-B42E64E9FC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294.99999999999994</c:v>
                </c:pt>
                <c:pt idx="1">
                  <c:v>282.99999999999994</c:v>
                </c:pt>
                <c:pt idx="2">
                  <c:v>265</c:v>
                </c:pt>
                <c:pt idx="3">
                  <c:v>260</c:v>
                </c:pt>
                <c:pt idx="4">
                  <c:v>282</c:v>
                </c:pt>
                <c:pt idx="5">
                  <c:v>300.00000000000006</c:v>
                </c:pt>
                <c:pt idx="6">
                  <c:v>330.00000000000006</c:v>
                </c:pt>
                <c:pt idx="7">
                  <c:v>370</c:v>
                </c:pt>
                <c:pt idx="8">
                  <c:v>400</c:v>
                </c:pt>
                <c:pt idx="9">
                  <c:v>410</c:v>
                </c:pt>
                <c:pt idx="10">
                  <c:v>415</c:v>
                </c:pt>
                <c:pt idx="11">
                  <c:v>420</c:v>
                </c:pt>
                <c:pt idx="12">
                  <c:v>424.99999999999994</c:v>
                </c:pt>
                <c:pt idx="13">
                  <c:v>430</c:v>
                </c:pt>
                <c:pt idx="14">
                  <c:v>415</c:v>
                </c:pt>
                <c:pt idx="15">
                  <c:v>394.99999999999994</c:v>
                </c:pt>
                <c:pt idx="16">
                  <c:v>389.99999999999994</c:v>
                </c:pt>
                <c:pt idx="17">
                  <c:v>410</c:v>
                </c:pt>
                <c:pt idx="18">
                  <c:v>424.99999999999994</c:v>
                </c:pt>
                <c:pt idx="19">
                  <c:v>440</c:v>
                </c:pt>
                <c:pt idx="20">
                  <c:v>435.00000000000006</c:v>
                </c:pt>
                <c:pt idx="21">
                  <c:v>405.00000000000006</c:v>
                </c:pt>
                <c:pt idx="22">
                  <c:v>366.99999999999994</c:v>
                </c:pt>
                <c:pt idx="23">
                  <c:v>325.99999999999994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73-47C2-B8B3-B42E64E9FC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73-47C2-B8B3-B42E64E9FC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73-47C2-B8B3-B42E64E9FC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773-47C2-B8B3-B42E64E9FC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773-47C2-B8B3-B42E64E9FC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773-47C2-B8B3-B42E64E9FC5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157</c:v>
                </c:pt>
                <c:pt idx="1">
                  <c:v>79</c:v>
                </c:pt>
                <c:pt idx="2">
                  <c:v>77</c:v>
                </c:pt>
                <c:pt idx="3">
                  <c:v>200.6</c:v>
                </c:pt>
                <c:pt idx="4">
                  <c:v>161.6</c:v>
                </c:pt>
                <c:pt idx="5">
                  <c:v>425.4</c:v>
                </c:pt>
                <c:pt idx="6">
                  <c:v>732.1</c:v>
                </c:pt>
                <c:pt idx="7">
                  <c:v>779.6</c:v>
                </c:pt>
                <c:pt idx="8">
                  <c:v>943.5</c:v>
                </c:pt>
                <c:pt idx="9">
                  <c:v>526.5</c:v>
                </c:pt>
                <c:pt idx="10">
                  <c:v>632</c:v>
                </c:pt>
                <c:pt idx="11">
                  <c:v>502</c:v>
                </c:pt>
                <c:pt idx="12">
                  <c:v>447</c:v>
                </c:pt>
                <c:pt idx="13">
                  <c:v>482.70299999999997</c:v>
                </c:pt>
                <c:pt idx="14">
                  <c:v>457</c:v>
                </c:pt>
                <c:pt idx="15">
                  <c:v>451</c:v>
                </c:pt>
                <c:pt idx="16">
                  <c:v>617.29999999999995</c:v>
                </c:pt>
                <c:pt idx="17">
                  <c:v>347</c:v>
                </c:pt>
                <c:pt idx="18">
                  <c:v>519.1</c:v>
                </c:pt>
                <c:pt idx="19">
                  <c:v>840.8</c:v>
                </c:pt>
                <c:pt idx="20">
                  <c:v>801.7</c:v>
                </c:pt>
                <c:pt idx="21">
                  <c:v>795.2</c:v>
                </c:pt>
                <c:pt idx="22">
                  <c:v>466.8</c:v>
                </c:pt>
                <c:pt idx="23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73-47C2-B8B3-B42E64E9FC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18.745000000000001</c:v>
                </c:pt>
                <c:pt idx="6">
                  <c:v>11.426</c:v>
                </c:pt>
                <c:pt idx="17">
                  <c:v>4.5129999999999999</c:v>
                </c:pt>
                <c:pt idx="18">
                  <c:v>15.185</c:v>
                </c:pt>
                <c:pt idx="19">
                  <c:v>19.443999999999999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73-47C2-B8B3-B42E64E9FC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773-47C2-B8B3-B42E64E9FC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773-47C2-B8B3-B42E64E9F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104.56</c:v>
                </c:pt>
                <c:pt idx="1">
                  <c:v>95.23</c:v>
                </c:pt>
                <c:pt idx="2">
                  <c:v>94.31</c:v>
                </c:pt>
                <c:pt idx="3">
                  <c:v>96.39</c:v>
                </c:pt>
                <c:pt idx="4">
                  <c:v>99.34</c:v>
                </c:pt>
                <c:pt idx="5">
                  <c:v>116.79</c:v>
                </c:pt>
                <c:pt idx="6">
                  <c:v>137.26</c:v>
                </c:pt>
                <c:pt idx="7">
                  <c:v>128.53</c:v>
                </c:pt>
                <c:pt idx="8">
                  <c:v>100.45</c:v>
                </c:pt>
                <c:pt idx="9">
                  <c:v>81.78</c:v>
                </c:pt>
                <c:pt idx="10">
                  <c:v>29.44</c:v>
                </c:pt>
                <c:pt idx="11">
                  <c:v>16.97</c:v>
                </c:pt>
                <c:pt idx="12">
                  <c:v>26.74</c:v>
                </c:pt>
                <c:pt idx="13">
                  <c:v>36.99</c:v>
                </c:pt>
                <c:pt idx="14">
                  <c:v>39.299999999999997</c:v>
                </c:pt>
                <c:pt idx="15">
                  <c:v>49.63</c:v>
                </c:pt>
                <c:pt idx="16">
                  <c:v>87.95</c:v>
                </c:pt>
                <c:pt idx="17">
                  <c:v>93.01</c:v>
                </c:pt>
                <c:pt idx="18">
                  <c:v>115.26</c:v>
                </c:pt>
                <c:pt idx="19">
                  <c:v>175.78</c:v>
                </c:pt>
                <c:pt idx="20">
                  <c:v>321.14</c:v>
                </c:pt>
                <c:pt idx="21">
                  <c:v>157.84</c:v>
                </c:pt>
                <c:pt idx="22">
                  <c:v>128.54</c:v>
                </c:pt>
                <c:pt idx="23">
                  <c:v>108.11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73-47C2-B8B3-B42E64E9F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4503.2869999999984</v>
      </c>
      <c r="C4" s="18">
        <v>4305.5479999999998</v>
      </c>
      <c r="D4" s="18">
        <v>4268.7929999999997</v>
      </c>
      <c r="E4" s="18">
        <v>4366.0429999999997</v>
      </c>
      <c r="F4" s="18">
        <v>4466.7909999999993</v>
      </c>
      <c r="G4" s="18">
        <v>5031.0199999999995</v>
      </c>
      <c r="H4" s="18">
        <v>5782.5290000000014</v>
      </c>
      <c r="I4" s="18">
        <v>6293.1650000000018</v>
      </c>
      <c r="J4" s="18">
        <v>6858.2679999999991</v>
      </c>
      <c r="K4" s="18">
        <v>6647.9110000000028</v>
      </c>
      <c r="L4" s="18">
        <v>7306.4850000000006</v>
      </c>
      <c r="M4" s="18">
        <v>7295.744999999999</v>
      </c>
      <c r="N4" s="18">
        <v>7199.6409999999987</v>
      </c>
      <c r="O4" s="18">
        <v>6994.5860000000011</v>
      </c>
      <c r="P4" s="18">
        <v>6673.0380000000005</v>
      </c>
      <c r="Q4" s="18">
        <v>6452.3810000000003</v>
      </c>
      <c r="R4" s="18">
        <v>6241.3539999999994</v>
      </c>
      <c r="S4" s="18">
        <v>6070.0109999999995</v>
      </c>
      <c r="T4" s="18">
        <v>6412.6550000000025</v>
      </c>
      <c r="U4" s="18">
        <v>6929.47</v>
      </c>
      <c r="V4" s="18">
        <v>6838.9549999999999</v>
      </c>
      <c r="W4" s="18">
        <v>6414.6160000000009</v>
      </c>
      <c r="X4" s="18">
        <v>5652.6540000000005</v>
      </c>
      <c r="Y4" s="18">
        <v>5080.4460000000008</v>
      </c>
      <c r="Z4" s="19"/>
      <c r="AA4" s="20">
        <f>SUM(B4:Z4)</f>
        <v>144085.39199999999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104.56</v>
      </c>
      <c r="C7" s="28">
        <v>95.23</v>
      </c>
      <c r="D7" s="28">
        <v>94.31</v>
      </c>
      <c r="E7" s="28">
        <v>96.39</v>
      </c>
      <c r="F7" s="28">
        <v>99.34</v>
      </c>
      <c r="G7" s="28">
        <v>116.79</v>
      </c>
      <c r="H7" s="28">
        <v>137.26</v>
      </c>
      <c r="I7" s="28">
        <v>128.53</v>
      </c>
      <c r="J7" s="28">
        <v>100.45</v>
      </c>
      <c r="K7" s="28">
        <v>81.78</v>
      </c>
      <c r="L7" s="28">
        <v>29.44</v>
      </c>
      <c r="M7" s="28">
        <v>16.97</v>
      </c>
      <c r="N7" s="28">
        <v>26.74</v>
      </c>
      <c r="O7" s="28">
        <v>36.99</v>
      </c>
      <c r="P7" s="28">
        <v>39.299999999999997</v>
      </c>
      <c r="Q7" s="28">
        <v>49.63</v>
      </c>
      <c r="R7" s="28">
        <v>87.95</v>
      </c>
      <c r="S7" s="28">
        <v>93.01</v>
      </c>
      <c r="T7" s="28">
        <v>115.26</v>
      </c>
      <c r="U7" s="28">
        <v>175.78</v>
      </c>
      <c r="V7" s="28">
        <v>321.14</v>
      </c>
      <c r="W7" s="28">
        <v>157.84</v>
      </c>
      <c r="X7" s="28">
        <v>128.54</v>
      </c>
      <c r="Y7" s="28">
        <v>108.11</v>
      </c>
      <c r="Z7" s="29"/>
      <c r="AA7" s="30">
        <f>IF(SUM(B7:Z7)&lt;&gt;0,AVERAGEIF(B7:Z7,"&lt;&gt;"""),"")</f>
        <v>101.72250000000003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148</v>
      </c>
      <c r="C10" s="42">
        <v>148</v>
      </c>
      <c r="D10" s="42">
        <v>148</v>
      </c>
      <c r="E10" s="42">
        <v>148</v>
      </c>
      <c r="F10" s="42">
        <v>148</v>
      </c>
      <c r="G10" s="42">
        <v>148</v>
      </c>
      <c r="H10" s="42">
        <v>148</v>
      </c>
      <c r="I10" s="42">
        <v>148</v>
      </c>
      <c r="J10" s="42">
        <v>148</v>
      </c>
      <c r="K10" s="42">
        <v>148</v>
      </c>
      <c r="L10" s="42">
        <v>148</v>
      </c>
      <c r="M10" s="42">
        <v>148</v>
      </c>
      <c r="N10" s="42">
        <v>148</v>
      </c>
      <c r="O10" s="42">
        <v>148</v>
      </c>
      <c r="P10" s="42">
        <v>148</v>
      </c>
      <c r="Q10" s="42">
        <v>148</v>
      </c>
      <c r="R10" s="42">
        <v>148</v>
      </c>
      <c r="S10" s="42">
        <v>148</v>
      </c>
      <c r="T10" s="42">
        <v>148</v>
      </c>
      <c r="U10" s="42">
        <v>148</v>
      </c>
      <c r="V10" s="42">
        <v>148</v>
      </c>
      <c r="W10" s="42">
        <v>148</v>
      </c>
      <c r="X10" s="42">
        <v>148</v>
      </c>
      <c r="Y10" s="42">
        <v>148</v>
      </c>
      <c r="Z10" s="43"/>
      <c r="AA10" s="44">
        <f t="shared" ref="AA10:AA15" si="0">SUM(B10:Z10)</f>
        <v>3552</v>
      </c>
    </row>
    <row r="11" spans="1:27" ht="24.95" customHeight="1" x14ac:dyDescent="0.2">
      <c r="A11" s="45" t="s">
        <v>7</v>
      </c>
      <c r="B11" s="46">
        <v>135</v>
      </c>
      <c r="C11" s="47">
        <v>121</v>
      </c>
      <c r="D11" s="47">
        <v>102</v>
      </c>
      <c r="E11" s="47">
        <v>102</v>
      </c>
      <c r="F11" s="47">
        <v>108</v>
      </c>
      <c r="G11" s="47">
        <v>113</v>
      </c>
      <c r="H11" s="47">
        <v>131</v>
      </c>
      <c r="I11" s="47">
        <v>153</v>
      </c>
      <c r="J11" s="47">
        <v>162</v>
      </c>
      <c r="K11" s="47">
        <v>151</v>
      </c>
      <c r="L11" s="47">
        <v>139</v>
      </c>
      <c r="M11" s="47">
        <v>134</v>
      </c>
      <c r="N11" s="47">
        <v>133</v>
      </c>
      <c r="O11" s="47">
        <v>136</v>
      </c>
      <c r="P11" s="47">
        <v>124</v>
      </c>
      <c r="Q11" s="47">
        <v>114</v>
      </c>
      <c r="R11" s="47">
        <v>122</v>
      </c>
      <c r="S11" s="47">
        <v>157</v>
      </c>
      <c r="T11" s="47">
        <v>181</v>
      </c>
      <c r="U11" s="47">
        <v>197</v>
      </c>
      <c r="V11" s="47">
        <v>190</v>
      </c>
      <c r="W11" s="47">
        <v>160</v>
      </c>
      <c r="X11" s="47">
        <v>124</v>
      </c>
      <c r="Y11" s="47">
        <v>102</v>
      </c>
      <c r="Z11" s="48"/>
      <c r="AA11" s="49">
        <f t="shared" si="0"/>
        <v>3291</v>
      </c>
    </row>
    <row r="12" spans="1:27" ht="24.95" customHeight="1" x14ac:dyDescent="0.2">
      <c r="A12" s="50" t="s">
        <v>8</v>
      </c>
      <c r="B12" s="51">
        <v>2887.7110000000002</v>
      </c>
      <c r="C12" s="52">
        <v>2730.393</v>
      </c>
      <c r="D12" s="52">
        <v>2493.2309999999998</v>
      </c>
      <c r="E12" s="52">
        <v>2531.5550000000003</v>
      </c>
      <c r="F12" s="52">
        <v>2575.7919999999999</v>
      </c>
      <c r="G12" s="52">
        <v>2842.33</v>
      </c>
      <c r="H12" s="52">
        <v>2917.21</v>
      </c>
      <c r="I12" s="52">
        <v>2418.9530000000004</v>
      </c>
      <c r="J12" s="52">
        <v>2063.9839999999999</v>
      </c>
      <c r="K12" s="52">
        <v>1245.336</v>
      </c>
      <c r="L12" s="52">
        <v>1155.9000000000001</v>
      </c>
      <c r="M12" s="52">
        <v>432.9</v>
      </c>
      <c r="N12" s="52">
        <v>582.9</v>
      </c>
      <c r="O12" s="52">
        <v>732.9</v>
      </c>
      <c r="P12" s="52">
        <v>1282.9000000000001</v>
      </c>
      <c r="Q12" s="52">
        <v>1514.9</v>
      </c>
      <c r="R12" s="52">
        <v>2372.8589999999999</v>
      </c>
      <c r="S12" s="52">
        <v>2767.6059999999998</v>
      </c>
      <c r="T12" s="52">
        <v>3248.25</v>
      </c>
      <c r="U12" s="52">
        <v>3798.03</v>
      </c>
      <c r="V12" s="52">
        <v>3840.1440000000002</v>
      </c>
      <c r="W12" s="52">
        <v>3732.8</v>
      </c>
      <c r="X12" s="52">
        <v>3370.625</v>
      </c>
      <c r="Y12" s="52">
        <v>3347.848</v>
      </c>
      <c r="Z12" s="53"/>
      <c r="AA12" s="54">
        <f t="shared" si="0"/>
        <v>56887.057000000008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61</v>
      </c>
      <c r="H13" s="52">
        <v>61</v>
      </c>
      <c r="I13" s="52">
        <v>101</v>
      </c>
      <c r="J13" s="52">
        <v>96</v>
      </c>
      <c r="K13" s="52">
        <v>96</v>
      </c>
      <c r="L13" s="52">
        <v>64</v>
      </c>
      <c r="M13" s="52">
        <v>64</v>
      </c>
      <c r="N13" s="52">
        <v>38</v>
      </c>
      <c r="O13" s="52">
        <v>38</v>
      </c>
      <c r="P13" s="52"/>
      <c r="Q13" s="52"/>
      <c r="R13" s="52"/>
      <c r="S13" s="52"/>
      <c r="T13" s="52">
        <v>632</v>
      </c>
      <c r="U13" s="52">
        <v>971</v>
      </c>
      <c r="V13" s="52">
        <v>938</v>
      </c>
      <c r="W13" s="52">
        <v>759</v>
      </c>
      <c r="X13" s="52">
        <v>426</v>
      </c>
      <c r="Y13" s="52"/>
      <c r="Z13" s="53"/>
      <c r="AA13" s="54">
        <f t="shared" si="0"/>
        <v>4345</v>
      </c>
    </row>
    <row r="14" spans="1:27" ht="24.95" customHeight="1" x14ac:dyDescent="0.2">
      <c r="A14" s="55" t="s">
        <v>10</v>
      </c>
      <c r="B14" s="56">
        <v>805.27600000000007</v>
      </c>
      <c r="C14" s="57">
        <v>929.05499999999995</v>
      </c>
      <c r="D14" s="57">
        <v>1046.462</v>
      </c>
      <c r="E14" s="57">
        <v>1173.4879999999998</v>
      </c>
      <c r="F14" s="57">
        <v>1300.9989999999998</v>
      </c>
      <c r="G14" s="57">
        <v>1491.6900000000003</v>
      </c>
      <c r="H14" s="57">
        <v>2024.3190000000002</v>
      </c>
      <c r="I14" s="57">
        <v>3031.2119999999991</v>
      </c>
      <c r="J14" s="57">
        <v>4096.2839999999997</v>
      </c>
      <c r="K14" s="57">
        <v>4813.5750000000007</v>
      </c>
      <c r="L14" s="57">
        <v>5199.3850000000002</v>
      </c>
      <c r="M14" s="57">
        <v>5397.8449999999975</v>
      </c>
      <c r="N14" s="57">
        <v>5468.4409999999998</v>
      </c>
      <c r="O14" s="57">
        <v>5292.5860000000002</v>
      </c>
      <c r="P14" s="57">
        <v>4842.1379999999999</v>
      </c>
      <c r="Q14" s="57">
        <v>4163.3810000000012</v>
      </c>
      <c r="R14" s="57">
        <v>3341.4950000000003</v>
      </c>
      <c r="S14" s="57">
        <v>2452.8049999999998</v>
      </c>
      <c r="T14" s="57">
        <v>1682.4049999999997</v>
      </c>
      <c r="U14" s="57">
        <v>1328.4399999999996</v>
      </c>
      <c r="V14" s="57">
        <v>1215.8109999999997</v>
      </c>
      <c r="W14" s="57">
        <v>1193.8159999999998</v>
      </c>
      <c r="X14" s="57">
        <v>1140.0289999999998</v>
      </c>
      <c r="Y14" s="57">
        <v>1085.598</v>
      </c>
      <c r="Z14" s="58"/>
      <c r="AA14" s="59">
        <f t="shared" si="0"/>
        <v>64516.535000000011</v>
      </c>
    </row>
    <row r="15" spans="1:27" ht="24.95" customHeight="1" x14ac:dyDescent="0.2">
      <c r="A15" s="55" t="s">
        <v>11</v>
      </c>
      <c r="B15" s="56">
        <v>10</v>
      </c>
      <c r="C15" s="57">
        <v>12</v>
      </c>
      <c r="D15" s="57">
        <v>14</v>
      </c>
      <c r="E15" s="57">
        <v>19</v>
      </c>
      <c r="F15" s="57">
        <v>26</v>
      </c>
      <c r="G15" s="57">
        <v>37</v>
      </c>
      <c r="H15" s="57">
        <v>49</v>
      </c>
      <c r="I15" s="57">
        <v>67</v>
      </c>
      <c r="J15" s="57">
        <v>88</v>
      </c>
      <c r="K15" s="57">
        <v>109</v>
      </c>
      <c r="L15" s="57">
        <v>126</v>
      </c>
      <c r="M15" s="57">
        <v>136</v>
      </c>
      <c r="N15" s="57">
        <v>142</v>
      </c>
      <c r="O15" s="57">
        <v>144</v>
      </c>
      <c r="P15" s="57">
        <v>141</v>
      </c>
      <c r="Q15" s="57">
        <v>131</v>
      </c>
      <c r="R15" s="57">
        <v>118</v>
      </c>
      <c r="S15" s="57">
        <v>103</v>
      </c>
      <c r="T15" s="57">
        <v>94</v>
      </c>
      <c r="U15" s="57">
        <v>93</v>
      </c>
      <c r="V15" s="57">
        <v>95</v>
      </c>
      <c r="W15" s="57">
        <v>95</v>
      </c>
      <c r="X15" s="57">
        <v>93</v>
      </c>
      <c r="Y15" s="57">
        <v>88</v>
      </c>
      <c r="Z15" s="58"/>
      <c r="AA15" s="59">
        <f t="shared" si="0"/>
        <v>2030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3985.9870000000001</v>
      </c>
      <c r="C16" s="62">
        <f t="shared" si="1"/>
        <v>3940.4479999999999</v>
      </c>
      <c r="D16" s="62">
        <f t="shared" si="1"/>
        <v>3803.6929999999998</v>
      </c>
      <c r="E16" s="62">
        <f t="shared" si="1"/>
        <v>3974.0430000000001</v>
      </c>
      <c r="F16" s="62">
        <f t="shared" si="1"/>
        <v>4158.7909999999993</v>
      </c>
      <c r="G16" s="62">
        <f t="shared" si="1"/>
        <v>4693.0200000000004</v>
      </c>
      <c r="H16" s="62">
        <f t="shared" si="1"/>
        <v>5330.5290000000005</v>
      </c>
      <c r="I16" s="62">
        <f t="shared" si="1"/>
        <v>5919.1649999999991</v>
      </c>
      <c r="J16" s="62">
        <f t="shared" si="1"/>
        <v>6654.268</v>
      </c>
      <c r="K16" s="62">
        <f t="shared" si="1"/>
        <v>6562.911000000001</v>
      </c>
      <c r="L16" s="62">
        <f t="shared" si="1"/>
        <v>6832.2849999999999</v>
      </c>
      <c r="M16" s="62">
        <f t="shared" si="1"/>
        <v>6312.7449999999972</v>
      </c>
      <c r="N16" s="62">
        <f t="shared" si="1"/>
        <v>6512.3409999999994</v>
      </c>
      <c r="O16" s="62">
        <f t="shared" si="1"/>
        <v>6491.4860000000008</v>
      </c>
      <c r="P16" s="62">
        <f t="shared" si="1"/>
        <v>6538.0380000000005</v>
      </c>
      <c r="Q16" s="62">
        <f t="shared" si="1"/>
        <v>6071.2810000000009</v>
      </c>
      <c r="R16" s="62">
        <f t="shared" si="1"/>
        <v>6102.3540000000003</v>
      </c>
      <c r="S16" s="62">
        <f t="shared" si="1"/>
        <v>5628.4110000000001</v>
      </c>
      <c r="T16" s="62">
        <f t="shared" si="1"/>
        <v>5985.6549999999997</v>
      </c>
      <c r="U16" s="62">
        <f t="shared" si="1"/>
        <v>6535.47</v>
      </c>
      <c r="V16" s="62">
        <f t="shared" si="1"/>
        <v>6426.9549999999999</v>
      </c>
      <c r="W16" s="62">
        <f t="shared" si="1"/>
        <v>6088.616</v>
      </c>
      <c r="X16" s="62">
        <f t="shared" si="1"/>
        <v>5301.6539999999995</v>
      </c>
      <c r="Y16" s="62">
        <f t="shared" si="1"/>
        <v>4771.4459999999999</v>
      </c>
      <c r="Z16" s="63" t="str">
        <f t="shared" si="1"/>
        <v/>
      </c>
      <c r="AA16" s="64">
        <f>SUM(AA10:AA15)</f>
        <v>134621.592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1615.9</v>
      </c>
      <c r="C29" s="72">
        <v>1640.9</v>
      </c>
      <c r="D29" s="72">
        <v>1674.9</v>
      </c>
      <c r="E29" s="72">
        <v>1743.9</v>
      </c>
      <c r="F29" s="72">
        <v>1816.9</v>
      </c>
      <c r="G29" s="72">
        <v>1978.9</v>
      </c>
      <c r="H29" s="72">
        <v>2224.9</v>
      </c>
      <c r="I29" s="72">
        <v>2258.9</v>
      </c>
      <c r="J29" s="72">
        <v>2325.9</v>
      </c>
      <c r="K29" s="72">
        <v>2574.9</v>
      </c>
      <c r="L29" s="72">
        <v>2736.9</v>
      </c>
      <c r="M29" s="72">
        <v>2847.9</v>
      </c>
      <c r="N29" s="72">
        <v>2981.9</v>
      </c>
      <c r="O29" s="72">
        <v>3040.9</v>
      </c>
      <c r="P29" s="72">
        <v>3360.9</v>
      </c>
      <c r="Q29" s="72">
        <v>3086.9</v>
      </c>
      <c r="R29" s="72">
        <v>2776.9</v>
      </c>
      <c r="S29" s="72">
        <v>2483.9</v>
      </c>
      <c r="T29" s="72">
        <v>2881.9</v>
      </c>
      <c r="U29" s="72">
        <v>3121.9</v>
      </c>
      <c r="V29" s="72">
        <v>3033.9</v>
      </c>
      <c r="W29" s="72">
        <v>2781.9</v>
      </c>
      <c r="X29" s="72">
        <v>2402.9</v>
      </c>
      <c r="Y29" s="72">
        <v>1960.9</v>
      </c>
      <c r="Z29" s="73"/>
      <c r="AA29" s="74">
        <f>SUM(B29:Z29)</f>
        <v>59355.60000000002</v>
      </c>
    </row>
    <row r="30" spans="1:27" ht="24.95" customHeight="1" x14ac:dyDescent="0.2">
      <c r="A30" s="75" t="s">
        <v>24</v>
      </c>
      <c r="B30" s="76">
        <v>1195.087</v>
      </c>
      <c r="C30" s="77">
        <v>1279.548</v>
      </c>
      <c r="D30" s="77">
        <v>1332.7929999999999</v>
      </c>
      <c r="E30" s="77">
        <v>1468.143</v>
      </c>
      <c r="F30" s="77">
        <v>1495.8910000000001</v>
      </c>
      <c r="G30" s="77">
        <v>1863.12</v>
      </c>
      <c r="H30" s="77">
        <v>2268.6289999999999</v>
      </c>
      <c r="I30" s="77">
        <v>2745.2649999999999</v>
      </c>
      <c r="J30" s="77">
        <v>3343.3679999999999</v>
      </c>
      <c r="K30" s="77">
        <v>3081.011</v>
      </c>
      <c r="L30" s="77">
        <v>3198.3850000000002</v>
      </c>
      <c r="M30" s="77">
        <v>3278.8449999999998</v>
      </c>
      <c r="N30" s="77">
        <v>3373.4409999999998</v>
      </c>
      <c r="O30" s="77">
        <v>3292.5859999999998</v>
      </c>
      <c r="P30" s="77">
        <v>2984.1379999999999</v>
      </c>
      <c r="Q30" s="77">
        <v>2548.3809999999999</v>
      </c>
      <c r="R30" s="77">
        <v>2276.4540000000002</v>
      </c>
      <c r="S30" s="77">
        <v>1784.511</v>
      </c>
      <c r="T30" s="77">
        <v>1576.7550000000001</v>
      </c>
      <c r="U30" s="77">
        <v>1786.57</v>
      </c>
      <c r="V30" s="77">
        <v>1785.0550000000001</v>
      </c>
      <c r="W30" s="77">
        <v>1612.7159999999999</v>
      </c>
      <c r="X30" s="77">
        <v>1279.7539999999999</v>
      </c>
      <c r="Y30" s="77">
        <v>1237.546</v>
      </c>
      <c r="Z30" s="78"/>
      <c r="AA30" s="79">
        <f>SUM(B30:Z30)</f>
        <v>52087.991999999998</v>
      </c>
    </row>
    <row r="31" spans="1:27" ht="24.95" customHeight="1" x14ac:dyDescent="0.2">
      <c r="A31" s="82" t="s">
        <v>25</v>
      </c>
      <c r="B31" s="80">
        <v>1468</v>
      </c>
      <c r="C31" s="81">
        <v>1368</v>
      </c>
      <c r="D31" s="81">
        <v>1154</v>
      </c>
      <c r="E31" s="81">
        <v>1154</v>
      </c>
      <c r="F31" s="81">
        <v>1154</v>
      </c>
      <c r="G31" s="81">
        <v>1189</v>
      </c>
      <c r="H31" s="81">
        <v>1289</v>
      </c>
      <c r="I31" s="81">
        <v>1289</v>
      </c>
      <c r="J31" s="81">
        <v>1189</v>
      </c>
      <c r="K31" s="81">
        <v>992</v>
      </c>
      <c r="L31" s="81">
        <v>992</v>
      </c>
      <c r="M31" s="81">
        <v>269</v>
      </c>
      <c r="N31" s="81">
        <v>269</v>
      </c>
      <c r="O31" s="81">
        <v>269</v>
      </c>
      <c r="P31" s="81">
        <v>269</v>
      </c>
      <c r="Q31" s="81">
        <v>501</v>
      </c>
      <c r="R31" s="81">
        <v>1188</v>
      </c>
      <c r="S31" s="81">
        <v>1533</v>
      </c>
      <c r="T31" s="81">
        <v>1954</v>
      </c>
      <c r="U31" s="81">
        <v>2021</v>
      </c>
      <c r="V31" s="81">
        <v>2020</v>
      </c>
      <c r="W31" s="81">
        <v>2020</v>
      </c>
      <c r="X31" s="81">
        <v>1970</v>
      </c>
      <c r="Y31" s="81">
        <v>1853</v>
      </c>
      <c r="Z31" s="83"/>
      <c r="AA31" s="84">
        <f>SUM(B31:Z31)</f>
        <v>29374</v>
      </c>
    </row>
    <row r="32" spans="1:27" ht="30" customHeight="1" thickBot="1" x14ac:dyDescent="0.25">
      <c r="A32" s="60" t="s">
        <v>26</v>
      </c>
      <c r="B32" s="61">
        <f>IF(LEN(B$2)&gt;0,SUM(B29:B31),"")</f>
        <v>4278.9870000000001</v>
      </c>
      <c r="C32" s="62">
        <f t="shared" ref="C32:Z32" si="4">IF(LEN(C$2)&gt;0,SUM(C29:C31),"")</f>
        <v>4288.4480000000003</v>
      </c>
      <c r="D32" s="62">
        <f t="shared" si="4"/>
        <v>4161.6930000000002</v>
      </c>
      <c r="E32" s="62">
        <f t="shared" si="4"/>
        <v>4366.0429999999997</v>
      </c>
      <c r="F32" s="62">
        <f t="shared" si="4"/>
        <v>4466.7910000000002</v>
      </c>
      <c r="G32" s="62">
        <f t="shared" si="4"/>
        <v>5031.0200000000004</v>
      </c>
      <c r="H32" s="62">
        <f t="shared" si="4"/>
        <v>5782.5290000000005</v>
      </c>
      <c r="I32" s="62">
        <f t="shared" si="4"/>
        <v>6293.165</v>
      </c>
      <c r="J32" s="62">
        <f t="shared" si="4"/>
        <v>6858.268</v>
      </c>
      <c r="K32" s="62">
        <f t="shared" si="4"/>
        <v>6647.9110000000001</v>
      </c>
      <c r="L32" s="62">
        <f t="shared" si="4"/>
        <v>6927.2849999999999</v>
      </c>
      <c r="M32" s="62">
        <f t="shared" si="4"/>
        <v>6395.7449999999999</v>
      </c>
      <c r="N32" s="62">
        <f t="shared" si="4"/>
        <v>6624.3410000000003</v>
      </c>
      <c r="O32" s="62">
        <f t="shared" si="4"/>
        <v>6602.4859999999999</v>
      </c>
      <c r="P32" s="62">
        <f t="shared" si="4"/>
        <v>6614.0380000000005</v>
      </c>
      <c r="Q32" s="62">
        <f t="shared" si="4"/>
        <v>6136.2809999999999</v>
      </c>
      <c r="R32" s="62">
        <f t="shared" si="4"/>
        <v>6241.3540000000003</v>
      </c>
      <c r="S32" s="62">
        <f t="shared" si="4"/>
        <v>5801.4110000000001</v>
      </c>
      <c r="T32" s="62">
        <f t="shared" si="4"/>
        <v>6412.6550000000007</v>
      </c>
      <c r="U32" s="62">
        <f t="shared" si="4"/>
        <v>6929.47</v>
      </c>
      <c r="V32" s="62">
        <f t="shared" si="4"/>
        <v>6838.9549999999999</v>
      </c>
      <c r="W32" s="62">
        <f t="shared" si="4"/>
        <v>6414.616</v>
      </c>
      <c r="X32" s="62">
        <f t="shared" si="4"/>
        <v>5652.6540000000005</v>
      </c>
      <c r="Y32" s="62">
        <f t="shared" si="4"/>
        <v>5051.4459999999999</v>
      </c>
      <c r="Z32" s="63" t="str">
        <f t="shared" si="4"/>
        <v/>
      </c>
      <c r="AA32" s="64">
        <f>SUM(AA29:AA31)</f>
        <v>140817.592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63</v>
      </c>
      <c r="C35" s="95">
        <v>95</v>
      </c>
      <c r="D35" s="95">
        <v>103</v>
      </c>
      <c r="E35" s="95">
        <v>137</v>
      </c>
      <c r="F35" s="95">
        <v>78</v>
      </c>
      <c r="G35" s="95">
        <v>128</v>
      </c>
      <c r="H35" s="95">
        <v>266</v>
      </c>
      <c r="I35" s="95">
        <v>207</v>
      </c>
      <c r="J35" s="95">
        <v>93</v>
      </c>
      <c r="K35" s="95">
        <v>18</v>
      </c>
      <c r="L35" s="95">
        <v>10</v>
      </c>
      <c r="M35" s="95">
        <v>28</v>
      </c>
      <c r="N35" s="95">
        <v>28</v>
      </c>
      <c r="O35" s="95">
        <v>28</v>
      </c>
      <c r="P35" s="95">
        <v>30</v>
      </c>
      <c r="Q35" s="95">
        <v>23</v>
      </c>
      <c r="R35" s="95">
        <v>31</v>
      </c>
      <c r="S35" s="95">
        <v>59</v>
      </c>
      <c r="T35" s="95">
        <v>206</v>
      </c>
      <c r="U35" s="95">
        <v>191</v>
      </c>
      <c r="V35" s="95">
        <v>222</v>
      </c>
      <c r="W35" s="95">
        <v>218</v>
      </c>
      <c r="X35" s="95">
        <v>235</v>
      </c>
      <c r="Y35" s="95">
        <v>182</v>
      </c>
      <c r="Z35" s="96"/>
      <c r="AA35" s="74">
        <f t="shared" ref="AA35:AA40" si="5">SUM(B35:Z35)</f>
        <v>2679</v>
      </c>
    </row>
    <row r="36" spans="1:27" ht="24.95" customHeight="1" x14ac:dyDescent="0.2">
      <c r="A36" s="97" t="s">
        <v>29</v>
      </c>
      <c r="B36" s="98">
        <v>180</v>
      </c>
      <c r="C36" s="99">
        <v>203</v>
      </c>
      <c r="D36" s="99">
        <v>205</v>
      </c>
      <c r="E36" s="99">
        <v>205</v>
      </c>
      <c r="F36" s="99">
        <v>180</v>
      </c>
      <c r="G36" s="99">
        <v>160</v>
      </c>
      <c r="H36" s="99">
        <v>136</v>
      </c>
      <c r="I36" s="99">
        <v>117</v>
      </c>
      <c r="J36" s="99">
        <v>61</v>
      </c>
      <c r="K36" s="99">
        <v>17</v>
      </c>
      <c r="L36" s="99">
        <v>35</v>
      </c>
      <c r="M36" s="99">
        <v>31</v>
      </c>
      <c r="N36" s="99">
        <v>34</v>
      </c>
      <c r="O36" s="99">
        <v>30</v>
      </c>
      <c r="P36" s="99">
        <v>18</v>
      </c>
      <c r="Q36" s="99">
        <v>14</v>
      </c>
      <c r="R36" s="99">
        <v>58</v>
      </c>
      <c r="S36" s="99">
        <v>64</v>
      </c>
      <c r="T36" s="99">
        <v>171</v>
      </c>
      <c r="U36" s="99">
        <v>153</v>
      </c>
      <c r="V36" s="99">
        <v>140</v>
      </c>
      <c r="W36" s="99">
        <v>58</v>
      </c>
      <c r="X36" s="99">
        <v>66</v>
      </c>
      <c r="Y36" s="99">
        <v>48</v>
      </c>
      <c r="Z36" s="100"/>
      <c r="AA36" s="79">
        <f t="shared" si="5"/>
        <v>2384</v>
      </c>
    </row>
    <row r="37" spans="1:27" ht="24.95" customHeight="1" x14ac:dyDescent="0.2">
      <c r="A37" s="97" t="s">
        <v>30</v>
      </c>
      <c r="B37" s="98">
        <v>224.3</v>
      </c>
      <c r="C37" s="99">
        <v>17.100000000000001</v>
      </c>
      <c r="D37" s="99">
        <v>107.1</v>
      </c>
      <c r="E37" s="99"/>
      <c r="F37" s="99"/>
      <c r="G37" s="99"/>
      <c r="H37" s="99"/>
      <c r="I37" s="99"/>
      <c r="J37" s="99"/>
      <c r="K37" s="99"/>
      <c r="L37" s="99">
        <v>379.2</v>
      </c>
      <c r="M37" s="99">
        <v>900</v>
      </c>
      <c r="N37" s="99">
        <v>575.29999999999995</v>
      </c>
      <c r="O37" s="99">
        <v>392.1</v>
      </c>
      <c r="P37" s="99">
        <v>59</v>
      </c>
      <c r="Q37" s="99">
        <v>316.10000000000002</v>
      </c>
      <c r="R37" s="99"/>
      <c r="S37" s="99">
        <v>268.60000000000002</v>
      </c>
      <c r="T37" s="99"/>
      <c r="U37" s="99"/>
      <c r="V37" s="99"/>
      <c r="W37" s="99"/>
      <c r="X37" s="99"/>
      <c r="Y37" s="99">
        <v>29</v>
      </c>
      <c r="Z37" s="100"/>
      <c r="AA37" s="79">
        <f t="shared" si="5"/>
        <v>3267.7999999999997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24</v>
      </c>
      <c r="N38" s="99">
        <v>50</v>
      </c>
      <c r="O38" s="99">
        <v>53</v>
      </c>
      <c r="P38" s="99">
        <v>28</v>
      </c>
      <c r="Q38" s="99">
        <v>28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1133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517.29999999999995</v>
      </c>
      <c r="C40" s="88">
        <f t="shared" si="6"/>
        <v>365.1</v>
      </c>
      <c r="D40" s="88">
        <f t="shared" si="6"/>
        <v>465.1</v>
      </c>
      <c r="E40" s="88">
        <f t="shared" si="6"/>
        <v>392</v>
      </c>
      <c r="F40" s="88">
        <f t="shared" si="6"/>
        <v>308</v>
      </c>
      <c r="G40" s="88">
        <f t="shared" si="6"/>
        <v>338</v>
      </c>
      <c r="H40" s="88">
        <f t="shared" si="6"/>
        <v>452</v>
      </c>
      <c r="I40" s="88">
        <f t="shared" si="6"/>
        <v>374</v>
      </c>
      <c r="J40" s="88">
        <f t="shared" si="6"/>
        <v>204</v>
      </c>
      <c r="K40" s="88">
        <f t="shared" si="6"/>
        <v>85</v>
      </c>
      <c r="L40" s="88">
        <f t="shared" si="6"/>
        <v>474.2</v>
      </c>
      <c r="M40" s="88">
        <f t="shared" si="6"/>
        <v>983</v>
      </c>
      <c r="N40" s="88">
        <f t="shared" si="6"/>
        <v>687.3</v>
      </c>
      <c r="O40" s="88">
        <f t="shared" si="6"/>
        <v>503.1</v>
      </c>
      <c r="P40" s="88">
        <f t="shared" si="6"/>
        <v>135</v>
      </c>
      <c r="Q40" s="88">
        <f t="shared" si="6"/>
        <v>381.1</v>
      </c>
      <c r="R40" s="88">
        <f t="shared" si="6"/>
        <v>139</v>
      </c>
      <c r="S40" s="88">
        <f t="shared" si="6"/>
        <v>441.6</v>
      </c>
      <c r="T40" s="88">
        <f t="shared" si="6"/>
        <v>427</v>
      </c>
      <c r="U40" s="88">
        <f t="shared" si="6"/>
        <v>394</v>
      </c>
      <c r="V40" s="88">
        <f t="shared" si="6"/>
        <v>412</v>
      </c>
      <c r="W40" s="88">
        <f t="shared" si="6"/>
        <v>326</v>
      </c>
      <c r="X40" s="88">
        <f t="shared" si="6"/>
        <v>351</v>
      </c>
      <c r="Y40" s="88">
        <f t="shared" si="6"/>
        <v>309</v>
      </c>
      <c r="Z40" s="89" t="str">
        <f t="shared" si="6"/>
        <v/>
      </c>
      <c r="AA40" s="90">
        <f t="shared" si="5"/>
        <v>9463.8000000000011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224.3</v>
      </c>
      <c r="C45" s="99">
        <v>17.100000000000001</v>
      </c>
      <c r="D45" s="99">
        <v>107.1</v>
      </c>
      <c r="E45" s="99"/>
      <c r="F45" s="99"/>
      <c r="G45" s="99"/>
      <c r="H45" s="99"/>
      <c r="I45" s="99"/>
      <c r="J45" s="99"/>
      <c r="K45" s="99"/>
      <c r="L45" s="99">
        <v>379.2</v>
      </c>
      <c r="M45" s="99">
        <v>900</v>
      </c>
      <c r="N45" s="99">
        <v>575.29999999999995</v>
      </c>
      <c r="O45" s="99">
        <v>392.1</v>
      </c>
      <c r="P45" s="99">
        <v>59</v>
      </c>
      <c r="Q45" s="99">
        <v>316.10000000000002</v>
      </c>
      <c r="R45" s="99"/>
      <c r="S45" s="99">
        <v>268.60000000000002</v>
      </c>
      <c r="T45" s="99"/>
      <c r="U45" s="99"/>
      <c r="V45" s="99"/>
      <c r="W45" s="99"/>
      <c r="X45" s="99"/>
      <c r="Y45" s="99">
        <v>29</v>
      </c>
      <c r="Z45" s="100"/>
      <c r="AA45" s="79">
        <f t="shared" si="7"/>
        <v>3267.7999999999997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224.3</v>
      </c>
      <c r="C49" s="88">
        <f t="shared" ref="C49:Z49" si="8">IF(LEN(C$2)&gt;0,SUM(C43:C48),"")</f>
        <v>17.100000000000001</v>
      </c>
      <c r="D49" s="88">
        <f t="shared" si="8"/>
        <v>107.1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379.2</v>
      </c>
      <c r="M49" s="88">
        <f t="shared" si="8"/>
        <v>900</v>
      </c>
      <c r="N49" s="88">
        <f t="shared" si="8"/>
        <v>575.29999999999995</v>
      </c>
      <c r="O49" s="88">
        <f t="shared" si="8"/>
        <v>392.1</v>
      </c>
      <c r="P49" s="88">
        <f t="shared" si="8"/>
        <v>59</v>
      </c>
      <c r="Q49" s="88">
        <f t="shared" si="8"/>
        <v>316.10000000000002</v>
      </c>
      <c r="R49" s="88">
        <f t="shared" si="8"/>
        <v>0</v>
      </c>
      <c r="S49" s="88">
        <f t="shared" si="8"/>
        <v>268.60000000000002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29</v>
      </c>
      <c r="Z49" s="89" t="str">
        <f t="shared" si="8"/>
        <v/>
      </c>
      <c r="AA49" s="90">
        <f t="shared" si="7"/>
        <v>3267.7999999999997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4503.2870000000003</v>
      </c>
      <c r="C52" s="88">
        <f t="shared" si="10"/>
        <v>4305.5479999999998</v>
      </c>
      <c r="D52" s="88">
        <f t="shared" si="10"/>
        <v>4268.7929999999997</v>
      </c>
      <c r="E52" s="88">
        <f t="shared" si="10"/>
        <v>4366.0429999999997</v>
      </c>
      <c r="F52" s="88">
        <f t="shared" si="10"/>
        <v>4466.7909999999993</v>
      </c>
      <c r="G52" s="88">
        <f t="shared" si="10"/>
        <v>5031.0200000000004</v>
      </c>
      <c r="H52" s="88">
        <f t="shared" si="10"/>
        <v>5782.5290000000005</v>
      </c>
      <c r="I52" s="88">
        <f t="shared" si="10"/>
        <v>6293.1649999999991</v>
      </c>
      <c r="J52" s="88">
        <f t="shared" si="10"/>
        <v>6858.268</v>
      </c>
      <c r="K52" s="88">
        <f t="shared" si="10"/>
        <v>6647.911000000001</v>
      </c>
      <c r="L52" s="88">
        <f t="shared" si="10"/>
        <v>7306.4849999999997</v>
      </c>
      <c r="M52" s="88">
        <f t="shared" si="10"/>
        <v>7295.7449999999972</v>
      </c>
      <c r="N52" s="88">
        <f t="shared" si="10"/>
        <v>7199.6409999999996</v>
      </c>
      <c r="O52" s="88">
        <f t="shared" si="10"/>
        <v>6994.5860000000011</v>
      </c>
      <c r="P52" s="88">
        <f t="shared" si="10"/>
        <v>6673.0380000000005</v>
      </c>
      <c r="Q52" s="88">
        <f t="shared" si="10"/>
        <v>6452.3810000000012</v>
      </c>
      <c r="R52" s="88">
        <f t="shared" si="10"/>
        <v>6241.3540000000003</v>
      </c>
      <c r="S52" s="88">
        <f t="shared" si="10"/>
        <v>6070.0110000000004</v>
      </c>
      <c r="T52" s="88">
        <f t="shared" si="10"/>
        <v>6412.6549999999997</v>
      </c>
      <c r="U52" s="88">
        <f t="shared" si="10"/>
        <v>6929.47</v>
      </c>
      <c r="V52" s="88">
        <f t="shared" si="10"/>
        <v>6838.9549999999999</v>
      </c>
      <c r="W52" s="88">
        <f t="shared" si="10"/>
        <v>6414.616</v>
      </c>
      <c r="X52" s="88">
        <f t="shared" si="10"/>
        <v>5652.6539999999995</v>
      </c>
      <c r="Y52" s="88">
        <f t="shared" si="10"/>
        <v>5080.4459999999999</v>
      </c>
      <c r="Z52" s="89" t="str">
        <f t="shared" si="10"/>
        <v/>
      </c>
      <c r="AA52" s="104">
        <f>SUM(B52:Z52)</f>
        <v>144085.39200000002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4503.2490000000007</v>
      </c>
      <c r="C4" s="18">
        <v>4305.5620000000008</v>
      </c>
      <c r="D4" s="18">
        <v>4268.8320000000003</v>
      </c>
      <c r="E4" s="18">
        <v>4366.0729999999994</v>
      </c>
      <c r="F4" s="18">
        <v>4466.8100000000004</v>
      </c>
      <c r="G4" s="18">
        <v>5031.0409999999983</v>
      </c>
      <c r="H4" s="18">
        <v>5782.5010000000002</v>
      </c>
      <c r="I4" s="18">
        <v>6293.2090000000007</v>
      </c>
      <c r="J4" s="18">
        <v>6858.2860000000019</v>
      </c>
      <c r="K4" s="18">
        <v>6647.8850000000011</v>
      </c>
      <c r="L4" s="18">
        <v>7306.5110000000004</v>
      </c>
      <c r="M4" s="18">
        <v>7295.744999999999</v>
      </c>
      <c r="N4" s="18">
        <v>7199.5990000000011</v>
      </c>
      <c r="O4" s="18">
        <v>6994.634</v>
      </c>
      <c r="P4" s="18">
        <v>6673.0659999999998</v>
      </c>
      <c r="Q4" s="18">
        <v>6452.3779999999997</v>
      </c>
      <c r="R4" s="18">
        <v>6241.3700000000008</v>
      </c>
      <c r="S4" s="18">
        <v>6069.9929999999995</v>
      </c>
      <c r="T4" s="18">
        <v>6412.6990000000014</v>
      </c>
      <c r="U4" s="18">
        <v>6929.5050000000001</v>
      </c>
      <c r="V4" s="18">
        <v>6838.925000000002</v>
      </c>
      <c r="W4" s="18">
        <v>6414.6239999999998</v>
      </c>
      <c r="X4" s="18">
        <v>5652.6509999999989</v>
      </c>
      <c r="Y4" s="18">
        <v>5080.4210000000003</v>
      </c>
      <c r="Z4" s="19"/>
      <c r="AA4" s="20">
        <f>SUM(B4:Z4)</f>
        <v>144085.56900000005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104.56</v>
      </c>
      <c r="C7" s="28">
        <v>95.23</v>
      </c>
      <c r="D7" s="28">
        <v>94.31</v>
      </c>
      <c r="E7" s="28">
        <v>96.39</v>
      </c>
      <c r="F7" s="28">
        <v>99.34</v>
      </c>
      <c r="G7" s="28">
        <v>116.79</v>
      </c>
      <c r="H7" s="28">
        <v>137.26</v>
      </c>
      <c r="I7" s="28">
        <v>128.53</v>
      </c>
      <c r="J7" s="28">
        <v>100.45</v>
      </c>
      <c r="K7" s="28">
        <v>81.78</v>
      </c>
      <c r="L7" s="28">
        <v>29.44</v>
      </c>
      <c r="M7" s="28">
        <v>16.97</v>
      </c>
      <c r="N7" s="28">
        <v>26.74</v>
      </c>
      <c r="O7" s="28">
        <v>36.99</v>
      </c>
      <c r="P7" s="28">
        <v>39.299999999999997</v>
      </c>
      <c r="Q7" s="28">
        <v>49.63</v>
      </c>
      <c r="R7" s="28">
        <v>87.95</v>
      </c>
      <c r="S7" s="28">
        <v>93.01</v>
      </c>
      <c r="T7" s="28">
        <v>115.26</v>
      </c>
      <c r="U7" s="28">
        <v>175.78</v>
      </c>
      <c r="V7" s="28">
        <v>321.14</v>
      </c>
      <c r="W7" s="28">
        <v>157.84</v>
      </c>
      <c r="X7" s="28">
        <v>128.54</v>
      </c>
      <c r="Y7" s="28">
        <v>108.11</v>
      </c>
      <c r="Z7" s="29"/>
      <c r="AA7" s="30">
        <f>IF(SUM(B7:Z7)&lt;&gt;0,AVERAGEIF(B7:Z7,"&lt;&gt;"""),"")</f>
        <v>101.72250000000003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18.745000000000001</v>
      </c>
      <c r="H14" s="57">
        <v>11.426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4.5129999999999999</v>
      </c>
      <c r="T14" s="57">
        <v>15.185</v>
      </c>
      <c r="U14" s="57">
        <v>19.443999999999999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249.31299999999999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18.745000000000001</v>
      </c>
      <c r="H16" s="62">
        <f t="shared" si="1"/>
        <v>11.426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4.5129999999999999</v>
      </c>
      <c r="T16" s="62">
        <f t="shared" si="1"/>
        <v>15.185</v>
      </c>
      <c r="U16" s="62">
        <f t="shared" si="1"/>
        <v>19.443999999999999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249.31299999999999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865.68599999999992</v>
      </c>
      <c r="C19" s="72">
        <v>888.7589999999999</v>
      </c>
      <c r="D19" s="72">
        <v>934.15599999999995</v>
      </c>
      <c r="E19" s="72">
        <v>897.68700000000001</v>
      </c>
      <c r="F19" s="72">
        <v>885.27599999999995</v>
      </c>
      <c r="G19" s="72">
        <v>903.18100000000004</v>
      </c>
      <c r="H19" s="72">
        <v>827.42600000000004</v>
      </c>
      <c r="I19" s="72">
        <v>830.68</v>
      </c>
      <c r="J19" s="72">
        <v>879.15499999999997</v>
      </c>
      <c r="K19" s="72">
        <v>877.19</v>
      </c>
      <c r="L19" s="72">
        <v>912.61900000000003</v>
      </c>
      <c r="M19" s="72">
        <v>927.56799999999987</v>
      </c>
      <c r="N19" s="72">
        <v>907.08799999999997</v>
      </c>
      <c r="O19" s="72">
        <v>917.69999999999993</v>
      </c>
      <c r="P19" s="72">
        <v>918.26199999999994</v>
      </c>
      <c r="Q19" s="72">
        <v>914.1819999999999</v>
      </c>
      <c r="R19" s="72">
        <v>867.35300000000007</v>
      </c>
      <c r="S19" s="72">
        <v>789.06799999999998</v>
      </c>
      <c r="T19" s="72">
        <v>778.92500000000007</v>
      </c>
      <c r="U19" s="72">
        <v>749.85600000000011</v>
      </c>
      <c r="V19" s="72">
        <v>748.60800000000006</v>
      </c>
      <c r="W19" s="72">
        <v>741.827</v>
      </c>
      <c r="X19" s="72">
        <v>820.18500000000006</v>
      </c>
      <c r="Y19" s="72">
        <v>834.28399999999988</v>
      </c>
      <c r="Z19" s="73"/>
      <c r="AA19" s="74">
        <f t="shared" ref="AA19:AA25" si="2">SUM(B19:Z19)</f>
        <v>20616.721000000001</v>
      </c>
    </row>
    <row r="20" spans="1:27" ht="24.95" customHeight="1" x14ac:dyDescent="0.2">
      <c r="A20" s="75" t="s">
        <v>15</v>
      </c>
      <c r="B20" s="76">
        <v>1046.2640000000001</v>
      </c>
      <c r="C20" s="77">
        <v>1030.9930000000002</v>
      </c>
      <c r="D20" s="77">
        <v>1029.0860000000002</v>
      </c>
      <c r="E20" s="77">
        <v>1042.6479999999999</v>
      </c>
      <c r="F20" s="77">
        <v>1086.8390000000002</v>
      </c>
      <c r="G20" s="77">
        <v>1190.5419999999999</v>
      </c>
      <c r="H20" s="77">
        <v>1371.6720000000003</v>
      </c>
      <c r="I20" s="77">
        <v>1493.9279999999999</v>
      </c>
      <c r="J20" s="77">
        <v>1539.077</v>
      </c>
      <c r="K20" s="77">
        <v>1541.5390000000002</v>
      </c>
      <c r="L20" s="77">
        <v>1547.0930000000001</v>
      </c>
      <c r="M20" s="77">
        <v>1550.6850000000002</v>
      </c>
      <c r="N20" s="77">
        <v>1536.5200000000002</v>
      </c>
      <c r="O20" s="77">
        <v>1497.3430000000001</v>
      </c>
      <c r="P20" s="77">
        <v>1445.5040000000001</v>
      </c>
      <c r="Q20" s="77">
        <v>1387.8969999999999</v>
      </c>
      <c r="R20" s="77">
        <v>1397.6320000000003</v>
      </c>
      <c r="S20" s="77">
        <v>1398.4780000000001</v>
      </c>
      <c r="T20" s="77">
        <v>1384.12</v>
      </c>
      <c r="U20" s="77">
        <v>1343.7189999999998</v>
      </c>
      <c r="V20" s="77">
        <v>1244.9750000000001</v>
      </c>
      <c r="W20" s="77">
        <v>1180.4259999999999</v>
      </c>
      <c r="X20" s="77">
        <v>1110.5469999999998</v>
      </c>
      <c r="Y20" s="77">
        <v>1073.183</v>
      </c>
      <c r="Z20" s="78"/>
      <c r="AA20" s="79">
        <f t="shared" si="2"/>
        <v>31470.710000000003</v>
      </c>
    </row>
    <row r="21" spans="1:27" ht="24.95" customHeight="1" x14ac:dyDescent="0.2">
      <c r="A21" s="75" t="s">
        <v>16</v>
      </c>
      <c r="B21" s="80">
        <v>2031.799</v>
      </c>
      <c r="C21" s="81">
        <v>1922.81</v>
      </c>
      <c r="D21" s="81">
        <v>1867.0900000000001</v>
      </c>
      <c r="E21" s="81">
        <v>1877.1380000000001</v>
      </c>
      <c r="F21" s="81">
        <v>1967.0950000000005</v>
      </c>
      <c r="G21" s="81">
        <v>2128.6729999999998</v>
      </c>
      <c r="H21" s="81">
        <v>2435.377</v>
      </c>
      <c r="I21" s="81">
        <v>2756.0009999999997</v>
      </c>
      <c r="J21" s="81">
        <v>3019.0540000000001</v>
      </c>
      <c r="K21" s="81">
        <v>3213.6559999999999</v>
      </c>
      <c r="L21" s="81">
        <v>3366.799</v>
      </c>
      <c r="M21" s="81">
        <v>3469.9919999999993</v>
      </c>
      <c r="N21" s="81">
        <v>3455.4910000000004</v>
      </c>
      <c r="O21" s="81">
        <v>3238.8879999999999</v>
      </c>
      <c r="P21" s="81">
        <v>3010.3</v>
      </c>
      <c r="Q21" s="81">
        <v>2880.299</v>
      </c>
      <c r="R21" s="81">
        <v>2880.5849999999996</v>
      </c>
      <c r="S21" s="81">
        <v>3009.9339999999997</v>
      </c>
      <c r="T21" s="81">
        <v>3124.8689999999997</v>
      </c>
      <c r="U21" s="81">
        <v>3341.6860000000006</v>
      </c>
      <c r="V21" s="81">
        <v>3388.6419999999994</v>
      </c>
      <c r="W21" s="81">
        <v>3076.1709999999998</v>
      </c>
      <c r="X21" s="81">
        <v>2708.1189999999997</v>
      </c>
      <c r="Y21" s="81">
        <v>2342.4539999999997</v>
      </c>
      <c r="Z21" s="78"/>
      <c r="AA21" s="79">
        <f t="shared" si="2"/>
        <v>66512.922000000006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345</v>
      </c>
      <c r="M22" s="81">
        <v>345</v>
      </c>
      <c r="N22" s="81">
        <v>345</v>
      </c>
      <c r="O22" s="81">
        <v>345</v>
      </c>
      <c r="P22" s="81">
        <v>345</v>
      </c>
      <c r="Q22" s="81">
        <v>345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2070</v>
      </c>
    </row>
    <row r="23" spans="1:27" ht="24.95" customHeight="1" x14ac:dyDescent="0.2">
      <c r="A23" s="85" t="s">
        <v>18</v>
      </c>
      <c r="B23" s="77">
        <v>87.5</v>
      </c>
      <c r="C23" s="77">
        <v>81</v>
      </c>
      <c r="D23" s="77">
        <v>76.5</v>
      </c>
      <c r="E23" s="77">
        <v>68</v>
      </c>
      <c r="F23" s="77">
        <v>64</v>
      </c>
      <c r="G23" s="77">
        <v>64.5</v>
      </c>
      <c r="H23" s="77">
        <v>74.5</v>
      </c>
      <c r="I23" s="77">
        <v>63</v>
      </c>
      <c r="J23" s="77">
        <v>77.5</v>
      </c>
      <c r="K23" s="77">
        <v>79</v>
      </c>
      <c r="L23" s="77">
        <v>88</v>
      </c>
      <c r="M23" s="77">
        <v>80.5</v>
      </c>
      <c r="N23" s="77">
        <v>83.5</v>
      </c>
      <c r="O23" s="77">
        <v>83</v>
      </c>
      <c r="P23" s="77">
        <v>82</v>
      </c>
      <c r="Q23" s="77">
        <v>79</v>
      </c>
      <c r="R23" s="77">
        <v>88.5</v>
      </c>
      <c r="S23" s="77">
        <v>111</v>
      </c>
      <c r="T23" s="77">
        <v>165.5</v>
      </c>
      <c r="U23" s="77">
        <v>194</v>
      </c>
      <c r="V23" s="77">
        <v>200</v>
      </c>
      <c r="W23" s="77">
        <v>196</v>
      </c>
      <c r="X23" s="77">
        <v>160</v>
      </c>
      <c r="Y23" s="77">
        <v>126.5</v>
      </c>
      <c r="Z23" s="77"/>
      <c r="AA23" s="79">
        <f t="shared" si="2"/>
        <v>2473</v>
      </c>
    </row>
    <row r="24" spans="1:27" ht="24.95" customHeight="1" x14ac:dyDescent="0.2">
      <c r="A24" s="85" t="s">
        <v>19</v>
      </c>
      <c r="B24" s="77">
        <v>294.99999999999994</v>
      </c>
      <c r="C24" s="77">
        <v>282.99999999999994</v>
      </c>
      <c r="D24" s="77">
        <v>265</v>
      </c>
      <c r="E24" s="77">
        <v>260</v>
      </c>
      <c r="F24" s="77">
        <v>282</v>
      </c>
      <c r="G24" s="77">
        <v>300.00000000000006</v>
      </c>
      <c r="H24" s="77">
        <v>330.00000000000006</v>
      </c>
      <c r="I24" s="77">
        <v>370</v>
      </c>
      <c r="J24" s="77">
        <v>400</v>
      </c>
      <c r="K24" s="77">
        <v>410</v>
      </c>
      <c r="L24" s="77">
        <v>415</v>
      </c>
      <c r="M24" s="77">
        <v>420</v>
      </c>
      <c r="N24" s="77">
        <v>424.99999999999994</v>
      </c>
      <c r="O24" s="77">
        <v>430</v>
      </c>
      <c r="P24" s="77">
        <v>415</v>
      </c>
      <c r="Q24" s="77">
        <v>394.99999999999994</v>
      </c>
      <c r="R24" s="77">
        <v>389.99999999999994</v>
      </c>
      <c r="S24" s="77">
        <v>410</v>
      </c>
      <c r="T24" s="77">
        <v>424.99999999999994</v>
      </c>
      <c r="U24" s="77">
        <v>440</v>
      </c>
      <c r="V24" s="77">
        <v>435.00000000000006</v>
      </c>
      <c r="W24" s="77">
        <v>405.00000000000006</v>
      </c>
      <c r="X24" s="77">
        <v>366.99999999999994</v>
      </c>
      <c r="Y24" s="77">
        <v>325.99999999999994</v>
      </c>
      <c r="Z24" s="77"/>
      <c r="AA24" s="79">
        <f t="shared" si="2"/>
        <v>8893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4326.2489999999998</v>
      </c>
      <c r="C26" s="88">
        <f t="shared" ref="C26:Z26" si="3">IF(LEN(C$2)&gt;0,SUM(C19:C25),"")</f>
        <v>4206.5619999999999</v>
      </c>
      <c r="D26" s="88">
        <f t="shared" si="3"/>
        <v>4171.8320000000003</v>
      </c>
      <c r="E26" s="88">
        <f t="shared" si="3"/>
        <v>4145.473</v>
      </c>
      <c r="F26" s="88">
        <f t="shared" si="3"/>
        <v>4285.2100000000009</v>
      </c>
      <c r="G26" s="88">
        <f t="shared" si="3"/>
        <v>4586.8959999999997</v>
      </c>
      <c r="H26" s="88">
        <f t="shared" si="3"/>
        <v>5038.9750000000004</v>
      </c>
      <c r="I26" s="88">
        <f t="shared" si="3"/>
        <v>5513.6089999999995</v>
      </c>
      <c r="J26" s="88">
        <f t="shared" si="3"/>
        <v>5914.7860000000001</v>
      </c>
      <c r="K26" s="88">
        <f t="shared" si="3"/>
        <v>6121.3850000000002</v>
      </c>
      <c r="L26" s="88">
        <f t="shared" si="3"/>
        <v>6674.5110000000004</v>
      </c>
      <c r="M26" s="88">
        <f t="shared" si="3"/>
        <v>6793.744999999999</v>
      </c>
      <c r="N26" s="88">
        <f t="shared" si="3"/>
        <v>6752.5990000000002</v>
      </c>
      <c r="O26" s="88">
        <f t="shared" si="3"/>
        <v>6511.9310000000005</v>
      </c>
      <c r="P26" s="88">
        <f t="shared" si="3"/>
        <v>6216.0660000000007</v>
      </c>
      <c r="Q26" s="88">
        <f t="shared" si="3"/>
        <v>6001.3779999999997</v>
      </c>
      <c r="R26" s="88">
        <f t="shared" si="3"/>
        <v>5624.07</v>
      </c>
      <c r="S26" s="88">
        <f t="shared" si="3"/>
        <v>5718.48</v>
      </c>
      <c r="T26" s="88">
        <f t="shared" si="3"/>
        <v>5878.4139999999998</v>
      </c>
      <c r="U26" s="88">
        <f t="shared" si="3"/>
        <v>6069.2610000000004</v>
      </c>
      <c r="V26" s="88">
        <f t="shared" si="3"/>
        <v>6017.2249999999995</v>
      </c>
      <c r="W26" s="88">
        <f t="shared" si="3"/>
        <v>5599.424</v>
      </c>
      <c r="X26" s="88">
        <f t="shared" si="3"/>
        <v>5165.8509999999997</v>
      </c>
      <c r="Y26" s="88">
        <f t="shared" si="3"/>
        <v>4702.4209999999994</v>
      </c>
      <c r="Z26" s="89" t="str">
        <f t="shared" si="3"/>
        <v/>
      </c>
      <c r="AA26" s="90">
        <f>SUM(AA19:AA25)</f>
        <v>132036.353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453.5</v>
      </c>
      <c r="C29" s="72">
        <v>435</v>
      </c>
      <c r="D29" s="72">
        <v>412.5</v>
      </c>
      <c r="E29" s="72">
        <v>399</v>
      </c>
      <c r="F29" s="72">
        <v>417</v>
      </c>
      <c r="G29" s="72">
        <v>425.5</v>
      </c>
      <c r="H29" s="72">
        <v>465.5</v>
      </c>
      <c r="I29" s="72">
        <v>504</v>
      </c>
      <c r="J29" s="72">
        <v>548.5</v>
      </c>
      <c r="K29" s="72">
        <v>610</v>
      </c>
      <c r="L29" s="72">
        <v>624</v>
      </c>
      <c r="M29" s="72">
        <v>621.5</v>
      </c>
      <c r="N29" s="72">
        <v>629.5</v>
      </c>
      <c r="O29" s="72">
        <v>637</v>
      </c>
      <c r="P29" s="72">
        <v>601</v>
      </c>
      <c r="Q29" s="72">
        <v>578</v>
      </c>
      <c r="R29" s="72">
        <v>569.5</v>
      </c>
      <c r="S29" s="72">
        <v>582</v>
      </c>
      <c r="T29" s="72">
        <v>668.5</v>
      </c>
      <c r="U29" s="72">
        <v>712</v>
      </c>
      <c r="V29" s="72">
        <v>713</v>
      </c>
      <c r="W29" s="72">
        <v>679</v>
      </c>
      <c r="X29" s="72">
        <v>605</v>
      </c>
      <c r="Y29" s="72">
        <v>508.5</v>
      </c>
      <c r="Z29" s="73"/>
      <c r="AA29" s="74">
        <f>SUM(B29:Z29)</f>
        <v>13399</v>
      </c>
    </row>
    <row r="30" spans="1:27" ht="24.95" customHeight="1" x14ac:dyDescent="0.2">
      <c r="A30" s="75" t="s">
        <v>24</v>
      </c>
      <c r="B30" s="76">
        <v>4049.7489999999998</v>
      </c>
      <c r="C30" s="77">
        <v>3870.5619999999999</v>
      </c>
      <c r="D30" s="77">
        <v>3856.3319999999999</v>
      </c>
      <c r="E30" s="77">
        <v>3842.473</v>
      </c>
      <c r="F30" s="77">
        <v>4003.21</v>
      </c>
      <c r="G30" s="77">
        <v>4243.1409999999996</v>
      </c>
      <c r="H30" s="77">
        <v>4647.9009999999998</v>
      </c>
      <c r="I30" s="77">
        <v>5128.6090000000004</v>
      </c>
      <c r="J30" s="77">
        <v>5699.2860000000001</v>
      </c>
      <c r="K30" s="77">
        <v>5996.3850000000002</v>
      </c>
      <c r="L30" s="77">
        <v>6682.5110000000004</v>
      </c>
      <c r="M30" s="77">
        <v>6674.2449999999999</v>
      </c>
      <c r="N30" s="77">
        <v>6570.0990000000002</v>
      </c>
      <c r="O30" s="77">
        <v>6357.634</v>
      </c>
      <c r="P30" s="77">
        <v>6072.0659999999998</v>
      </c>
      <c r="Q30" s="77">
        <v>5874.3779999999997</v>
      </c>
      <c r="R30" s="77">
        <v>5521.57</v>
      </c>
      <c r="S30" s="77">
        <v>5487.9930000000004</v>
      </c>
      <c r="T30" s="77">
        <v>5547.0990000000002</v>
      </c>
      <c r="U30" s="77">
        <v>5752.7049999999999</v>
      </c>
      <c r="V30" s="77">
        <v>5686.2250000000004</v>
      </c>
      <c r="W30" s="77">
        <v>5356.424</v>
      </c>
      <c r="X30" s="77">
        <v>4958.8509999999997</v>
      </c>
      <c r="Y30" s="77">
        <v>4571.9210000000003</v>
      </c>
      <c r="Z30" s="78"/>
      <c r="AA30" s="79">
        <f>SUM(B30:Z30)</f>
        <v>126451.36900000002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4503.2489999999998</v>
      </c>
      <c r="C32" s="62">
        <f t="shared" ref="C32:Z32" si="4">IF(LEN(C$2)&gt;0,SUM(C29:C31),"")</f>
        <v>4305.5619999999999</v>
      </c>
      <c r="D32" s="62">
        <f t="shared" si="4"/>
        <v>4268.8320000000003</v>
      </c>
      <c r="E32" s="62">
        <f t="shared" si="4"/>
        <v>4241.473</v>
      </c>
      <c r="F32" s="62">
        <f t="shared" si="4"/>
        <v>4420.21</v>
      </c>
      <c r="G32" s="62">
        <f t="shared" si="4"/>
        <v>4668.6409999999996</v>
      </c>
      <c r="H32" s="62">
        <f t="shared" si="4"/>
        <v>5113.4009999999998</v>
      </c>
      <c r="I32" s="62">
        <f t="shared" si="4"/>
        <v>5632.6090000000004</v>
      </c>
      <c r="J32" s="62">
        <f t="shared" si="4"/>
        <v>6247.7860000000001</v>
      </c>
      <c r="K32" s="62">
        <f t="shared" si="4"/>
        <v>6606.3850000000002</v>
      </c>
      <c r="L32" s="62">
        <f t="shared" si="4"/>
        <v>7306.5110000000004</v>
      </c>
      <c r="M32" s="62">
        <f t="shared" si="4"/>
        <v>7295.7449999999999</v>
      </c>
      <c r="N32" s="62">
        <f t="shared" si="4"/>
        <v>7199.5990000000002</v>
      </c>
      <c r="O32" s="62">
        <f t="shared" si="4"/>
        <v>6994.634</v>
      </c>
      <c r="P32" s="62">
        <f t="shared" si="4"/>
        <v>6673.0659999999998</v>
      </c>
      <c r="Q32" s="62">
        <f t="shared" si="4"/>
        <v>6452.3779999999997</v>
      </c>
      <c r="R32" s="62">
        <f t="shared" si="4"/>
        <v>6091.07</v>
      </c>
      <c r="S32" s="62">
        <f t="shared" si="4"/>
        <v>6069.9930000000004</v>
      </c>
      <c r="T32" s="62">
        <f t="shared" si="4"/>
        <v>6215.5990000000002</v>
      </c>
      <c r="U32" s="62">
        <f t="shared" si="4"/>
        <v>6464.7049999999999</v>
      </c>
      <c r="V32" s="62">
        <f t="shared" si="4"/>
        <v>6399.2250000000004</v>
      </c>
      <c r="W32" s="62">
        <f t="shared" si="4"/>
        <v>6035.424</v>
      </c>
      <c r="X32" s="62">
        <f t="shared" si="4"/>
        <v>5563.8509999999997</v>
      </c>
      <c r="Y32" s="62">
        <f t="shared" si="4"/>
        <v>5080.4210000000003</v>
      </c>
      <c r="Z32" s="63" t="str">
        <f t="shared" si="4"/>
        <v/>
      </c>
      <c r="AA32" s="64">
        <f>SUM(AA29:AA31)</f>
        <v>139850.36900000001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45</v>
      </c>
      <c r="C35" s="95">
        <v>30</v>
      </c>
      <c r="D35" s="95">
        <v>28</v>
      </c>
      <c r="E35" s="95">
        <v>27</v>
      </c>
      <c r="F35" s="95">
        <v>29</v>
      </c>
      <c r="G35" s="95">
        <v>14</v>
      </c>
      <c r="H35" s="95">
        <v>14</v>
      </c>
      <c r="I35" s="95">
        <v>24</v>
      </c>
      <c r="J35" s="95">
        <v>40</v>
      </c>
      <c r="K35" s="95">
        <v>161</v>
      </c>
      <c r="L35" s="95">
        <v>159</v>
      </c>
      <c r="M35" s="95">
        <v>170</v>
      </c>
      <c r="N35" s="95">
        <v>174</v>
      </c>
      <c r="O35" s="95">
        <v>178</v>
      </c>
      <c r="P35" s="95">
        <v>178</v>
      </c>
      <c r="Q35" s="95">
        <v>169</v>
      </c>
      <c r="R35" s="95">
        <v>174</v>
      </c>
      <c r="S35" s="95">
        <v>49</v>
      </c>
      <c r="T35" s="95">
        <v>48</v>
      </c>
      <c r="U35" s="95">
        <v>70</v>
      </c>
      <c r="V35" s="95">
        <v>54</v>
      </c>
      <c r="W35" s="95">
        <v>108</v>
      </c>
      <c r="X35" s="95">
        <v>59</v>
      </c>
      <c r="Y35" s="95">
        <v>63</v>
      </c>
      <c r="Z35" s="96"/>
      <c r="AA35" s="74">
        <f t="shared" ref="AA35:AA40" si="5">SUM(B35:Z35)</f>
        <v>2065</v>
      </c>
    </row>
    <row r="36" spans="1:27" ht="24.95" customHeight="1" x14ac:dyDescent="0.2">
      <c r="A36" s="97" t="s">
        <v>42</v>
      </c>
      <c r="B36" s="98">
        <v>72</v>
      </c>
      <c r="C36" s="99">
        <v>9</v>
      </c>
      <c r="D36" s="99">
        <v>9</v>
      </c>
      <c r="E36" s="99">
        <v>9</v>
      </c>
      <c r="F36" s="99">
        <v>46</v>
      </c>
      <c r="G36" s="99">
        <v>9</v>
      </c>
      <c r="H36" s="99">
        <v>9</v>
      </c>
      <c r="I36" s="99">
        <v>55</v>
      </c>
      <c r="J36" s="99">
        <v>253</v>
      </c>
      <c r="K36" s="99">
        <v>284</v>
      </c>
      <c r="L36" s="99">
        <v>295</v>
      </c>
      <c r="M36" s="99">
        <v>269</v>
      </c>
      <c r="N36" s="99">
        <v>243</v>
      </c>
      <c r="O36" s="99">
        <v>232</v>
      </c>
      <c r="P36" s="99">
        <v>230</v>
      </c>
      <c r="Q36" s="99">
        <v>233</v>
      </c>
      <c r="R36" s="99">
        <v>293</v>
      </c>
      <c r="S36" s="99">
        <v>258</v>
      </c>
      <c r="T36" s="99">
        <v>274</v>
      </c>
      <c r="U36" s="99">
        <v>306</v>
      </c>
      <c r="V36" s="99">
        <v>308</v>
      </c>
      <c r="W36" s="99">
        <v>308</v>
      </c>
      <c r="X36" s="99">
        <v>279</v>
      </c>
      <c r="Y36" s="99">
        <v>255</v>
      </c>
      <c r="Z36" s="100"/>
      <c r="AA36" s="79">
        <f t="shared" si="5"/>
        <v>4538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124.6</v>
      </c>
      <c r="F37" s="99">
        <v>46.6</v>
      </c>
      <c r="G37" s="99">
        <v>362.4</v>
      </c>
      <c r="H37" s="99">
        <v>669.1</v>
      </c>
      <c r="I37" s="99">
        <v>660.6</v>
      </c>
      <c r="J37" s="99">
        <v>610.5</v>
      </c>
      <c r="K37" s="99">
        <v>41.5</v>
      </c>
      <c r="L37" s="99"/>
      <c r="M37" s="99"/>
      <c r="N37" s="99"/>
      <c r="O37" s="99"/>
      <c r="P37" s="99"/>
      <c r="Q37" s="99"/>
      <c r="R37" s="99">
        <v>150.30000000000001</v>
      </c>
      <c r="S37" s="99"/>
      <c r="T37" s="99">
        <v>197.1</v>
      </c>
      <c r="U37" s="99">
        <v>464.8</v>
      </c>
      <c r="V37" s="99">
        <v>439.7</v>
      </c>
      <c r="W37" s="99">
        <v>379.2</v>
      </c>
      <c r="X37" s="99">
        <v>88.8</v>
      </c>
      <c r="Y37" s="99"/>
      <c r="Z37" s="100"/>
      <c r="AA37" s="79">
        <f t="shared" si="5"/>
        <v>4235.2</v>
      </c>
    </row>
    <row r="38" spans="1:27" ht="24.95" customHeight="1" x14ac:dyDescent="0.2">
      <c r="A38" s="97" t="s">
        <v>44</v>
      </c>
      <c r="B38" s="98">
        <v>40</v>
      </c>
      <c r="C38" s="99">
        <v>40</v>
      </c>
      <c r="D38" s="99">
        <v>40</v>
      </c>
      <c r="E38" s="99">
        <v>40</v>
      </c>
      <c r="F38" s="99">
        <v>40</v>
      </c>
      <c r="G38" s="99">
        <v>40</v>
      </c>
      <c r="H38" s="99">
        <v>40</v>
      </c>
      <c r="I38" s="99">
        <v>40</v>
      </c>
      <c r="J38" s="99">
        <v>40</v>
      </c>
      <c r="K38" s="99">
        <v>40</v>
      </c>
      <c r="L38" s="99">
        <v>178</v>
      </c>
      <c r="M38" s="99">
        <v>63</v>
      </c>
      <c r="N38" s="99">
        <v>30</v>
      </c>
      <c r="O38" s="99">
        <v>72.703000000000003</v>
      </c>
      <c r="P38" s="99">
        <v>49</v>
      </c>
      <c r="Q38" s="99">
        <v>49</v>
      </c>
      <c r="R38" s="99"/>
      <c r="S38" s="99">
        <v>40</v>
      </c>
      <c r="T38" s="99"/>
      <c r="U38" s="99"/>
      <c r="V38" s="99"/>
      <c r="W38" s="99"/>
      <c r="X38" s="99">
        <v>40</v>
      </c>
      <c r="Y38" s="99">
        <v>40</v>
      </c>
      <c r="Z38" s="100"/>
      <c r="AA38" s="79">
        <f t="shared" si="5"/>
        <v>961.70299999999997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157</v>
      </c>
      <c r="C40" s="88">
        <f t="shared" ref="C40:Z40" si="6">IF(LEN(C$2)&gt;0,SUM(C35:C39),"")</f>
        <v>79</v>
      </c>
      <c r="D40" s="88">
        <f t="shared" si="6"/>
        <v>77</v>
      </c>
      <c r="E40" s="88">
        <f t="shared" si="6"/>
        <v>200.6</v>
      </c>
      <c r="F40" s="88">
        <f t="shared" si="6"/>
        <v>161.6</v>
      </c>
      <c r="G40" s="88">
        <f t="shared" si="6"/>
        <v>425.4</v>
      </c>
      <c r="H40" s="88">
        <f t="shared" si="6"/>
        <v>732.1</v>
      </c>
      <c r="I40" s="88">
        <f t="shared" si="6"/>
        <v>779.6</v>
      </c>
      <c r="J40" s="88">
        <f t="shared" si="6"/>
        <v>943.5</v>
      </c>
      <c r="K40" s="88">
        <f t="shared" si="6"/>
        <v>526.5</v>
      </c>
      <c r="L40" s="88">
        <f t="shared" si="6"/>
        <v>632</v>
      </c>
      <c r="M40" s="88">
        <f t="shared" si="6"/>
        <v>502</v>
      </c>
      <c r="N40" s="88">
        <f t="shared" si="6"/>
        <v>447</v>
      </c>
      <c r="O40" s="88">
        <f t="shared" si="6"/>
        <v>482.70299999999997</v>
      </c>
      <c r="P40" s="88">
        <f t="shared" si="6"/>
        <v>457</v>
      </c>
      <c r="Q40" s="88">
        <f t="shared" si="6"/>
        <v>451</v>
      </c>
      <c r="R40" s="88">
        <f t="shared" si="6"/>
        <v>617.29999999999995</v>
      </c>
      <c r="S40" s="88">
        <f t="shared" si="6"/>
        <v>347</v>
      </c>
      <c r="T40" s="88">
        <f t="shared" si="6"/>
        <v>519.1</v>
      </c>
      <c r="U40" s="88">
        <f t="shared" si="6"/>
        <v>840.8</v>
      </c>
      <c r="V40" s="88">
        <f t="shared" si="6"/>
        <v>801.7</v>
      </c>
      <c r="W40" s="88">
        <f t="shared" si="6"/>
        <v>795.2</v>
      </c>
      <c r="X40" s="88">
        <f t="shared" si="6"/>
        <v>466.8</v>
      </c>
      <c r="Y40" s="88">
        <f t="shared" si="6"/>
        <v>358</v>
      </c>
      <c r="Z40" s="89" t="str">
        <f t="shared" si="6"/>
        <v/>
      </c>
      <c r="AA40" s="90">
        <f t="shared" si="5"/>
        <v>11799.902999999998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124.6</v>
      </c>
      <c r="F45" s="99">
        <v>46.6</v>
      </c>
      <c r="G45" s="99">
        <v>362.4</v>
      </c>
      <c r="H45" s="99">
        <v>669.1</v>
      </c>
      <c r="I45" s="99">
        <v>660.6</v>
      </c>
      <c r="J45" s="99">
        <v>610.5</v>
      </c>
      <c r="K45" s="99">
        <v>41.5</v>
      </c>
      <c r="L45" s="99"/>
      <c r="M45" s="99"/>
      <c r="N45" s="99"/>
      <c r="O45" s="99"/>
      <c r="P45" s="99"/>
      <c r="Q45" s="99"/>
      <c r="R45" s="99">
        <v>150.30000000000001</v>
      </c>
      <c r="S45" s="99"/>
      <c r="T45" s="99">
        <v>197.1</v>
      </c>
      <c r="U45" s="99">
        <v>464.8</v>
      </c>
      <c r="V45" s="99">
        <v>439.7</v>
      </c>
      <c r="W45" s="99">
        <v>379.2</v>
      </c>
      <c r="X45" s="99">
        <v>88.8</v>
      </c>
      <c r="Y45" s="99"/>
      <c r="Z45" s="100"/>
      <c r="AA45" s="79">
        <f t="shared" si="7"/>
        <v>4235.2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149</v>
      </c>
      <c r="E48" s="99">
        <v>139</v>
      </c>
      <c r="F48" s="99">
        <v>148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136</v>
      </c>
      <c r="Z48" s="100"/>
      <c r="AA48" s="79">
        <f t="shared" si="7"/>
        <v>3572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149</v>
      </c>
      <c r="E49" s="88">
        <f t="shared" si="8"/>
        <v>263.60000000000002</v>
      </c>
      <c r="F49" s="88">
        <f t="shared" si="8"/>
        <v>194.6</v>
      </c>
      <c r="G49" s="88">
        <f t="shared" si="8"/>
        <v>512.4</v>
      </c>
      <c r="H49" s="88">
        <f t="shared" si="8"/>
        <v>819.1</v>
      </c>
      <c r="I49" s="88">
        <f t="shared" si="8"/>
        <v>810.6</v>
      </c>
      <c r="J49" s="88">
        <f t="shared" si="8"/>
        <v>760.5</v>
      </c>
      <c r="K49" s="88">
        <f t="shared" si="8"/>
        <v>191.5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300.3</v>
      </c>
      <c r="S49" s="88">
        <f t="shared" si="8"/>
        <v>150</v>
      </c>
      <c r="T49" s="88">
        <f t="shared" si="8"/>
        <v>347.1</v>
      </c>
      <c r="U49" s="88">
        <f t="shared" si="8"/>
        <v>614.79999999999995</v>
      </c>
      <c r="V49" s="88">
        <f t="shared" si="8"/>
        <v>589.70000000000005</v>
      </c>
      <c r="W49" s="88">
        <f t="shared" si="8"/>
        <v>529.20000000000005</v>
      </c>
      <c r="X49" s="88">
        <f t="shared" si="8"/>
        <v>238.8</v>
      </c>
      <c r="Y49" s="88">
        <f t="shared" si="8"/>
        <v>136</v>
      </c>
      <c r="Z49" s="89" t="str">
        <f t="shared" si="8"/>
        <v/>
      </c>
      <c r="AA49" s="90">
        <f t="shared" si="7"/>
        <v>7807.2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4503.2489999999998</v>
      </c>
      <c r="C52" s="88">
        <f t="shared" ref="C52:Z52" si="10">IF(LEN(C$2)&gt;0,SUM(C10:C15)+C26+C40,"")</f>
        <v>4305.5619999999999</v>
      </c>
      <c r="D52" s="88">
        <f t="shared" si="10"/>
        <v>4268.8320000000003</v>
      </c>
      <c r="E52" s="88">
        <f t="shared" si="10"/>
        <v>4366.0730000000003</v>
      </c>
      <c r="F52" s="88">
        <f t="shared" si="10"/>
        <v>4466.8100000000013</v>
      </c>
      <c r="G52" s="88">
        <f t="shared" si="10"/>
        <v>5031.0409999999993</v>
      </c>
      <c r="H52" s="88">
        <f t="shared" si="10"/>
        <v>5782.5010000000011</v>
      </c>
      <c r="I52" s="88">
        <f t="shared" si="10"/>
        <v>6293.2089999999998</v>
      </c>
      <c r="J52" s="88">
        <f t="shared" si="10"/>
        <v>6858.2860000000001</v>
      </c>
      <c r="K52" s="88">
        <f t="shared" si="10"/>
        <v>6647.8850000000002</v>
      </c>
      <c r="L52" s="88">
        <f t="shared" si="10"/>
        <v>7306.5110000000004</v>
      </c>
      <c r="M52" s="88">
        <f t="shared" si="10"/>
        <v>7295.744999999999</v>
      </c>
      <c r="N52" s="88">
        <f t="shared" si="10"/>
        <v>7199.5990000000002</v>
      </c>
      <c r="O52" s="88">
        <f t="shared" si="10"/>
        <v>6994.634</v>
      </c>
      <c r="P52" s="88">
        <f t="shared" si="10"/>
        <v>6673.0660000000007</v>
      </c>
      <c r="Q52" s="88">
        <f t="shared" si="10"/>
        <v>6452.3779999999997</v>
      </c>
      <c r="R52" s="88">
        <f t="shared" si="10"/>
        <v>6241.37</v>
      </c>
      <c r="S52" s="88">
        <f t="shared" si="10"/>
        <v>6069.9929999999995</v>
      </c>
      <c r="T52" s="88">
        <f t="shared" si="10"/>
        <v>6412.6990000000005</v>
      </c>
      <c r="U52" s="88">
        <f t="shared" si="10"/>
        <v>6929.505000000001</v>
      </c>
      <c r="V52" s="88">
        <f t="shared" si="10"/>
        <v>6838.9249999999993</v>
      </c>
      <c r="W52" s="88">
        <f t="shared" si="10"/>
        <v>6414.6239999999998</v>
      </c>
      <c r="X52" s="88">
        <f t="shared" si="10"/>
        <v>5652.6509999999998</v>
      </c>
      <c r="Y52" s="88">
        <f t="shared" si="10"/>
        <v>5080.4209999999994</v>
      </c>
      <c r="Z52" s="89" t="str">
        <f t="shared" si="10"/>
        <v/>
      </c>
      <c r="AA52" s="104">
        <f>SUM(B52:Z52)</f>
        <v>144085.56900000002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-224.3</v>
      </c>
      <c r="C4" s="18">
        <v>-17.100000000000001</v>
      </c>
      <c r="D4" s="18">
        <v>-107.1</v>
      </c>
      <c r="E4" s="18">
        <v>124.6</v>
      </c>
      <c r="F4" s="18">
        <v>46.6</v>
      </c>
      <c r="G4" s="18">
        <v>362.4</v>
      </c>
      <c r="H4" s="18">
        <v>669.1</v>
      </c>
      <c r="I4" s="18">
        <v>660.6</v>
      </c>
      <c r="J4" s="18">
        <v>610.5</v>
      </c>
      <c r="K4" s="18">
        <v>41.5</v>
      </c>
      <c r="L4" s="18">
        <v>-379.2</v>
      </c>
      <c r="M4" s="18">
        <v>-900</v>
      </c>
      <c r="N4" s="18">
        <v>-575.29999999999995</v>
      </c>
      <c r="O4" s="18">
        <v>-392.1</v>
      </c>
      <c r="P4" s="18">
        <v>-59</v>
      </c>
      <c r="Q4" s="18">
        <v>-316.10000000000002</v>
      </c>
      <c r="R4" s="18">
        <v>150.30000000000001</v>
      </c>
      <c r="S4" s="18">
        <v>-268.60000000000002</v>
      </c>
      <c r="T4" s="18">
        <v>197.1</v>
      </c>
      <c r="U4" s="18">
        <v>464.8</v>
      </c>
      <c r="V4" s="18">
        <v>439.7</v>
      </c>
      <c r="W4" s="18">
        <v>379.2</v>
      </c>
      <c r="X4" s="18">
        <v>88.8</v>
      </c>
      <c r="Y4" s="18">
        <v>-29</v>
      </c>
      <c r="Z4" s="19"/>
      <c r="AA4" s="111">
        <f>SUM(B4:Z4)</f>
        <v>967.40000000000009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104.56</v>
      </c>
      <c r="C7" s="117">
        <v>95.23</v>
      </c>
      <c r="D7" s="117">
        <v>94.31</v>
      </c>
      <c r="E7" s="117">
        <v>96.39</v>
      </c>
      <c r="F7" s="117">
        <v>99.34</v>
      </c>
      <c r="G7" s="117">
        <v>116.79</v>
      </c>
      <c r="H7" s="117">
        <v>137.26</v>
      </c>
      <c r="I7" s="117">
        <v>128.53</v>
      </c>
      <c r="J7" s="117">
        <v>100.45</v>
      </c>
      <c r="K7" s="117">
        <v>81.78</v>
      </c>
      <c r="L7" s="117">
        <v>29.44</v>
      </c>
      <c r="M7" s="117">
        <v>16.97</v>
      </c>
      <c r="N7" s="117">
        <v>26.74</v>
      </c>
      <c r="O7" s="117">
        <v>36.99</v>
      </c>
      <c r="P7" s="117">
        <v>39.299999999999997</v>
      </c>
      <c r="Q7" s="117">
        <v>49.63</v>
      </c>
      <c r="R7" s="117">
        <v>87.95</v>
      </c>
      <c r="S7" s="117">
        <v>93.01</v>
      </c>
      <c r="T7" s="117">
        <v>115.26</v>
      </c>
      <c r="U7" s="117">
        <v>175.78</v>
      </c>
      <c r="V7" s="117">
        <v>321.14</v>
      </c>
      <c r="W7" s="117">
        <v>157.84</v>
      </c>
      <c r="X7" s="117">
        <v>128.54</v>
      </c>
      <c r="Y7" s="117">
        <v>108.11</v>
      </c>
      <c r="Z7" s="118"/>
      <c r="AA7" s="119">
        <f>IF(SUM(B7:Z7)&lt;&gt;0,AVERAGEIF(B7:Z7,"&lt;&gt;"""),"")</f>
        <v>101.72250000000003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224.3</v>
      </c>
      <c r="C13" s="129">
        <v>17.100000000000001</v>
      </c>
      <c r="D13" s="129">
        <v>107.1</v>
      </c>
      <c r="E13" s="129"/>
      <c r="F13" s="129"/>
      <c r="G13" s="129"/>
      <c r="H13" s="129"/>
      <c r="I13" s="129"/>
      <c r="J13" s="129"/>
      <c r="K13" s="129"/>
      <c r="L13" s="129">
        <v>379.2</v>
      </c>
      <c r="M13" s="129">
        <v>900</v>
      </c>
      <c r="N13" s="129">
        <v>575.29999999999995</v>
      </c>
      <c r="O13" s="129">
        <v>392.1</v>
      </c>
      <c r="P13" s="129">
        <v>59</v>
      </c>
      <c r="Q13" s="129">
        <v>316.10000000000002</v>
      </c>
      <c r="R13" s="129"/>
      <c r="S13" s="129">
        <v>268.60000000000002</v>
      </c>
      <c r="T13" s="129"/>
      <c r="U13" s="129"/>
      <c r="V13" s="129"/>
      <c r="W13" s="129"/>
      <c r="X13" s="129"/>
      <c r="Y13" s="130">
        <v>29</v>
      </c>
      <c r="Z13" s="131"/>
      <c r="AA13" s="132">
        <f t="shared" si="0"/>
        <v>3267.7999999999997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224.3</v>
      </c>
      <c r="C16" s="135">
        <f t="shared" si="1"/>
        <v>17.100000000000001</v>
      </c>
      <c r="D16" s="135">
        <f t="shared" si="1"/>
        <v>107.1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379.2</v>
      </c>
      <c r="M16" s="135">
        <f t="shared" si="1"/>
        <v>900</v>
      </c>
      <c r="N16" s="135">
        <f t="shared" si="1"/>
        <v>575.29999999999995</v>
      </c>
      <c r="O16" s="135">
        <f t="shared" si="1"/>
        <v>392.1</v>
      </c>
      <c r="P16" s="135">
        <f t="shared" si="1"/>
        <v>59</v>
      </c>
      <c r="Q16" s="135">
        <f t="shared" si="1"/>
        <v>316.10000000000002</v>
      </c>
      <c r="R16" s="135">
        <f t="shared" si="1"/>
        <v>0</v>
      </c>
      <c r="S16" s="135">
        <f t="shared" si="1"/>
        <v>268.60000000000002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29</v>
      </c>
      <c r="Z16" s="136" t="str">
        <f t="shared" si="1"/>
        <v/>
      </c>
      <c r="AA16" s="90">
        <f t="shared" si="0"/>
        <v>3267.7999999999997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124.6</v>
      </c>
      <c r="F21" s="129">
        <v>46.6</v>
      </c>
      <c r="G21" s="129">
        <v>362.4</v>
      </c>
      <c r="H21" s="129">
        <v>669.1</v>
      </c>
      <c r="I21" s="129">
        <v>660.6</v>
      </c>
      <c r="J21" s="129">
        <v>610.5</v>
      </c>
      <c r="K21" s="129">
        <v>41.5</v>
      </c>
      <c r="L21" s="129"/>
      <c r="M21" s="129"/>
      <c r="N21" s="129"/>
      <c r="O21" s="129"/>
      <c r="P21" s="129"/>
      <c r="Q21" s="129"/>
      <c r="R21" s="129">
        <v>150.30000000000001</v>
      </c>
      <c r="S21" s="129"/>
      <c r="T21" s="129">
        <v>197.1</v>
      </c>
      <c r="U21" s="129">
        <v>464.8</v>
      </c>
      <c r="V21" s="129">
        <v>439.7</v>
      </c>
      <c r="W21" s="129">
        <v>379.2</v>
      </c>
      <c r="X21" s="129">
        <v>88.8</v>
      </c>
      <c r="Y21" s="130"/>
      <c r="Z21" s="131"/>
      <c r="AA21" s="132">
        <f t="shared" si="2"/>
        <v>4235.2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124.6</v>
      </c>
      <c r="F24" s="135">
        <f t="shared" si="3"/>
        <v>46.6</v>
      </c>
      <c r="G24" s="135">
        <f t="shared" si="3"/>
        <v>362.4</v>
      </c>
      <c r="H24" s="135">
        <f t="shared" si="3"/>
        <v>669.1</v>
      </c>
      <c r="I24" s="135">
        <f t="shared" si="3"/>
        <v>660.6</v>
      </c>
      <c r="J24" s="135">
        <f t="shared" si="3"/>
        <v>610.5</v>
      </c>
      <c r="K24" s="135">
        <f t="shared" si="3"/>
        <v>41.5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150.30000000000001</v>
      </c>
      <c r="S24" s="135">
        <f t="shared" si="3"/>
        <v>0</v>
      </c>
      <c r="T24" s="135">
        <f t="shared" si="3"/>
        <v>197.1</v>
      </c>
      <c r="U24" s="135">
        <f t="shared" si="3"/>
        <v>464.8</v>
      </c>
      <c r="V24" s="135">
        <f t="shared" si="3"/>
        <v>439.7</v>
      </c>
      <c r="W24" s="135">
        <f t="shared" si="3"/>
        <v>379.2</v>
      </c>
      <c r="X24" s="135">
        <f t="shared" si="3"/>
        <v>88.8</v>
      </c>
      <c r="Y24" s="135">
        <f t="shared" si="3"/>
        <v>0</v>
      </c>
      <c r="Z24" s="136" t="str">
        <f t="shared" si="3"/>
        <v/>
      </c>
      <c r="AA24" s="90">
        <f t="shared" si="2"/>
        <v>4235.2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2025-05-12T11:17:56Z</dcterms:created>
  <dcterms:modified xsi:type="dcterms:W3CDTF">2025-05-12T11:17:58Z</dcterms:modified>
</cp:coreProperties>
</file>