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<sst xmlns="http://schemas.openxmlformats.org/spreadsheetml/2006/main" count="119" uniqueCount="54">
  <si>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21/08/2025 14:17:13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</si>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</sst>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40B-48CE-B8EC-0A4344DAAA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40B-48CE-B8EC-0A4344DAAA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140B-48CE-B8EC-0A4344DAAA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140B-48CE-B8EC-0A4344DAAA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40B-48CE-B8EC-0A4344DAAA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40B-48CE-B8EC-0A4344DAAA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40B-48CE-B8EC-0A4344DAAA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40B-48CE-B8EC-0A4344DAAA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195</c:v>
                </c:pt>
                <c:pt idx="1">
                  <c:v>174</c:v>
                </c:pt>
                <c:pt idx="2">
                  <c:v>161</c:v>
                </c:pt>
                <c:pt idx="3">
                  <c:v>156</c:v>
                </c:pt>
                <c:pt idx="4">
                  <c:v>165</c:v>
                </c:pt>
                <c:pt idx="5">
                  <c:v>187</c:v>
                </c:pt>
                <c:pt idx="6">
                  <c:v>233</c:v>
                </c:pt>
                <c:pt idx="7">
                  <c:v>292</c:v>
                </c:pt>
                <c:pt idx="8">
                  <c:v>334</c:v>
                </c:pt>
                <c:pt idx="9">
                  <c:v>347</c:v>
                </c:pt>
                <c:pt idx="10">
                  <c:v>346</c:v>
                </c:pt>
                <c:pt idx="11">
                  <c:v>352</c:v>
                </c:pt>
                <c:pt idx="12">
                  <c:v>361</c:v>
                </c:pt>
                <c:pt idx="13">
                  <c:v>359</c:v>
                </c:pt>
                <c:pt idx="14">
                  <c:v>341</c:v>
                </c:pt>
                <c:pt idx="15">
                  <c:v>349</c:v>
                </c:pt>
                <c:pt idx="16">
                  <c:v>376</c:v>
                </c:pt>
                <c:pt idx="17">
                  <c:v>408</c:v>
                </c:pt>
                <c:pt idx="18">
                  <c:v>422</c:v>
                </c:pt>
                <c:pt idx="19">
                  <c:v>435</c:v>
                </c:pt>
                <c:pt idx="20">
                  <c:v>416</c:v>
                </c:pt>
                <c:pt idx="21">
                  <c:v>371</c:v>
                </c:pt>
                <c:pt idx="22">
                  <c:v>321</c:v>
                </c:pt>
                <c:pt idx="23">
                  <c:v>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40B-48CE-B8EC-0A4344DAAA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3650.35</c:v>
                </c:pt>
                <c:pt idx="1">
                  <c:v>3176.0950000000003</c:v>
                </c:pt>
                <c:pt idx="2">
                  <c:v>3077.9</c:v>
                </c:pt>
                <c:pt idx="3">
                  <c:v>3055.0450000000001</c:v>
                </c:pt>
                <c:pt idx="4">
                  <c:v>3031.6790000000001</c:v>
                </c:pt>
                <c:pt idx="5">
                  <c:v>3294.3310000000001</c:v>
                </c:pt>
                <c:pt idx="6">
                  <c:v>3929.2780000000002</c:v>
                </c:pt>
                <c:pt idx="7">
                  <c:v>3914.3610000000003</c:v>
                </c:pt>
                <c:pt idx="8">
                  <c:v>2439.9</c:v>
                </c:pt>
                <c:pt idx="9">
                  <c:v>1854.9</c:v>
                </c:pt>
                <c:pt idx="10">
                  <c:v>1429.9</c:v>
                </c:pt>
                <c:pt idx="11">
                  <c:v>127.9</c:v>
                </c:pt>
                <c:pt idx="12">
                  <c:v>127.9</c:v>
                </c:pt>
                <c:pt idx="13">
                  <c:v>127.9</c:v>
                </c:pt>
                <c:pt idx="14">
                  <c:v>127.9</c:v>
                </c:pt>
                <c:pt idx="15">
                  <c:v>644.9</c:v>
                </c:pt>
                <c:pt idx="16">
                  <c:v>1819.9</c:v>
                </c:pt>
                <c:pt idx="17">
                  <c:v>2792.65</c:v>
                </c:pt>
                <c:pt idx="18">
                  <c:v>3449.5160000000001</c:v>
                </c:pt>
                <c:pt idx="19">
                  <c:v>3645.9320000000002</c:v>
                </c:pt>
                <c:pt idx="20">
                  <c:v>3727.6370000000002</c:v>
                </c:pt>
                <c:pt idx="21">
                  <c:v>3723.6010000000001</c:v>
                </c:pt>
                <c:pt idx="22">
                  <c:v>3861.5509999999999</c:v>
                </c:pt>
                <c:pt idx="23">
                  <c:v>3651.4960000000001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0B-48CE-B8EC-0A4344DAAA6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1064.3</c:v>
                </c:pt>
                <c:pt idx="1">
                  <c:v>1192.2</c:v>
                </c:pt>
                <c:pt idx="2">
                  <c:v>1070.5999999999999</c:v>
                </c:pt>
                <c:pt idx="3">
                  <c:v>995</c:v>
                </c:pt>
                <c:pt idx="4">
                  <c:v>973.7</c:v>
                </c:pt>
                <c:pt idx="5">
                  <c:v>827.9</c:v>
                </c:pt>
                <c:pt idx="6">
                  <c:v>152.69999999999999</c:v>
                </c:pt>
                <c:pt idx="7">
                  <c:v>60</c:v>
                </c:pt>
                <c:pt idx="8">
                  <c:v>46</c:v>
                </c:pt>
                <c:pt idx="9">
                  <c:v>21</c:v>
                </c:pt>
                <c:pt idx="10">
                  <c:v>0</c:v>
                </c:pt>
                <c:pt idx="11">
                  <c:v>157.4</c:v>
                </c:pt>
                <c:pt idx="12">
                  <c:v>0</c:v>
                </c:pt>
                <c:pt idx="13">
                  <c:v>0</c:v>
                </c:pt>
                <c:pt idx="14">
                  <c:v>431</c:v>
                </c:pt>
                <c:pt idx="15">
                  <c:v>607</c:v>
                </c:pt>
                <c:pt idx="16">
                  <c:v>650.79999999999995</c:v>
                </c:pt>
                <c:pt idx="17">
                  <c:v>1099.5</c:v>
                </c:pt>
                <c:pt idx="18">
                  <c:v>745.7</c:v>
                </c:pt>
                <c:pt idx="19">
                  <c:v>260.8</c:v>
                </c:pt>
                <c:pt idx="20">
                  <c:v>144</c:v>
                </c:pt>
                <c:pt idx="21">
                  <c:v>164.7</c:v>
                </c:pt>
                <c:pt idx="22">
                  <c:v>278.39999999999998</c:v>
                </c:pt>
                <c:pt idx="23">
                  <c:v>913.7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0B-48CE-B8EC-0A4344DAAA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1276.8799999999999</c:v>
                </c:pt>
                <c:pt idx="1">
                  <c:v>1359.298</c:v>
                </c:pt>
                <c:pt idx="2">
                  <c:v>1385.5930000000001</c:v>
                </c:pt>
                <c:pt idx="3">
                  <c:v>1384.4650000000001</c:v>
                </c:pt>
                <c:pt idx="4">
                  <c:v>1384.0849999999998</c:v>
                </c:pt>
                <c:pt idx="5">
                  <c:v>1394.7469999999996</c:v>
                </c:pt>
                <c:pt idx="6">
                  <c:v>1740.085</c:v>
                </c:pt>
                <c:pt idx="7">
                  <c:v>2968.6520000000005</c:v>
                </c:pt>
                <c:pt idx="8">
                  <c:v>4598.4750000000004</c:v>
                </c:pt>
                <c:pt idx="9">
                  <c:v>6034.2970000000014</c:v>
                </c:pt>
                <c:pt idx="10">
                  <c:v>7200.3580000000011</c:v>
                </c:pt>
                <c:pt idx="11">
                  <c:v>7916.0249999999996</c:v>
                </c:pt>
                <c:pt idx="12">
                  <c:v>8300.6400000000012</c:v>
                </c:pt>
                <c:pt idx="13">
                  <c:v>8316.2480000000014</c:v>
                </c:pt>
                <c:pt idx="14">
                  <c:v>7787.880000000001</c:v>
                </c:pt>
                <c:pt idx="15">
                  <c:v>7037.143</c:v>
                </c:pt>
                <c:pt idx="16">
                  <c:v>5800.4330000000018</c:v>
                </c:pt>
                <c:pt idx="17">
                  <c:v>4231.1260000000002</c:v>
                </c:pt>
                <c:pt idx="18">
                  <c:v>2879.7809999999995</c:v>
                </c:pt>
                <c:pt idx="19">
                  <c:v>2409.9029999999998</c:v>
                </c:pt>
                <c:pt idx="20">
                  <c:v>2244.1790000000001</c:v>
                </c:pt>
                <c:pt idx="21">
                  <c:v>2126.2820000000002</c:v>
                </c:pt>
                <c:pt idx="22">
                  <c:v>2072.3790000000004</c:v>
                </c:pt>
                <c:pt idx="23">
                  <c:v>2034.1220000000001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40B-48CE-B8EC-0A4344DAAA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83</c:v>
                </c:pt>
                <c:pt idx="1">
                  <c:v>77</c:v>
                </c:pt>
                <c:pt idx="2">
                  <c:v>72</c:v>
                </c:pt>
                <c:pt idx="3">
                  <c:v>66</c:v>
                </c:pt>
                <c:pt idx="4">
                  <c:v>62</c:v>
                </c:pt>
                <c:pt idx="5">
                  <c:v>57</c:v>
                </c:pt>
                <c:pt idx="6">
                  <c:v>53</c:v>
                </c:pt>
                <c:pt idx="7">
                  <c:v>57</c:v>
                </c:pt>
                <c:pt idx="8">
                  <c:v>67</c:v>
                </c:pt>
                <c:pt idx="9">
                  <c:v>79</c:v>
                </c:pt>
                <c:pt idx="10">
                  <c:v>88</c:v>
                </c:pt>
                <c:pt idx="11">
                  <c:v>94</c:v>
                </c:pt>
                <c:pt idx="12">
                  <c:v>99</c:v>
                </c:pt>
                <c:pt idx="13">
                  <c:v>101</c:v>
                </c:pt>
                <c:pt idx="14">
                  <c:v>98</c:v>
                </c:pt>
                <c:pt idx="15">
                  <c:v>89</c:v>
                </c:pt>
                <c:pt idx="16">
                  <c:v>73</c:v>
                </c:pt>
                <c:pt idx="17">
                  <c:v>55</c:v>
                </c:pt>
                <c:pt idx="18">
                  <c:v>42</c:v>
                </c:pt>
                <c:pt idx="19">
                  <c:v>39</c:v>
                </c:pt>
                <c:pt idx="20">
                  <c:v>38</c:v>
                </c:pt>
                <c:pt idx="21">
                  <c:v>38</c:v>
                </c:pt>
                <c:pt idx="22">
                  <c:v>39</c:v>
                </c:pt>
                <c:pt idx="2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0B-48CE-B8EC-0A4344DAAA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30</c:v>
                </c:pt>
                <c:pt idx="1">
                  <c:v>30</c:v>
                </c:pt>
                <c:pt idx="2">
                  <c:v>56</c:v>
                </c:pt>
                <c:pt idx="3">
                  <c:v>56</c:v>
                </c:pt>
                <c:pt idx="4">
                  <c:v>108</c:v>
                </c:pt>
                <c:pt idx="5">
                  <c:v>130</c:v>
                </c:pt>
                <c:pt idx="6">
                  <c:v>184</c:v>
                </c:pt>
                <c:pt idx="7">
                  <c:v>163</c:v>
                </c:pt>
                <c:pt idx="8">
                  <c:v>167</c:v>
                </c:pt>
                <c:pt idx="9">
                  <c:v>93</c:v>
                </c:pt>
                <c:pt idx="10">
                  <c:v>61</c:v>
                </c:pt>
                <c:pt idx="11">
                  <c:v>58</c:v>
                </c:pt>
                <c:pt idx="12">
                  <c:v>62</c:v>
                </c:pt>
                <c:pt idx="13">
                  <c:v>62</c:v>
                </c:pt>
                <c:pt idx="14">
                  <c:v>58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1001</c:v>
                </c:pt>
                <c:pt idx="19">
                  <c:v>1710</c:v>
                </c:pt>
                <c:pt idx="20">
                  <c:v>1748</c:v>
                </c:pt>
                <c:pt idx="21">
                  <c:v>1358</c:v>
                </c:pt>
                <c:pt idx="22">
                  <c:v>811</c:v>
                </c:pt>
                <c:pt idx="23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40B-48CE-B8EC-0A4344DAAA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87.16</c:v>
                </c:pt>
                <c:pt idx="1">
                  <c:v>79.209999999999994</c:v>
                </c:pt>
                <c:pt idx="2">
                  <c:v>75.650000000000006</c:v>
                </c:pt>
                <c:pt idx="3">
                  <c:v>74.010000000000005</c:v>
                </c:pt>
                <c:pt idx="4">
                  <c:v>73.11</c:v>
                </c:pt>
                <c:pt idx="5">
                  <c:v>83.62</c:v>
                </c:pt>
                <c:pt idx="6">
                  <c:v>102.93</c:v>
                </c:pt>
                <c:pt idx="7">
                  <c:v>104.36</c:v>
                </c:pt>
                <c:pt idx="8">
                  <c:v>60.95</c:v>
                </c:pt>
                <c:pt idx="9">
                  <c:v>20</c:v>
                </c:pt>
                <c:pt idx="10">
                  <c:v>11.95</c:v>
                </c:pt>
                <c:pt idx="11">
                  <c:v>41.3</c:v>
                </c:pt>
                <c:pt idx="12">
                  <c:v>15.95</c:v>
                </c:pt>
                <c:pt idx="13">
                  <c:v>5.25</c:v>
                </c:pt>
                <c:pt idx="14">
                  <c:v>1.52</c:v>
                </c:pt>
                <c:pt idx="15">
                  <c:v>5.92</c:v>
                </c:pt>
                <c:pt idx="16">
                  <c:v>47.39</c:v>
                </c:pt>
                <c:pt idx="17">
                  <c:v>71.650000000000006</c:v>
                </c:pt>
                <c:pt idx="18">
                  <c:v>92.91</c:v>
                </c:pt>
                <c:pt idx="19">
                  <c:v>103.82</c:v>
                </c:pt>
                <c:pt idx="20">
                  <c:v>112.74</c:v>
                </c:pt>
                <c:pt idx="21">
                  <c:v>107.33</c:v>
                </c:pt>
                <c:pt idx="22">
                  <c:v>102.93</c:v>
                </c:pt>
                <c:pt idx="23">
                  <c:v>94.37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40B-48CE-B8EC-0A4344DAAA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131</c:v>
                </c:pt>
                <c:pt idx="1">
                  <c:v>117</c:v>
                </c:pt>
                <c:pt idx="2">
                  <c:v>115</c:v>
                </c:pt>
                <c:pt idx="3">
                  <c:v>118</c:v>
                </c:pt>
                <c:pt idx="4">
                  <c:v>120.5</c:v>
                </c:pt>
                <c:pt idx="5">
                  <c:v>126.5</c:v>
                </c:pt>
                <c:pt idx="6">
                  <c:v>118.5</c:v>
                </c:pt>
                <c:pt idx="7">
                  <c:v>118.5</c:v>
                </c:pt>
                <c:pt idx="8">
                  <c:v>116.5</c:v>
                </c:pt>
                <c:pt idx="9">
                  <c:v>114.5</c:v>
                </c:pt>
                <c:pt idx="10">
                  <c:v>130.5</c:v>
                </c:pt>
                <c:pt idx="11">
                  <c:v>147</c:v>
                </c:pt>
                <c:pt idx="12">
                  <c:v>157</c:v>
                </c:pt>
                <c:pt idx="13">
                  <c:v>165.5</c:v>
                </c:pt>
                <c:pt idx="14">
                  <c:v>161.5</c:v>
                </c:pt>
                <c:pt idx="15">
                  <c:v>161</c:v>
                </c:pt>
                <c:pt idx="16">
                  <c:v>135</c:v>
                </c:pt>
                <c:pt idx="17">
                  <c:v>144</c:v>
                </c:pt>
                <c:pt idx="18">
                  <c:v>153</c:v>
                </c:pt>
                <c:pt idx="19">
                  <c:v>162.5</c:v>
                </c:pt>
                <c:pt idx="20">
                  <c:v>156</c:v>
                </c:pt>
                <c:pt idx="21">
                  <c:v>141</c:v>
                </c:pt>
                <c:pt idx="22">
                  <c:v>137.5</c:v>
                </c:pt>
                <c:pt idx="23">
                  <c:v>119.5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0-4A36-87FA-FAA85255A0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653.06299999999999</c:v>
                </c:pt>
                <c:pt idx="1">
                  <c:v>650.18399999999986</c:v>
                </c:pt>
                <c:pt idx="2">
                  <c:v>654.25100000000009</c:v>
                </c:pt>
                <c:pt idx="3">
                  <c:v>649.54600000000005</c:v>
                </c:pt>
                <c:pt idx="4">
                  <c:v>649.34199999999998</c:v>
                </c:pt>
                <c:pt idx="5">
                  <c:v>640.52600000000007</c:v>
                </c:pt>
                <c:pt idx="6">
                  <c:v>641.26800000000003</c:v>
                </c:pt>
                <c:pt idx="7">
                  <c:v>654.18600000000004</c:v>
                </c:pt>
                <c:pt idx="8">
                  <c:v>635.4</c:v>
                </c:pt>
                <c:pt idx="9">
                  <c:v>647.46500000000003</c:v>
                </c:pt>
                <c:pt idx="10">
                  <c:v>666.26299999999992</c:v>
                </c:pt>
                <c:pt idx="11">
                  <c:v>661.46</c:v>
                </c:pt>
                <c:pt idx="12">
                  <c:v>667.08300000000008</c:v>
                </c:pt>
                <c:pt idx="13">
                  <c:v>670.73400000000004</c:v>
                </c:pt>
                <c:pt idx="14">
                  <c:v>664.14800000000002</c:v>
                </c:pt>
                <c:pt idx="15">
                  <c:v>667.45699999999999</c:v>
                </c:pt>
                <c:pt idx="16">
                  <c:v>671.33100000000002</c:v>
                </c:pt>
                <c:pt idx="17">
                  <c:v>675.31500000000005</c:v>
                </c:pt>
                <c:pt idx="18">
                  <c:v>666.04499999999996</c:v>
                </c:pt>
                <c:pt idx="19">
                  <c:v>671.89899999999989</c:v>
                </c:pt>
                <c:pt idx="20">
                  <c:v>673.83100000000002</c:v>
                </c:pt>
                <c:pt idx="21">
                  <c:v>671.94100000000003</c:v>
                </c:pt>
                <c:pt idx="22">
                  <c:v>670.29399999999998</c:v>
                </c:pt>
                <c:pt idx="23">
                  <c:v>677.1400000000001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0-4A36-87FA-FAA85255A0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1302.4579999999999</c:v>
                </c:pt>
                <c:pt idx="1">
                  <c:v>1290.075</c:v>
                </c:pt>
                <c:pt idx="2">
                  <c:v>1277.5129999999999</c:v>
                </c:pt>
                <c:pt idx="3">
                  <c:v>1276.5030000000002</c:v>
                </c:pt>
                <c:pt idx="4">
                  <c:v>1306.2349999999999</c:v>
                </c:pt>
                <c:pt idx="5">
                  <c:v>1406.355</c:v>
                </c:pt>
                <c:pt idx="6">
                  <c:v>1554.3149999999998</c:v>
                </c:pt>
                <c:pt idx="7">
                  <c:v>1684.1379999999999</c:v>
                </c:pt>
                <c:pt idx="8">
                  <c:v>1744.4729999999997</c:v>
                </c:pt>
                <c:pt idx="9">
                  <c:v>1736.0260000000001</c:v>
                </c:pt>
                <c:pt idx="10">
                  <c:v>1730.0830000000001</c:v>
                </c:pt>
                <c:pt idx="11">
                  <c:v>1728.0550000000001</c:v>
                </c:pt>
                <c:pt idx="12">
                  <c:v>1738.741</c:v>
                </c:pt>
                <c:pt idx="13">
                  <c:v>1748.0959999999998</c:v>
                </c:pt>
                <c:pt idx="14">
                  <c:v>1735.8329999999996</c:v>
                </c:pt>
                <c:pt idx="15">
                  <c:v>1729.4370000000001</c:v>
                </c:pt>
                <c:pt idx="16">
                  <c:v>1732.0809999999999</c:v>
                </c:pt>
                <c:pt idx="17">
                  <c:v>1712.7060000000001</c:v>
                </c:pt>
                <c:pt idx="18">
                  <c:v>1686.6759999999999</c:v>
                </c:pt>
                <c:pt idx="19">
                  <c:v>1656.6650000000002</c:v>
                </c:pt>
                <c:pt idx="20">
                  <c:v>1558.8589999999999</c:v>
                </c:pt>
                <c:pt idx="21">
                  <c:v>1417.4770000000001</c:v>
                </c:pt>
                <c:pt idx="22">
                  <c:v>1344.597</c:v>
                </c:pt>
                <c:pt idx="23">
                  <c:v>1322.8309999999999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F0-4A36-87FA-FAA85255A0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3500.0220000000004</c:v>
                </c:pt>
                <c:pt idx="1">
                  <c:v>3278.2999999999997</c:v>
                </c:pt>
                <c:pt idx="2">
                  <c:v>3117.3549999999996</c:v>
                </c:pt>
                <c:pt idx="3">
                  <c:v>3011.444</c:v>
                </c:pt>
                <c:pt idx="4">
                  <c:v>2986.3739999999998</c:v>
                </c:pt>
                <c:pt idx="5">
                  <c:v>3043.7579999999998</c:v>
                </c:pt>
                <c:pt idx="6">
                  <c:v>3263.6679999999997</c:v>
                </c:pt>
                <c:pt idx="7">
                  <c:v>3678.4259999999999</c:v>
                </c:pt>
                <c:pt idx="8">
                  <c:v>4063.9589999999998</c:v>
                </c:pt>
                <c:pt idx="9">
                  <c:v>4383.7640000000001</c:v>
                </c:pt>
                <c:pt idx="10">
                  <c:v>4640.1760000000004</c:v>
                </c:pt>
                <c:pt idx="11">
                  <c:v>4856.8330000000014</c:v>
                </c:pt>
                <c:pt idx="12">
                  <c:v>5055.9220000000005</c:v>
                </c:pt>
                <c:pt idx="13">
                  <c:v>5062.4450000000006</c:v>
                </c:pt>
                <c:pt idx="14">
                  <c:v>5015.2629999999999</c:v>
                </c:pt>
                <c:pt idx="15">
                  <c:v>4938.1240000000016</c:v>
                </c:pt>
                <c:pt idx="16">
                  <c:v>4967.6940000000004</c:v>
                </c:pt>
                <c:pt idx="17">
                  <c:v>5038.4830000000002</c:v>
                </c:pt>
                <c:pt idx="18">
                  <c:v>4971.6250000000009</c:v>
                </c:pt>
                <c:pt idx="19">
                  <c:v>4981.692</c:v>
                </c:pt>
                <c:pt idx="20">
                  <c:v>4899.8569999999991</c:v>
                </c:pt>
                <c:pt idx="21">
                  <c:v>4670.2139999999999</c:v>
                </c:pt>
                <c:pt idx="22">
                  <c:v>4387.8980000000001</c:v>
                </c:pt>
                <c:pt idx="23">
                  <c:v>4073.8480000000004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F0-4A36-87FA-FAA85255A0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427.99999999999994</c:v>
                </c:pt>
                <c:pt idx="1">
                  <c:v>401</c:v>
                </c:pt>
                <c:pt idx="2">
                  <c:v>383</c:v>
                </c:pt>
                <c:pt idx="3">
                  <c:v>372</c:v>
                </c:pt>
                <c:pt idx="4">
                  <c:v>377</c:v>
                </c:pt>
                <c:pt idx="5">
                  <c:v>393.99999999999994</c:v>
                </c:pt>
                <c:pt idx="6">
                  <c:v>436</c:v>
                </c:pt>
                <c:pt idx="7">
                  <c:v>499.00000000000006</c:v>
                </c:pt>
                <c:pt idx="8">
                  <c:v>551</c:v>
                </c:pt>
                <c:pt idx="9">
                  <c:v>575.99999999999989</c:v>
                </c:pt>
                <c:pt idx="10">
                  <c:v>584.00000000000011</c:v>
                </c:pt>
                <c:pt idx="11">
                  <c:v>596</c:v>
                </c:pt>
                <c:pt idx="12">
                  <c:v>610</c:v>
                </c:pt>
                <c:pt idx="13">
                  <c:v>610</c:v>
                </c:pt>
                <c:pt idx="14">
                  <c:v>589</c:v>
                </c:pt>
                <c:pt idx="15">
                  <c:v>588</c:v>
                </c:pt>
                <c:pt idx="16">
                  <c:v>599.00000000000011</c:v>
                </c:pt>
                <c:pt idx="17">
                  <c:v>613</c:v>
                </c:pt>
                <c:pt idx="18">
                  <c:v>614</c:v>
                </c:pt>
                <c:pt idx="19">
                  <c:v>624.00000000000011</c:v>
                </c:pt>
                <c:pt idx="20">
                  <c:v>604</c:v>
                </c:pt>
                <c:pt idx="21">
                  <c:v>559</c:v>
                </c:pt>
                <c:pt idx="22">
                  <c:v>510</c:v>
                </c:pt>
                <c:pt idx="23">
                  <c:v>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F0-4A36-87FA-FAA85255A0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7F0-4A36-87FA-FAA85255A0E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7F0-4A36-87FA-FAA85255A0E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7F0-4A36-87FA-FAA85255A0E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7F0-4A36-87FA-FAA85255A0E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7F0-4A36-87FA-FAA85255A0E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270</c:v>
                </c:pt>
                <c:pt idx="1">
                  <c:v>257</c:v>
                </c:pt>
                <c:pt idx="2">
                  <c:v>261</c:v>
                </c:pt>
                <c:pt idx="3">
                  <c:v>270</c:v>
                </c:pt>
                <c:pt idx="4">
                  <c:v>270</c:v>
                </c:pt>
                <c:pt idx="5">
                  <c:v>265</c:v>
                </c:pt>
                <c:pt idx="6">
                  <c:v>268</c:v>
                </c:pt>
                <c:pt idx="7">
                  <c:v>807.8</c:v>
                </c:pt>
                <c:pt idx="8">
                  <c:v>541</c:v>
                </c:pt>
                <c:pt idx="9">
                  <c:v>971.4</c:v>
                </c:pt>
                <c:pt idx="10">
                  <c:v>1374.2</c:v>
                </c:pt>
                <c:pt idx="11">
                  <c:v>716</c:v>
                </c:pt>
                <c:pt idx="12">
                  <c:v>721.8</c:v>
                </c:pt>
                <c:pt idx="13">
                  <c:v>709.4</c:v>
                </c:pt>
                <c:pt idx="14">
                  <c:v>678</c:v>
                </c:pt>
                <c:pt idx="15">
                  <c:v>673</c:v>
                </c:pt>
                <c:pt idx="16">
                  <c:v>645</c:v>
                </c:pt>
                <c:pt idx="17">
                  <c:v>431</c:v>
                </c:pt>
                <c:pt idx="18">
                  <c:v>437</c:v>
                </c:pt>
                <c:pt idx="19">
                  <c:v>389</c:v>
                </c:pt>
                <c:pt idx="20">
                  <c:v>410.3</c:v>
                </c:pt>
                <c:pt idx="21">
                  <c:v>307</c:v>
                </c:pt>
                <c:pt idx="22">
                  <c:v>318</c:v>
                </c:pt>
                <c:pt idx="23">
                  <c:v>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F0-4A36-87FA-FAA85255A0E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14.816000000000001</c:v>
                </c:pt>
                <c:pt idx="6">
                  <c:v>10.33</c:v>
                </c:pt>
                <c:pt idx="7">
                  <c:v>12.93</c:v>
                </c:pt>
                <c:pt idx="17">
                  <c:v>1.8049999999999999</c:v>
                </c:pt>
                <c:pt idx="18">
                  <c:v>11.62</c:v>
                </c:pt>
                <c:pt idx="19">
                  <c:v>14.888999999999999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F0-4A36-87FA-FAA85255A0E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7F0-4A36-87FA-FAA85255A0E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7F0-4A36-87FA-FAA85255A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87.16</c:v>
                </c:pt>
                <c:pt idx="1">
                  <c:v>79.209999999999994</c:v>
                </c:pt>
                <c:pt idx="2">
                  <c:v>75.650000000000006</c:v>
                </c:pt>
                <c:pt idx="3">
                  <c:v>74.010000000000005</c:v>
                </c:pt>
                <c:pt idx="4">
                  <c:v>73.11</c:v>
                </c:pt>
                <c:pt idx="5">
                  <c:v>83.62</c:v>
                </c:pt>
                <c:pt idx="6">
                  <c:v>102.93</c:v>
                </c:pt>
                <c:pt idx="7">
                  <c:v>104.36</c:v>
                </c:pt>
                <c:pt idx="8">
                  <c:v>60.95</c:v>
                </c:pt>
                <c:pt idx="9">
                  <c:v>20</c:v>
                </c:pt>
                <c:pt idx="10">
                  <c:v>11.95</c:v>
                </c:pt>
                <c:pt idx="11">
                  <c:v>41.3</c:v>
                </c:pt>
                <c:pt idx="12">
                  <c:v>15.95</c:v>
                </c:pt>
                <c:pt idx="13">
                  <c:v>5.25</c:v>
                </c:pt>
                <c:pt idx="14">
                  <c:v>1.52</c:v>
                </c:pt>
                <c:pt idx="15">
                  <c:v>5.92</c:v>
                </c:pt>
                <c:pt idx="16">
                  <c:v>47.39</c:v>
                </c:pt>
                <c:pt idx="17">
                  <c:v>71.650000000000006</c:v>
                </c:pt>
                <c:pt idx="18">
                  <c:v>92.91</c:v>
                </c:pt>
                <c:pt idx="19">
                  <c:v>103.82</c:v>
                </c:pt>
                <c:pt idx="20">
                  <c:v>112.74</c:v>
                </c:pt>
                <c:pt idx="21">
                  <c:v>107.33</c:v>
                </c:pt>
                <c:pt idx="22">
                  <c:v>102.93</c:v>
                </c:pt>
                <c:pt idx="23">
                  <c:v>94.37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7F0-4A36-87FA-FAA85255A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6299.53</v>
      </c>
      <c r="C4" s="18">
        <v>6008.5929999999989</v>
      </c>
      <c r="D4" s="18">
        <v>5823.0929999999998</v>
      </c>
      <c r="E4" s="18">
        <v>5712.5100000000011</v>
      </c>
      <c r="F4" s="18">
        <v>5724.463999999999</v>
      </c>
      <c r="G4" s="18">
        <v>5890.978000000001</v>
      </c>
      <c r="H4" s="18">
        <v>6292.0630000000001</v>
      </c>
      <c r="I4" s="18">
        <v>7455.0130000000008</v>
      </c>
      <c r="J4" s="18">
        <v>7652.3750000000018</v>
      </c>
      <c r="K4" s="18">
        <v>8429.1970000000001</v>
      </c>
      <c r="L4" s="18">
        <v>9125.2580000000016</v>
      </c>
      <c r="M4" s="18">
        <v>8705.3249999999989</v>
      </c>
      <c r="N4" s="18">
        <v>8950.5399999999991</v>
      </c>
      <c r="O4" s="18">
        <v>8966.1479999999992</v>
      </c>
      <c r="P4" s="18">
        <v>8843.7799999999988</v>
      </c>
      <c r="Q4" s="18">
        <v>8757.0430000000033</v>
      </c>
      <c r="R4" s="18">
        <v>8750.1329999999998</v>
      </c>
      <c r="S4" s="18">
        <v>8616.275999999998</v>
      </c>
      <c r="T4" s="18">
        <v>8539.9969999999994</v>
      </c>
      <c r="U4" s="18">
        <v>8500.6349999999984</v>
      </c>
      <c r="V4" s="18">
        <v>8317.8159999999989</v>
      </c>
      <c r="W4" s="18">
        <v>7781.5829999999987</v>
      </c>
      <c r="X4" s="18">
        <v>7383.329999999999</v>
      </c>
      <c r="Y4" s="18">
        <v>6971.3180000000011</v>
      </c>
      <c r="Z4" s="19"/>
      <c r="AA4" s="20">
        <f>SUM(B4:Z4)</f>
        <v>183496.99800000002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87.16</v>
      </c>
      <c r="C7" s="28">
        <v>79.209999999999994</v>
      </c>
      <c r="D7" s="28">
        <v>75.650000000000006</v>
      </c>
      <c r="E7" s="28">
        <v>74.010000000000005</v>
      </c>
      <c r="F7" s="28">
        <v>73.11</v>
      </c>
      <c r="G7" s="28">
        <v>83.62</v>
      </c>
      <c r="H7" s="28">
        <v>102.93</v>
      </c>
      <c r="I7" s="28">
        <v>104.36</v>
      </c>
      <c r="J7" s="28">
        <v>60.95</v>
      </c>
      <c r="K7" s="28">
        <v>20</v>
      </c>
      <c r="L7" s="28">
        <v>11.95</v>
      </c>
      <c r="M7" s="28">
        <v>41.3</v>
      </c>
      <c r="N7" s="28">
        <v>15.95</v>
      </c>
      <c r="O7" s="28">
        <v>5.25</v>
      </c>
      <c r="P7" s="28">
        <v>1.52</v>
      </c>
      <c r="Q7" s="28">
        <v>5.92</v>
      </c>
      <c r="R7" s="28">
        <v>47.39</v>
      </c>
      <c r="S7" s="28">
        <v>71.650000000000006</v>
      </c>
      <c r="T7" s="28">
        <v>92.91</v>
      </c>
      <c r="U7" s="28">
        <v>103.82</v>
      </c>
      <c r="V7" s="28">
        <v>112.74</v>
      </c>
      <c r="W7" s="28">
        <v>107.33</v>
      </c>
      <c r="X7" s="28">
        <v>102.93</v>
      </c>
      <c r="Y7" s="28">
        <v>94.37</v>
      </c>
      <c r="Z7" s="29"/>
      <c r="AA7" s="30">
        <f>IF(SUM(B7:Z7)&lt;&gt;0,AVERAGEIF(B7:Z7,"&lt;&gt;"""),"")</f>
        <v>65.66791666666667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195</v>
      </c>
      <c r="C11" s="47">
        <v>174</v>
      </c>
      <c r="D11" s="47">
        <v>161</v>
      </c>
      <c r="E11" s="47">
        <v>156</v>
      </c>
      <c r="F11" s="47">
        <v>165</v>
      </c>
      <c r="G11" s="47">
        <v>187</v>
      </c>
      <c r="H11" s="47">
        <v>233</v>
      </c>
      <c r="I11" s="47">
        <v>292</v>
      </c>
      <c r="J11" s="47">
        <v>334</v>
      </c>
      <c r="K11" s="47">
        <v>347</v>
      </c>
      <c r="L11" s="47">
        <v>346</v>
      </c>
      <c r="M11" s="47">
        <v>352</v>
      </c>
      <c r="N11" s="47">
        <v>361</v>
      </c>
      <c r="O11" s="47">
        <v>359</v>
      </c>
      <c r="P11" s="47">
        <v>341</v>
      </c>
      <c r="Q11" s="47">
        <v>349</v>
      </c>
      <c r="R11" s="47">
        <v>376</v>
      </c>
      <c r="S11" s="47">
        <v>408</v>
      </c>
      <c r="T11" s="47">
        <v>422</v>
      </c>
      <c r="U11" s="47">
        <v>435</v>
      </c>
      <c r="V11" s="47">
        <v>416</v>
      </c>
      <c r="W11" s="47">
        <v>371</v>
      </c>
      <c r="X11" s="47">
        <v>321</v>
      </c>
      <c r="Y11" s="47">
        <v>262</v>
      </c>
      <c r="Z11" s="48"/>
      <c r="AA11" s="49">
        <f t="shared" si="0"/>
        <v>7363</v>
      </c>
    </row>
    <row r="12" spans="1:27" ht="24.95" customHeight="1" x14ac:dyDescent="0.2">
      <c r="A12" s="50" t="s">
        <v>8</v>
      </c>
      <c r="B12" s="51">
        <v>3650.35</v>
      </c>
      <c r="C12" s="52">
        <v>3176.0950000000003</v>
      </c>
      <c r="D12" s="52">
        <v>3077.9</v>
      </c>
      <c r="E12" s="52">
        <v>3055.0450000000001</v>
      </c>
      <c r="F12" s="52">
        <v>3031.6790000000001</v>
      </c>
      <c r="G12" s="52">
        <v>3294.3310000000001</v>
      </c>
      <c r="H12" s="52">
        <v>3929.2780000000002</v>
      </c>
      <c r="I12" s="52">
        <v>3914.3610000000003</v>
      </c>
      <c r="J12" s="52">
        <v>2439.9</v>
      </c>
      <c r="K12" s="52">
        <v>1854.9</v>
      </c>
      <c r="L12" s="52">
        <v>1429.9</v>
      </c>
      <c r="M12" s="52">
        <v>127.9</v>
      </c>
      <c r="N12" s="52">
        <v>127.9</v>
      </c>
      <c r="O12" s="52">
        <v>127.9</v>
      </c>
      <c r="P12" s="52">
        <v>127.9</v>
      </c>
      <c r="Q12" s="52">
        <v>644.9</v>
      </c>
      <c r="R12" s="52">
        <v>1819.9</v>
      </c>
      <c r="S12" s="52">
        <v>2792.65</v>
      </c>
      <c r="T12" s="52">
        <v>3449.5160000000001</v>
      </c>
      <c r="U12" s="52">
        <v>3645.9320000000002</v>
      </c>
      <c r="V12" s="52">
        <v>3727.6370000000002</v>
      </c>
      <c r="W12" s="52">
        <v>3723.6010000000001</v>
      </c>
      <c r="X12" s="52">
        <v>3861.5509999999999</v>
      </c>
      <c r="Y12" s="52">
        <v>3651.4960000000001</v>
      </c>
      <c r="Z12" s="53"/>
      <c r="AA12" s="54">
        <f t="shared" si="0"/>
        <v>60682.522000000019</v>
      </c>
    </row>
    <row r="13" spans="1:27" ht="24.95" customHeight="1" x14ac:dyDescent="0.2">
      <c r="A13" s="50" t="s">
        <v>9</v>
      </c>
      <c r="B13" s="51">
        <v>30</v>
      </c>
      <c r="C13" s="52">
        <v>30</v>
      </c>
      <c r="D13" s="52">
        <v>56</v>
      </c>
      <c r="E13" s="52">
        <v>56</v>
      </c>
      <c r="F13" s="52">
        <v>108</v>
      </c>
      <c r="G13" s="52">
        <v>130</v>
      </c>
      <c r="H13" s="52">
        <v>184</v>
      </c>
      <c r="I13" s="52">
        <v>163</v>
      </c>
      <c r="J13" s="52">
        <v>167</v>
      </c>
      <c r="K13" s="52">
        <v>93</v>
      </c>
      <c r="L13" s="52">
        <v>61</v>
      </c>
      <c r="M13" s="52">
        <v>58</v>
      </c>
      <c r="N13" s="52">
        <v>62</v>
      </c>
      <c r="O13" s="52">
        <v>62</v>
      </c>
      <c r="P13" s="52">
        <v>58</v>
      </c>
      <c r="Q13" s="52">
        <v>30</v>
      </c>
      <c r="R13" s="52">
        <v>30</v>
      </c>
      <c r="S13" s="52">
        <v>30</v>
      </c>
      <c r="T13" s="52">
        <v>1001</v>
      </c>
      <c r="U13" s="52">
        <v>1710</v>
      </c>
      <c r="V13" s="52">
        <v>1748</v>
      </c>
      <c r="W13" s="52">
        <v>1358</v>
      </c>
      <c r="X13" s="52">
        <v>811</v>
      </c>
      <c r="Y13" s="52">
        <v>70</v>
      </c>
      <c r="Z13" s="53"/>
      <c r="AA13" s="54">
        <f t="shared" si="0"/>
        <v>8106</v>
      </c>
    </row>
    <row r="14" spans="1:27" ht="24.95" customHeight="1" x14ac:dyDescent="0.2">
      <c r="A14" s="55" t="s">
        <v>10</v>
      </c>
      <c r="B14" s="56">
        <v>1276.8799999999999</v>
      </c>
      <c r="C14" s="57">
        <v>1359.298</v>
      </c>
      <c r="D14" s="57">
        <v>1385.5930000000001</v>
      </c>
      <c r="E14" s="57">
        <v>1384.4650000000001</v>
      </c>
      <c r="F14" s="57">
        <v>1384.0849999999998</v>
      </c>
      <c r="G14" s="57">
        <v>1394.7469999999996</v>
      </c>
      <c r="H14" s="57">
        <v>1740.085</v>
      </c>
      <c r="I14" s="57">
        <v>2968.6520000000005</v>
      </c>
      <c r="J14" s="57">
        <v>4598.4750000000004</v>
      </c>
      <c r="K14" s="57">
        <v>6034.2970000000014</v>
      </c>
      <c r="L14" s="57">
        <v>7200.3580000000011</v>
      </c>
      <c r="M14" s="57">
        <v>7916.0249999999996</v>
      </c>
      <c r="N14" s="57">
        <v>8300.6400000000012</v>
      </c>
      <c r="O14" s="57">
        <v>8316.2480000000014</v>
      </c>
      <c r="P14" s="57">
        <v>7787.880000000001</v>
      </c>
      <c r="Q14" s="57">
        <v>7037.143</v>
      </c>
      <c r="R14" s="57">
        <v>5800.4330000000018</v>
      </c>
      <c r="S14" s="57">
        <v>4231.1260000000002</v>
      </c>
      <c r="T14" s="57">
        <v>2879.7809999999995</v>
      </c>
      <c r="U14" s="57">
        <v>2409.9029999999998</v>
      </c>
      <c r="V14" s="57">
        <v>2244.1790000000001</v>
      </c>
      <c r="W14" s="57">
        <v>2126.2820000000002</v>
      </c>
      <c r="X14" s="57">
        <v>2072.3790000000004</v>
      </c>
      <c r="Y14" s="57">
        <v>2034.1220000000001</v>
      </c>
      <c r="Z14" s="58"/>
      <c r="AA14" s="59">
        <f t="shared" si="0"/>
        <v>93883.07600000003</v>
      </c>
    </row>
    <row r="15" spans="1:27" ht="24.95" customHeight="1" x14ac:dyDescent="0.2">
      <c r="A15" s="55" t="s">
        <v>11</v>
      </c>
      <c r="B15" s="56">
        <v>83</v>
      </c>
      <c r="C15" s="57">
        <v>77</v>
      </c>
      <c r="D15" s="57">
        <v>72</v>
      </c>
      <c r="E15" s="57">
        <v>66</v>
      </c>
      <c r="F15" s="57">
        <v>62</v>
      </c>
      <c r="G15" s="57">
        <v>57</v>
      </c>
      <c r="H15" s="57">
        <v>53</v>
      </c>
      <c r="I15" s="57">
        <v>57</v>
      </c>
      <c r="J15" s="57">
        <v>67</v>
      </c>
      <c r="K15" s="57">
        <v>79</v>
      </c>
      <c r="L15" s="57">
        <v>88</v>
      </c>
      <c r="M15" s="57">
        <v>94</v>
      </c>
      <c r="N15" s="57">
        <v>99</v>
      </c>
      <c r="O15" s="57">
        <v>101</v>
      </c>
      <c r="P15" s="57">
        <v>98</v>
      </c>
      <c r="Q15" s="57">
        <v>89</v>
      </c>
      <c r="R15" s="57">
        <v>73</v>
      </c>
      <c r="S15" s="57">
        <v>55</v>
      </c>
      <c r="T15" s="57">
        <v>42</v>
      </c>
      <c r="U15" s="57">
        <v>39</v>
      </c>
      <c r="V15" s="57">
        <v>38</v>
      </c>
      <c r="W15" s="57">
        <v>38</v>
      </c>
      <c r="X15" s="57">
        <v>39</v>
      </c>
      <c r="Y15" s="57">
        <v>40</v>
      </c>
      <c r="Z15" s="58"/>
      <c r="AA15" s="59">
        <f t="shared" si="0"/>
        <v>1606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5235.2299999999996</v>
      </c>
      <c r="C16" s="62">
        <f t="shared" si="1"/>
        <v>4816.393</v>
      </c>
      <c r="D16" s="62">
        <f t="shared" si="1"/>
        <v>4752.4930000000004</v>
      </c>
      <c r="E16" s="62">
        <f t="shared" si="1"/>
        <v>4717.51</v>
      </c>
      <c r="F16" s="62">
        <f t="shared" si="1"/>
        <v>4750.7640000000001</v>
      </c>
      <c r="G16" s="62">
        <f t="shared" si="1"/>
        <v>5063.0779999999995</v>
      </c>
      <c r="H16" s="62">
        <f t="shared" si="1"/>
        <v>6139.3630000000003</v>
      </c>
      <c r="I16" s="62">
        <f t="shared" si="1"/>
        <v>7395.0130000000008</v>
      </c>
      <c r="J16" s="62">
        <f t="shared" si="1"/>
        <v>7606.375</v>
      </c>
      <c r="K16" s="62">
        <f t="shared" si="1"/>
        <v>8408.1970000000019</v>
      </c>
      <c r="L16" s="62">
        <f t="shared" si="1"/>
        <v>9125.2580000000016</v>
      </c>
      <c r="M16" s="62">
        <f t="shared" si="1"/>
        <v>8547.9249999999993</v>
      </c>
      <c r="N16" s="62">
        <f t="shared" si="1"/>
        <v>8950.5400000000009</v>
      </c>
      <c r="O16" s="62">
        <f t="shared" si="1"/>
        <v>8966.148000000001</v>
      </c>
      <c r="P16" s="62">
        <f t="shared" si="1"/>
        <v>8412.7800000000007</v>
      </c>
      <c r="Q16" s="62">
        <f t="shared" si="1"/>
        <v>8150.0429999999997</v>
      </c>
      <c r="R16" s="62">
        <f t="shared" si="1"/>
        <v>8099.3330000000024</v>
      </c>
      <c r="S16" s="62">
        <f t="shared" si="1"/>
        <v>7516.7759999999998</v>
      </c>
      <c r="T16" s="62">
        <f t="shared" si="1"/>
        <v>7794.2969999999987</v>
      </c>
      <c r="U16" s="62">
        <f t="shared" si="1"/>
        <v>8239.8350000000009</v>
      </c>
      <c r="V16" s="62">
        <f t="shared" si="1"/>
        <v>8173.8160000000007</v>
      </c>
      <c r="W16" s="62">
        <f t="shared" si="1"/>
        <v>7616.8830000000007</v>
      </c>
      <c r="X16" s="62">
        <f t="shared" si="1"/>
        <v>7104.93</v>
      </c>
      <c r="Y16" s="62">
        <f t="shared" si="1"/>
        <v>6057.6180000000004</v>
      </c>
      <c r="Z16" s="63" t="str">
        <f t="shared" si="1"/>
        <v/>
      </c>
      <c r="AA16" s="64">
        <f>SUM(AA10:AA15)</f>
        <v>171640.59800000006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1901.9</v>
      </c>
      <c r="C29" s="72">
        <v>1905.9</v>
      </c>
      <c r="D29" s="72">
        <v>1931.9</v>
      </c>
      <c r="E29" s="72">
        <v>1932.9</v>
      </c>
      <c r="F29" s="72">
        <v>1993.9</v>
      </c>
      <c r="G29" s="72">
        <v>2050.9</v>
      </c>
      <c r="H29" s="72">
        <v>2235.5300000000002</v>
      </c>
      <c r="I29" s="72">
        <v>2667.33</v>
      </c>
      <c r="J29" s="72">
        <v>3083.62</v>
      </c>
      <c r="K29" s="72">
        <v>3121.71</v>
      </c>
      <c r="L29" s="72">
        <v>3210.11</v>
      </c>
      <c r="M29" s="72">
        <v>3442.94</v>
      </c>
      <c r="N29" s="72">
        <v>3581.24</v>
      </c>
      <c r="O29" s="72">
        <v>3581.82</v>
      </c>
      <c r="P29" s="72">
        <v>3399.75</v>
      </c>
      <c r="Q29" s="72">
        <v>3137.2</v>
      </c>
      <c r="R29" s="72">
        <v>2957.3</v>
      </c>
      <c r="S29" s="72">
        <v>2690.11</v>
      </c>
      <c r="T29" s="72">
        <v>3533.49</v>
      </c>
      <c r="U29" s="72">
        <v>4090.9</v>
      </c>
      <c r="V29" s="72">
        <v>4097.8999999999996</v>
      </c>
      <c r="W29" s="72">
        <v>3674.9</v>
      </c>
      <c r="X29" s="72">
        <v>3071.9</v>
      </c>
      <c r="Y29" s="72">
        <v>2251.9</v>
      </c>
      <c r="Z29" s="73"/>
      <c r="AA29" s="74">
        <f>SUM(B29:Z29)</f>
        <v>69547.049999999988</v>
      </c>
    </row>
    <row r="30" spans="1:27" ht="24.95" customHeight="1" x14ac:dyDescent="0.2">
      <c r="A30" s="75" t="s">
        <v>24</v>
      </c>
      <c r="B30" s="76">
        <v>1454.33</v>
      </c>
      <c r="C30" s="77">
        <v>1162.4929999999999</v>
      </c>
      <c r="D30" s="77">
        <v>1108.5930000000001</v>
      </c>
      <c r="E30" s="77">
        <v>1071.6099999999999</v>
      </c>
      <c r="F30" s="77">
        <v>1038.864</v>
      </c>
      <c r="G30" s="77">
        <v>1127.1780000000001</v>
      </c>
      <c r="H30" s="77">
        <v>2011.8330000000001</v>
      </c>
      <c r="I30" s="77">
        <v>2810.683</v>
      </c>
      <c r="J30" s="77">
        <v>2934.7550000000001</v>
      </c>
      <c r="K30" s="77">
        <v>3873.4870000000001</v>
      </c>
      <c r="L30" s="77">
        <v>4641.1480000000001</v>
      </c>
      <c r="M30" s="77">
        <v>5104.9849999999997</v>
      </c>
      <c r="N30" s="77">
        <v>5369.3</v>
      </c>
      <c r="O30" s="77">
        <v>5384.3280000000004</v>
      </c>
      <c r="P30" s="77">
        <v>5013.03</v>
      </c>
      <c r="Q30" s="77">
        <v>4523.8429999999998</v>
      </c>
      <c r="R30" s="77">
        <v>3739.0329999999999</v>
      </c>
      <c r="S30" s="77">
        <v>2748.6660000000002</v>
      </c>
      <c r="T30" s="77">
        <v>2139.8069999999998</v>
      </c>
      <c r="U30" s="77">
        <v>2111.9349999999999</v>
      </c>
      <c r="V30" s="77">
        <v>2022.9159999999999</v>
      </c>
      <c r="W30" s="77">
        <v>1821.9829999999999</v>
      </c>
      <c r="X30" s="77">
        <v>1904.03</v>
      </c>
      <c r="Y30" s="77">
        <v>1658.7180000000001</v>
      </c>
      <c r="Z30" s="78"/>
      <c r="AA30" s="79">
        <f>SUM(B30:Z30)</f>
        <v>66777.547999999995</v>
      </c>
    </row>
    <row r="31" spans="1:27" ht="24.95" customHeight="1" x14ac:dyDescent="0.2">
      <c r="A31" s="82" t="s">
        <v>25</v>
      </c>
      <c r="B31" s="80">
        <v>2102</v>
      </c>
      <c r="C31" s="81">
        <v>2027</v>
      </c>
      <c r="D31" s="81">
        <v>2007</v>
      </c>
      <c r="E31" s="81">
        <v>2007</v>
      </c>
      <c r="F31" s="81">
        <v>2007</v>
      </c>
      <c r="G31" s="81">
        <v>2052</v>
      </c>
      <c r="H31" s="81">
        <v>1977</v>
      </c>
      <c r="I31" s="81">
        <v>1977</v>
      </c>
      <c r="J31" s="81">
        <v>1634</v>
      </c>
      <c r="K31" s="81">
        <v>1434</v>
      </c>
      <c r="L31" s="81">
        <v>1274</v>
      </c>
      <c r="M31" s="81"/>
      <c r="N31" s="81"/>
      <c r="O31" s="81"/>
      <c r="P31" s="81"/>
      <c r="Q31" s="81">
        <v>489</v>
      </c>
      <c r="R31" s="81">
        <v>1424</v>
      </c>
      <c r="S31" s="81">
        <v>2122</v>
      </c>
      <c r="T31" s="81">
        <v>2197</v>
      </c>
      <c r="U31" s="81">
        <v>2197</v>
      </c>
      <c r="V31" s="81">
        <v>2197</v>
      </c>
      <c r="W31" s="81">
        <v>2197</v>
      </c>
      <c r="X31" s="81">
        <v>2197</v>
      </c>
      <c r="Y31" s="81">
        <v>2217</v>
      </c>
      <c r="Z31" s="83"/>
      <c r="AA31" s="84">
        <f>SUM(B31:Z31)</f>
        <v>37735</v>
      </c>
    </row>
    <row r="32" spans="1:27" ht="30" customHeight="1" thickBot="1" x14ac:dyDescent="0.25">
      <c r="A32" s="60" t="s">
        <v>26</v>
      </c>
      <c r="B32" s="61">
        <f>IF(LEN(B$2)&gt;0,SUM(B29:B31),"")</f>
        <v>5458.23</v>
      </c>
      <c r="C32" s="62">
        <f t="shared" ref="C32:Z32" si="4">IF(LEN(C$2)&gt;0,SUM(C29:C31),"")</f>
        <v>5095.393</v>
      </c>
      <c r="D32" s="62">
        <f t="shared" si="4"/>
        <v>5047.4930000000004</v>
      </c>
      <c r="E32" s="62">
        <f t="shared" si="4"/>
        <v>5011.51</v>
      </c>
      <c r="F32" s="62">
        <f t="shared" si="4"/>
        <v>5039.7640000000001</v>
      </c>
      <c r="G32" s="62">
        <f t="shared" si="4"/>
        <v>5230.0780000000004</v>
      </c>
      <c r="H32" s="62">
        <f t="shared" si="4"/>
        <v>6224.3630000000003</v>
      </c>
      <c r="I32" s="62">
        <f t="shared" si="4"/>
        <v>7455.0129999999999</v>
      </c>
      <c r="J32" s="62">
        <f t="shared" si="4"/>
        <v>7652.375</v>
      </c>
      <c r="K32" s="62">
        <f t="shared" si="4"/>
        <v>8429.1970000000001</v>
      </c>
      <c r="L32" s="62">
        <f t="shared" si="4"/>
        <v>9125.2579999999998</v>
      </c>
      <c r="M32" s="62">
        <f t="shared" si="4"/>
        <v>8547.9249999999993</v>
      </c>
      <c r="N32" s="62">
        <f t="shared" si="4"/>
        <v>8950.5400000000009</v>
      </c>
      <c r="O32" s="62">
        <f t="shared" si="4"/>
        <v>8966.148000000001</v>
      </c>
      <c r="P32" s="62">
        <f t="shared" si="4"/>
        <v>8412.7799999999988</v>
      </c>
      <c r="Q32" s="62">
        <f t="shared" si="4"/>
        <v>8150.0429999999997</v>
      </c>
      <c r="R32" s="62">
        <f t="shared" si="4"/>
        <v>8120.3330000000005</v>
      </c>
      <c r="S32" s="62">
        <f t="shared" si="4"/>
        <v>7560.7759999999998</v>
      </c>
      <c r="T32" s="62">
        <f t="shared" si="4"/>
        <v>7870.2969999999996</v>
      </c>
      <c r="U32" s="62">
        <f t="shared" si="4"/>
        <v>8399.8349999999991</v>
      </c>
      <c r="V32" s="62">
        <f t="shared" si="4"/>
        <v>8317.8159999999989</v>
      </c>
      <c r="W32" s="62">
        <f t="shared" si="4"/>
        <v>7693.8829999999998</v>
      </c>
      <c r="X32" s="62">
        <f t="shared" si="4"/>
        <v>7172.93</v>
      </c>
      <c r="Y32" s="62">
        <f t="shared" si="4"/>
        <v>6127.6180000000004</v>
      </c>
      <c r="Z32" s="63" t="str">
        <f t="shared" si="4"/>
        <v/>
      </c>
      <c r="AA32" s="64">
        <f>SUM(AA29:AA31)</f>
        <v>174059.598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10</v>
      </c>
      <c r="U35" s="95">
        <v>59</v>
      </c>
      <c r="V35" s="95">
        <v>46</v>
      </c>
      <c r="W35" s="95">
        <v>9</v>
      </c>
      <c r="X35" s="95"/>
      <c r="Y35" s="95"/>
      <c r="Z35" s="96"/>
      <c r="AA35" s="74">
        <f t="shared" ref="AA35:AA40" si="5">SUM(B35:Z35)</f>
        <v>124</v>
      </c>
    </row>
    <row r="36" spans="1:27" ht="24.95" customHeight="1" x14ac:dyDescent="0.2">
      <c r="A36" s="97" t="s">
        <v>29</v>
      </c>
      <c r="B36" s="98">
        <v>173</v>
      </c>
      <c r="C36" s="99">
        <v>229</v>
      </c>
      <c r="D36" s="99">
        <v>247</v>
      </c>
      <c r="E36" s="99">
        <v>246</v>
      </c>
      <c r="F36" s="99">
        <v>241</v>
      </c>
      <c r="G36" s="99">
        <v>117</v>
      </c>
      <c r="H36" s="99">
        <v>35</v>
      </c>
      <c r="I36" s="99">
        <v>10</v>
      </c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>
        <v>16</v>
      </c>
      <c r="U36" s="99">
        <v>51</v>
      </c>
      <c r="V36" s="99">
        <v>48</v>
      </c>
      <c r="W36" s="99">
        <v>18</v>
      </c>
      <c r="X36" s="99">
        <v>18</v>
      </c>
      <c r="Y36" s="99">
        <v>20</v>
      </c>
      <c r="Z36" s="100"/>
      <c r="AA36" s="79">
        <f t="shared" si="5"/>
        <v>1469</v>
      </c>
    </row>
    <row r="37" spans="1:27" ht="24.95" customHeight="1" x14ac:dyDescent="0.2">
      <c r="A37" s="97" t="s">
        <v>30</v>
      </c>
      <c r="B37" s="98">
        <v>841.3</v>
      </c>
      <c r="C37" s="99">
        <v>913.2</v>
      </c>
      <c r="D37" s="99">
        <v>775.6</v>
      </c>
      <c r="E37" s="99">
        <v>701</v>
      </c>
      <c r="F37" s="99">
        <v>684.7</v>
      </c>
      <c r="G37" s="99">
        <v>660.9</v>
      </c>
      <c r="H37" s="99">
        <v>67.7</v>
      </c>
      <c r="I37" s="99"/>
      <c r="J37" s="99"/>
      <c r="K37" s="99"/>
      <c r="L37" s="99"/>
      <c r="M37" s="99">
        <v>157.4</v>
      </c>
      <c r="N37" s="99"/>
      <c r="O37" s="99"/>
      <c r="P37" s="99">
        <v>431</v>
      </c>
      <c r="Q37" s="99">
        <v>607</v>
      </c>
      <c r="R37" s="99">
        <v>629.79999999999995</v>
      </c>
      <c r="S37" s="99">
        <v>1055.5</v>
      </c>
      <c r="T37" s="99">
        <v>669.7</v>
      </c>
      <c r="U37" s="99">
        <v>100.8</v>
      </c>
      <c r="V37" s="99"/>
      <c r="W37" s="99">
        <v>87.7</v>
      </c>
      <c r="X37" s="99">
        <v>210.4</v>
      </c>
      <c r="Y37" s="99">
        <v>843.7</v>
      </c>
      <c r="Z37" s="100"/>
      <c r="AA37" s="79">
        <f t="shared" si="5"/>
        <v>9437.4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48</v>
      </c>
      <c r="E38" s="99">
        <v>48</v>
      </c>
      <c r="F38" s="99">
        <v>48</v>
      </c>
      <c r="G38" s="99">
        <v>50</v>
      </c>
      <c r="H38" s="99">
        <v>50</v>
      </c>
      <c r="I38" s="99">
        <v>50</v>
      </c>
      <c r="J38" s="99">
        <v>46</v>
      </c>
      <c r="K38" s="99">
        <v>21</v>
      </c>
      <c r="L38" s="99"/>
      <c r="M38" s="99"/>
      <c r="N38" s="99"/>
      <c r="O38" s="99"/>
      <c r="P38" s="99"/>
      <c r="Q38" s="99"/>
      <c r="R38" s="99">
        <v>21</v>
      </c>
      <c r="S38" s="99">
        <v>44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826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1064.3</v>
      </c>
      <c r="C40" s="88">
        <f t="shared" si="6"/>
        <v>1192.2</v>
      </c>
      <c r="D40" s="88">
        <f t="shared" si="6"/>
        <v>1070.5999999999999</v>
      </c>
      <c r="E40" s="88">
        <f t="shared" si="6"/>
        <v>995</v>
      </c>
      <c r="F40" s="88">
        <f t="shared" si="6"/>
        <v>973.7</v>
      </c>
      <c r="G40" s="88">
        <f t="shared" si="6"/>
        <v>827.9</v>
      </c>
      <c r="H40" s="88">
        <f t="shared" si="6"/>
        <v>152.69999999999999</v>
      </c>
      <c r="I40" s="88">
        <f t="shared" si="6"/>
        <v>60</v>
      </c>
      <c r="J40" s="88">
        <f t="shared" si="6"/>
        <v>46</v>
      </c>
      <c r="K40" s="88">
        <f t="shared" si="6"/>
        <v>21</v>
      </c>
      <c r="L40" s="88">
        <f t="shared" si="6"/>
        <v>0</v>
      </c>
      <c r="M40" s="88">
        <f t="shared" si="6"/>
        <v>157.4</v>
      </c>
      <c r="N40" s="88">
        <f t="shared" si="6"/>
        <v>0</v>
      </c>
      <c r="O40" s="88">
        <f t="shared" si="6"/>
        <v>0</v>
      </c>
      <c r="P40" s="88">
        <f t="shared" si="6"/>
        <v>431</v>
      </c>
      <c r="Q40" s="88">
        <f t="shared" si="6"/>
        <v>607</v>
      </c>
      <c r="R40" s="88">
        <f t="shared" si="6"/>
        <v>650.79999999999995</v>
      </c>
      <c r="S40" s="88">
        <f t="shared" si="6"/>
        <v>1099.5</v>
      </c>
      <c r="T40" s="88">
        <f t="shared" si="6"/>
        <v>745.7</v>
      </c>
      <c r="U40" s="88">
        <f t="shared" si="6"/>
        <v>260.8</v>
      </c>
      <c r="V40" s="88">
        <f t="shared" si="6"/>
        <v>144</v>
      </c>
      <c r="W40" s="88">
        <f t="shared" si="6"/>
        <v>164.7</v>
      </c>
      <c r="X40" s="88">
        <f t="shared" si="6"/>
        <v>278.39999999999998</v>
      </c>
      <c r="Y40" s="88">
        <f t="shared" si="6"/>
        <v>913.7</v>
      </c>
      <c r="Z40" s="89" t="str">
        <f t="shared" si="6"/>
        <v/>
      </c>
      <c r="AA40" s="90">
        <f t="shared" si="5"/>
        <v>11856.4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841.3</v>
      </c>
      <c r="C45" s="99">
        <v>913.2</v>
      </c>
      <c r="D45" s="99">
        <v>775.6</v>
      </c>
      <c r="E45" s="99">
        <v>701</v>
      </c>
      <c r="F45" s="99">
        <v>684.7</v>
      </c>
      <c r="G45" s="99">
        <v>660.9</v>
      </c>
      <c r="H45" s="99">
        <v>67.7</v>
      </c>
      <c r="I45" s="99"/>
      <c r="J45" s="99"/>
      <c r="K45" s="99"/>
      <c r="L45" s="99"/>
      <c r="M45" s="99">
        <v>157.4</v>
      </c>
      <c r="N45" s="99"/>
      <c r="O45" s="99"/>
      <c r="P45" s="99">
        <v>431</v>
      </c>
      <c r="Q45" s="99">
        <v>607</v>
      </c>
      <c r="R45" s="99">
        <v>629.79999999999995</v>
      </c>
      <c r="S45" s="99">
        <v>1055.5</v>
      </c>
      <c r="T45" s="99">
        <v>669.7</v>
      </c>
      <c r="U45" s="99">
        <v>100.8</v>
      </c>
      <c r="V45" s="99"/>
      <c r="W45" s="99">
        <v>87.7</v>
      </c>
      <c r="X45" s="99">
        <v>210.4</v>
      </c>
      <c r="Y45" s="99">
        <v>843.7</v>
      </c>
      <c r="Z45" s="100"/>
      <c r="AA45" s="79">
        <f t="shared" si="7"/>
        <v>9437.4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841.3</v>
      </c>
      <c r="C49" s="88">
        <f t="shared" ref="C49:Z49" si="8">IF(LEN(C$2)&gt;0,SUM(C43:C48),"")</f>
        <v>913.2</v>
      </c>
      <c r="D49" s="88">
        <f t="shared" si="8"/>
        <v>775.6</v>
      </c>
      <c r="E49" s="88">
        <f t="shared" si="8"/>
        <v>701</v>
      </c>
      <c r="F49" s="88">
        <f t="shared" si="8"/>
        <v>684.7</v>
      </c>
      <c r="G49" s="88">
        <f t="shared" si="8"/>
        <v>660.9</v>
      </c>
      <c r="H49" s="88">
        <f t="shared" si="8"/>
        <v>67.7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157.4</v>
      </c>
      <c r="N49" s="88">
        <f t="shared" si="8"/>
        <v>0</v>
      </c>
      <c r="O49" s="88">
        <f t="shared" si="8"/>
        <v>0</v>
      </c>
      <c r="P49" s="88">
        <f t="shared" si="8"/>
        <v>431</v>
      </c>
      <c r="Q49" s="88">
        <f t="shared" si="8"/>
        <v>607</v>
      </c>
      <c r="R49" s="88">
        <f t="shared" si="8"/>
        <v>629.79999999999995</v>
      </c>
      <c r="S49" s="88">
        <f t="shared" si="8"/>
        <v>1055.5</v>
      </c>
      <c r="T49" s="88">
        <f t="shared" si="8"/>
        <v>669.7</v>
      </c>
      <c r="U49" s="88">
        <f t="shared" si="8"/>
        <v>100.8</v>
      </c>
      <c r="V49" s="88">
        <f t="shared" si="8"/>
        <v>0</v>
      </c>
      <c r="W49" s="88">
        <f t="shared" si="8"/>
        <v>87.7</v>
      </c>
      <c r="X49" s="88">
        <f t="shared" si="8"/>
        <v>210.4</v>
      </c>
      <c r="Y49" s="88">
        <f t="shared" si="8"/>
        <v>843.7</v>
      </c>
      <c r="Z49" s="89" t="str">
        <f t="shared" si="8"/>
        <v/>
      </c>
      <c r="AA49" s="90">
        <f t="shared" si="7"/>
        <v>9437.4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6299.53</v>
      </c>
      <c r="C52" s="88">
        <f t="shared" si="10"/>
        <v>6008.5929999999998</v>
      </c>
      <c r="D52" s="88">
        <f t="shared" si="10"/>
        <v>5823.0930000000008</v>
      </c>
      <c r="E52" s="88">
        <f t="shared" si="10"/>
        <v>5712.51</v>
      </c>
      <c r="F52" s="88">
        <f t="shared" si="10"/>
        <v>5724.4639999999999</v>
      </c>
      <c r="G52" s="88">
        <f t="shared" si="10"/>
        <v>5890.9779999999992</v>
      </c>
      <c r="H52" s="88">
        <f t="shared" si="10"/>
        <v>6292.0630000000001</v>
      </c>
      <c r="I52" s="88">
        <f t="shared" si="10"/>
        <v>7455.0130000000008</v>
      </c>
      <c r="J52" s="88">
        <f t="shared" si="10"/>
        <v>7652.375</v>
      </c>
      <c r="K52" s="88">
        <f t="shared" si="10"/>
        <v>8429.1970000000019</v>
      </c>
      <c r="L52" s="88">
        <f t="shared" si="10"/>
        <v>9125.2580000000016</v>
      </c>
      <c r="M52" s="88">
        <f t="shared" si="10"/>
        <v>8705.3249999999989</v>
      </c>
      <c r="N52" s="88">
        <f t="shared" si="10"/>
        <v>8950.5400000000009</v>
      </c>
      <c r="O52" s="88">
        <f t="shared" si="10"/>
        <v>8966.148000000001</v>
      </c>
      <c r="P52" s="88">
        <f t="shared" si="10"/>
        <v>8843.7800000000007</v>
      </c>
      <c r="Q52" s="88">
        <f t="shared" si="10"/>
        <v>8757.0429999999997</v>
      </c>
      <c r="R52" s="88">
        <f t="shared" si="10"/>
        <v>8750.1330000000016</v>
      </c>
      <c r="S52" s="88">
        <f t="shared" si="10"/>
        <v>8616.2759999999998</v>
      </c>
      <c r="T52" s="88">
        <f t="shared" si="10"/>
        <v>8539.9969999999994</v>
      </c>
      <c r="U52" s="88">
        <f t="shared" si="10"/>
        <v>8500.6350000000002</v>
      </c>
      <c r="V52" s="88">
        <f t="shared" si="10"/>
        <v>8317.8160000000007</v>
      </c>
      <c r="W52" s="88">
        <f t="shared" si="10"/>
        <v>7781.5830000000005</v>
      </c>
      <c r="X52" s="88">
        <f t="shared" si="10"/>
        <v>7383.33</v>
      </c>
      <c r="Y52" s="88">
        <f t="shared" si="10"/>
        <v>6971.3180000000002</v>
      </c>
      <c r="Z52" s="89" t="str">
        <f t="shared" si="10"/>
        <v/>
      </c>
      <c r="AA52" s="104">
        <f>SUM(B52:Z52)</f>
        <v>183496.99800000002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6299.5429999999988</v>
      </c>
      <c r="C4" s="18">
        <v>6008.5590000000011</v>
      </c>
      <c r="D4" s="18">
        <v>5823.1189999999997</v>
      </c>
      <c r="E4" s="18">
        <v>5712.4930000000004</v>
      </c>
      <c r="F4" s="18">
        <v>5724.4510000000018</v>
      </c>
      <c r="G4" s="18">
        <v>5890.9550000000017</v>
      </c>
      <c r="H4" s="18">
        <v>6292.0809999999992</v>
      </c>
      <c r="I4" s="18">
        <v>7454.9800000000014</v>
      </c>
      <c r="J4" s="18">
        <v>7652.3320000000022</v>
      </c>
      <c r="K4" s="18">
        <v>8429.1549999999988</v>
      </c>
      <c r="L4" s="18">
        <v>9125.2220000000016</v>
      </c>
      <c r="M4" s="18">
        <v>8705.348</v>
      </c>
      <c r="N4" s="18">
        <v>8950.5459999999985</v>
      </c>
      <c r="O4" s="18">
        <v>8966.1749999999993</v>
      </c>
      <c r="P4" s="18">
        <v>8843.743999999997</v>
      </c>
      <c r="Q4" s="18">
        <v>8757.0180000000018</v>
      </c>
      <c r="R4" s="18">
        <v>8750.1059999999998</v>
      </c>
      <c r="S4" s="18">
        <v>8616.3089999999993</v>
      </c>
      <c r="T4" s="18">
        <v>8539.9660000000003</v>
      </c>
      <c r="U4" s="18">
        <v>8500.644999999995</v>
      </c>
      <c r="V4" s="18">
        <v>8317.8469999999961</v>
      </c>
      <c r="W4" s="18">
        <v>7781.6320000000014</v>
      </c>
      <c r="X4" s="18">
        <v>7383.2889999999998</v>
      </c>
      <c r="Y4" s="18">
        <v>6971.3190000000004</v>
      </c>
      <c r="Z4" s="19"/>
      <c r="AA4" s="20">
        <f>SUM(B4:Z4)</f>
        <v>183496.834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87.16</v>
      </c>
      <c r="C7" s="28">
        <v>79.209999999999994</v>
      </c>
      <c r="D7" s="28">
        <v>75.650000000000006</v>
      </c>
      <c r="E7" s="28">
        <v>74.010000000000005</v>
      </c>
      <c r="F7" s="28">
        <v>73.11</v>
      </c>
      <c r="G7" s="28">
        <v>83.62</v>
      </c>
      <c r="H7" s="28">
        <v>102.93</v>
      </c>
      <c r="I7" s="28">
        <v>104.36</v>
      </c>
      <c r="J7" s="28">
        <v>60.95</v>
      </c>
      <c r="K7" s="28">
        <v>20</v>
      </c>
      <c r="L7" s="28">
        <v>11.95</v>
      </c>
      <c r="M7" s="28">
        <v>41.3</v>
      </c>
      <c r="N7" s="28">
        <v>15.95</v>
      </c>
      <c r="O7" s="28">
        <v>5.25</v>
      </c>
      <c r="P7" s="28">
        <v>1.52</v>
      </c>
      <c r="Q7" s="28">
        <v>5.92</v>
      </c>
      <c r="R7" s="28">
        <v>47.39</v>
      </c>
      <c r="S7" s="28">
        <v>71.650000000000006</v>
      </c>
      <c r="T7" s="28">
        <v>92.91</v>
      </c>
      <c r="U7" s="28">
        <v>103.82</v>
      </c>
      <c r="V7" s="28">
        <v>112.74</v>
      </c>
      <c r="W7" s="28">
        <v>107.33</v>
      </c>
      <c r="X7" s="28">
        <v>102.93</v>
      </c>
      <c r="Y7" s="28">
        <v>94.37</v>
      </c>
      <c r="Z7" s="29"/>
      <c r="AA7" s="30">
        <f>IF(SUM(B7:Z7)&lt;&gt;0,AVERAGEIF(B7:Z7,"&lt;&gt;"""),"")</f>
        <v>65.66791666666667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14.816000000000001</v>
      </c>
      <c r="H14" s="57">
        <v>10.33</v>
      </c>
      <c r="I14" s="57">
        <v>12.93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1.8049999999999999</v>
      </c>
      <c r="T14" s="57">
        <v>11.62</v>
      </c>
      <c r="U14" s="57">
        <v>14.888999999999999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201.39000000000001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14.816000000000001</v>
      </c>
      <c r="H16" s="62">
        <f t="shared" si="1"/>
        <v>10.33</v>
      </c>
      <c r="I16" s="62">
        <f t="shared" si="1"/>
        <v>12.93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1.8049999999999999</v>
      </c>
      <c r="T16" s="62">
        <f t="shared" si="1"/>
        <v>11.62</v>
      </c>
      <c r="U16" s="62">
        <f t="shared" si="1"/>
        <v>14.888999999999999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201.39000000000001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653.06299999999999</v>
      </c>
      <c r="C19" s="72">
        <v>650.18399999999986</v>
      </c>
      <c r="D19" s="72">
        <v>654.25100000000009</v>
      </c>
      <c r="E19" s="72">
        <v>649.54600000000005</v>
      </c>
      <c r="F19" s="72">
        <v>649.34199999999998</v>
      </c>
      <c r="G19" s="72">
        <v>640.52600000000007</v>
      </c>
      <c r="H19" s="72">
        <v>641.26800000000003</v>
      </c>
      <c r="I19" s="72">
        <v>654.18600000000004</v>
      </c>
      <c r="J19" s="72">
        <v>635.4</v>
      </c>
      <c r="K19" s="72">
        <v>647.46500000000003</v>
      </c>
      <c r="L19" s="72">
        <v>666.26299999999992</v>
      </c>
      <c r="M19" s="72">
        <v>661.46</v>
      </c>
      <c r="N19" s="72">
        <v>667.08300000000008</v>
      </c>
      <c r="O19" s="72">
        <v>670.73400000000004</v>
      </c>
      <c r="P19" s="72">
        <v>664.14800000000002</v>
      </c>
      <c r="Q19" s="72">
        <v>667.45699999999999</v>
      </c>
      <c r="R19" s="72">
        <v>671.33100000000002</v>
      </c>
      <c r="S19" s="72">
        <v>675.31500000000005</v>
      </c>
      <c r="T19" s="72">
        <v>666.04499999999996</v>
      </c>
      <c r="U19" s="72">
        <v>671.89899999999989</v>
      </c>
      <c r="V19" s="72">
        <v>673.83100000000002</v>
      </c>
      <c r="W19" s="72">
        <v>671.94100000000003</v>
      </c>
      <c r="X19" s="72">
        <v>670.29399999999998</v>
      </c>
      <c r="Y19" s="72">
        <v>677.1400000000001</v>
      </c>
      <c r="Z19" s="73"/>
      <c r="AA19" s="74">
        <f t="shared" ref="AA19:AA25" si="2">SUM(B19:Z19)</f>
        <v>15850.172</v>
      </c>
    </row>
    <row r="20" spans="1:27" ht="24.95" customHeight="1" x14ac:dyDescent="0.2">
      <c r="A20" s="75" t="s">
        <v>15</v>
      </c>
      <c r="B20" s="76">
        <v>1302.4579999999999</v>
      </c>
      <c r="C20" s="77">
        <v>1290.075</v>
      </c>
      <c r="D20" s="77">
        <v>1277.5129999999999</v>
      </c>
      <c r="E20" s="77">
        <v>1276.5030000000002</v>
      </c>
      <c r="F20" s="77">
        <v>1306.2349999999999</v>
      </c>
      <c r="G20" s="77">
        <v>1406.355</v>
      </c>
      <c r="H20" s="77">
        <v>1554.3149999999998</v>
      </c>
      <c r="I20" s="77">
        <v>1684.1379999999999</v>
      </c>
      <c r="J20" s="77">
        <v>1744.4729999999997</v>
      </c>
      <c r="K20" s="77">
        <v>1736.0260000000001</v>
      </c>
      <c r="L20" s="77">
        <v>1730.0830000000001</v>
      </c>
      <c r="M20" s="77">
        <v>1728.0550000000001</v>
      </c>
      <c r="N20" s="77">
        <v>1738.741</v>
      </c>
      <c r="O20" s="77">
        <v>1748.0959999999998</v>
      </c>
      <c r="P20" s="77">
        <v>1735.8329999999996</v>
      </c>
      <c r="Q20" s="77">
        <v>1729.4370000000001</v>
      </c>
      <c r="R20" s="77">
        <v>1732.0809999999999</v>
      </c>
      <c r="S20" s="77">
        <v>1712.7060000000001</v>
      </c>
      <c r="T20" s="77">
        <v>1686.6759999999999</v>
      </c>
      <c r="U20" s="77">
        <v>1656.6650000000002</v>
      </c>
      <c r="V20" s="77">
        <v>1558.8589999999999</v>
      </c>
      <c r="W20" s="77">
        <v>1417.4770000000001</v>
      </c>
      <c r="X20" s="77">
        <v>1344.597</v>
      </c>
      <c r="Y20" s="77">
        <v>1322.8309999999999</v>
      </c>
      <c r="Z20" s="78"/>
      <c r="AA20" s="79">
        <f t="shared" si="2"/>
        <v>37420.227999999996</v>
      </c>
    </row>
    <row r="21" spans="1:27" ht="24.95" customHeight="1" x14ac:dyDescent="0.2">
      <c r="A21" s="75" t="s">
        <v>16</v>
      </c>
      <c r="B21" s="80">
        <v>3500.0220000000004</v>
      </c>
      <c r="C21" s="81">
        <v>3278.2999999999997</v>
      </c>
      <c r="D21" s="81">
        <v>3117.3549999999996</v>
      </c>
      <c r="E21" s="81">
        <v>3011.444</v>
      </c>
      <c r="F21" s="81">
        <v>2986.3739999999998</v>
      </c>
      <c r="G21" s="81">
        <v>3043.7579999999998</v>
      </c>
      <c r="H21" s="81">
        <v>3263.6679999999997</v>
      </c>
      <c r="I21" s="81">
        <v>3678.4259999999999</v>
      </c>
      <c r="J21" s="81">
        <v>4063.9589999999998</v>
      </c>
      <c r="K21" s="81">
        <v>4383.7640000000001</v>
      </c>
      <c r="L21" s="81">
        <v>4640.1760000000004</v>
      </c>
      <c r="M21" s="81">
        <v>4856.8330000000014</v>
      </c>
      <c r="N21" s="81">
        <v>5055.9220000000005</v>
      </c>
      <c r="O21" s="81">
        <v>5062.4450000000006</v>
      </c>
      <c r="P21" s="81">
        <v>5015.2629999999999</v>
      </c>
      <c r="Q21" s="81">
        <v>4938.1240000000016</v>
      </c>
      <c r="R21" s="81">
        <v>4967.6940000000004</v>
      </c>
      <c r="S21" s="81">
        <v>5038.4830000000002</v>
      </c>
      <c r="T21" s="81">
        <v>4971.6250000000009</v>
      </c>
      <c r="U21" s="81">
        <v>4981.692</v>
      </c>
      <c r="V21" s="81">
        <v>4899.8569999999991</v>
      </c>
      <c r="W21" s="81">
        <v>4670.2139999999999</v>
      </c>
      <c r="X21" s="81">
        <v>4387.8980000000001</v>
      </c>
      <c r="Y21" s="81">
        <v>4073.8480000000004</v>
      </c>
      <c r="Z21" s="78"/>
      <c r="AA21" s="79">
        <f t="shared" si="2"/>
        <v>101887.14399999999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131</v>
      </c>
      <c r="C23" s="77">
        <v>117</v>
      </c>
      <c r="D23" s="77">
        <v>115</v>
      </c>
      <c r="E23" s="77">
        <v>118</v>
      </c>
      <c r="F23" s="77">
        <v>120.5</v>
      </c>
      <c r="G23" s="77">
        <v>126.5</v>
      </c>
      <c r="H23" s="77">
        <v>118.5</v>
      </c>
      <c r="I23" s="77">
        <v>118.5</v>
      </c>
      <c r="J23" s="77">
        <v>116.5</v>
      </c>
      <c r="K23" s="77">
        <v>114.5</v>
      </c>
      <c r="L23" s="77">
        <v>130.5</v>
      </c>
      <c r="M23" s="77">
        <v>147</v>
      </c>
      <c r="N23" s="77">
        <v>157</v>
      </c>
      <c r="O23" s="77">
        <v>165.5</v>
      </c>
      <c r="P23" s="77">
        <v>161.5</v>
      </c>
      <c r="Q23" s="77">
        <v>161</v>
      </c>
      <c r="R23" s="77">
        <v>135</v>
      </c>
      <c r="S23" s="77">
        <v>144</v>
      </c>
      <c r="T23" s="77">
        <v>153</v>
      </c>
      <c r="U23" s="77">
        <v>162.5</v>
      </c>
      <c r="V23" s="77">
        <v>156</v>
      </c>
      <c r="W23" s="77">
        <v>141</v>
      </c>
      <c r="X23" s="77">
        <v>137.5</v>
      </c>
      <c r="Y23" s="77">
        <v>119.5</v>
      </c>
      <c r="Z23" s="77"/>
      <c r="AA23" s="79">
        <f t="shared" si="2"/>
        <v>3267</v>
      </c>
    </row>
    <row r="24" spans="1:27" ht="24.95" customHeight="1" x14ac:dyDescent="0.2">
      <c r="A24" s="85" t="s">
        <v>19</v>
      </c>
      <c r="B24" s="77">
        <v>427.99999999999994</v>
      </c>
      <c r="C24" s="77">
        <v>401</v>
      </c>
      <c r="D24" s="77">
        <v>383</v>
      </c>
      <c r="E24" s="77">
        <v>372</v>
      </c>
      <c r="F24" s="77">
        <v>377</v>
      </c>
      <c r="G24" s="77">
        <v>393.99999999999994</v>
      </c>
      <c r="H24" s="77">
        <v>436</v>
      </c>
      <c r="I24" s="77">
        <v>499.00000000000006</v>
      </c>
      <c r="J24" s="77">
        <v>551</v>
      </c>
      <c r="K24" s="77">
        <v>575.99999999999989</v>
      </c>
      <c r="L24" s="77">
        <v>584.00000000000011</v>
      </c>
      <c r="M24" s="77">
        <v>596</v>
      </c>
      <c r="N24" s="77">
        <v>610</v>
      </c>
      <c r="O24" s="77">
        <v>610</v>
      </c>
      <c r="P24" s="77">
        <v>589</v>
      </c>
      <c r="Q24" s="77">
        <v>588</v>
      </c>
      <c r="R24" s="77">
        <v>599.00000000000011</v>
      </c>
      <c r="S24" s="77">
        <v>613</v>
      </c>
      <c r="T24" s="77">
        <v>614</v>
      </c>
      <c r="U24" s="77">
        <v>624.00000000000011</v>
      </c>
      <c r="V24" s="77">
        <v>604</v>
      </c>
      <c r="W24" s="77">
        <v>559</v>
      </c>
      <c r="X24" s="77">
        <v>510</v>
      </c>
      <c r="Y24" s="77">
        <v>452</v>
      </c>
      <c r="Z24" s="77"/>
      <c r="AA24" s="79">
        <f t="shared" si="2"/>
        <v>12569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6014.5429999999997</v>
      </c>
      <c r="C26" s="88">
        <f t="shared" ref="C26:Z26" si="3">IF(LEN(C$2)&gt;0,SUM(C19:C25),"")</f>
        <v>5736.5589999999993</v>
      </c>
      <c r="D26" s="88">
        <f t="shared" si="3"/>
        <v>5547.1189999999997</v>
      </c>
      <c r="E26" s="88">
        <f t="shared" si="3"/>
        <v>5427.4930000000004</v>
      </c>
      <c r="F26" s="88">
        <f t="shared" si="3"/>
        <v>5439.4509999999991</v>
      </c>
      <c r="G26" s="88">
        <f t="shared" si="3"/>
        <v>5611.1390000000001</v>
      </c>
      <c r="H26" s="88">
        <f t="shared" si="3"/>
        <v>6013.7509999999993</v>
      </c>
      <c r="I26" s="88">
        <f t="shared" si="3"/>
        <v>6634.25</v>
      </c>
      <c r="J26" s="88">
        <f t="shared" si="3"/>
        <v>7111.3319999999994</v>
      </c>
      <c r="K26" s="88">
        <f t="shared" si="3"/>
        <v>7457.7550000000001</v>
      </c>
      <c r="L26" s="88">
        <f t="shared" si="3"/>
        <v>7751.0220000000008</v>
      </c>
      <c r="M26" s="88">
        <f t="shared" si="3"/>
        <v>7989.3480000000018</v>
      </c>
      <c r="N26" s="88">
        <f t="shared" si="3"/>
        <v>8228.746000000001</v>
      </c>
      <c r="O26" s="88">
        <f t="shared" si="3"/>
        <v>8256.7750000000015</v>
      </c>
      <c r="P26" s="88">
        <f t="shared" si="3"/>
        <v>8165.7439999999997</v>
      </c>
      <c r="Q26" s="88">
        <f t="shared" si="3"/>
        <v>8084.0180000000018</v>
      </c>
      <c r="R26" s="88">
        <f t="shared" si="3"/>
        <v>8105.1059999999998</v>
      </c>
      <c r="S26" s="88">
        <f t="shared" si="3"/>
        <v>8183.5040000000008</v>
      </c>
      <c r="T26" s="88">
        <f t="shared" si="3"/>
        <v>8091.3460000000014</v>
      </c>
      <c r="U26" s="88">
        <f t="shared" si="3"/>
        <v>8096.7560000000003</v>
      </c>
      <c r="V26" s="88">
        <f t="shared" si="3"/>
        <v>7892.5469999999987</v>
      </c>
      <c r="W26" s="88">
        <f t="shared" si="3"/>
        <v>7459.6319999999996</v>
      </c>
      <c r="X26" s="88">
        <f t="shared" si="3"/>
        <v>7050.2890000000007</v>
      </c>
      <c r="Y26" s="88">
        <f t="shared" si="3"/>
        <v>6645.3190000000004</v>
      </c>
      <c r="Z26" s="89" t="str">
        <f t="shared" si="3"/>
        <v/>
      </c>
      <c r="AA26" s="90">
        <f>SUM(AA19:AA25)</f>
        <v>170993.54399999999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726</v>
      </c>
      <c r="C29" s="72">
        <v>685</v>
      </c>
      <c r="D29" s="72">
        <v>665</v>
      </c>
      <c r="E29" s="72">
        <v>657</v>
      </c>
      <c r="F29" s="72">
        <v>664.5</v>
      </c>
      <c r="G29" s="72">
        <v>687.5</v>
      </c>
      <c r="H29" s="72">
        <v>722.13</v>
      </c>
      <c r="I29" s="72">
        <v>826.93</v>
      </c>
      <c r="J29" s="72">
        <v>879.22</v>
      </c>
      <c r="K29" s="72">
        <v>962.31</v>
      </c>
      <c r="L29" s="72">
        <v>1025.71</v>
      </c>
      <c r="M29" s="72">
        <v>1070.04</v>
      </c>
      <c r="N29" s="72">
        <v>1094.3399999999999</v>
      </c>
      <c r="O29" s="72">
        <v>1102.42</v>
      </c>
      <c r="P29" s="72">
        <v>1046.3499999999999</v>
      </c>
      <c r="Q29" s="72">
        <v>993.3</v>
      </c>
      <c r="R29" s="72">
        <v>941.4</v>
      </c>
      <c r="S29" s="72">
        <v>921.21</v>
      </c>
      <c r="T29" s="72">
        <v>860.59</v>
      </c>
      <c r="U29" s="72">
        <v>894.5</v>
      </c>
      <c r="V29" s="72">
        <v>868</v>
      </c>
      <c r="W29" s="72">
        <v>818</v>
      </c>
      <c r="X29" s="72">
        <v>809.5</v>
      </c>
      <c r="Y29" s="72">
        <v>733.5</v>
      </c>
      <c r="Z29" s="73"/>
      <c r="AA29" s="74">
        <f>SUM(B29:Z29)</f>
        <v>20654.45</v>
      </c>
    </row>
    <row r="30" spans="1:27" ht="24.95" customHeight="1" x14ac:dyDescent="0.2">
      <c r="A30" s="75" t="s">
        <v>24</v>
      </c>
      <c r="B30" s="76">
        <v>5573.5429999999997</v>
      </c>
      <c r="C30" s="77">
        <v>5323.5590000000002</v>
      </c>
      <c r="D30" s="77">
        <v>5158.1189999999997</v>
      </c>
      <c r="E30" s="77">
        <v>5055.4930000000004</v>
      </c>
      <c r="F30" s="77">
        <v>5059.951</v>
      </c>
      <c r="G30" s="77">
        <v>5203.4549999999999</v>
      </c>
      <c r="H30" s="77">
        <v>5569.951</v>
      </c>
      <c r="I30" s="77">
        <v>6256.25</v>
      </c>
      <c r="J30" s="77">
        <v>6772.1120000000001</v>
      </c>
      <c r="K30" s="77">
        <v>7211.4449999999997</v>
      </c>
      <c r="L30" s="77">
        <v>7441.3119999999999</v>
      </c>
      <c r="M30" s="77">
        <v>7635.308</v>
      </c>
      <c r="N30" s="77">
        <v>7849.4059999999999</v>
      </c>
      <c r="O30" s="77">
        <v>7860.3549999999996</v>
      </c>
      <c r="P30" s="77">
        <v>7797.3940000000002</v>
      </c>
      <c r="Q30" s="77">
        <v>7763.7179999999998</v>
      </c>
      <c r="R30" s="77">
        <v>7808.7060000000001</v>
      </c>
      <c r="S30" s="77">
        <v>7695.0990000000002</v>
      </c>
      <c r="T30" s="77">
        <v>7679.3760000000002</v>
      </c>
      <c r="U30" s="77">
        <v>7606.1450000000004</v>
      </c>
      <c r="V30" s="77">
        <v>7424.5469999999996</v>
      </c>
      <c r="W30" s="77">
        <v>6963.6319999999996</v>
      </c>
      <c r="X30" s="77">
        <v>6573.7889999999998</v>
      </c>
      <c r="Y30" s="77">
        <v>6237.8190000000004</v>
      </c>
      <c r="Z30" s="78"/>
      <c r="AA30" s="79">
        <f>SUM(B30:Z30)</f>
        <v>161520.484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6299.5429999999997</v>
      </c>
      <c r="C32" s="62">
        <f t="shared" ref="C32:Z32" si="4">IF(LEN(C$2)&gt;0,SUM(C29:C31),"")</f>
        <v>6008.5590000000002</v>
      </c>
      <c r="D32" s="62">
        <f t="shared" si="4"/>
        <v>5823.1189999999997</v>
      </c>
      <c r="E32" s="62">
        <f t="shared" si="4"/>
        <v>5712.4930000000004</v>
      </c>
      <c r="F32" s="62">
        <f t="shared" si="4"/>
        <v>5724.451</v>
      </c>
      <c r="G32" s="62">
        <f t="shared" si="4"/>
        <v>5890.9549999999999</v>
      </c>
      <c r="H32" s="62">
        <f t="shared" si="4"/>
        <v>6292.0810000000001</v>
      </c>
      <c r="I32" s="62">
        <f t="shared" si="4"/>
        <v>7083.18</v>
      </c>
      <c r="J32" s="62">
        <f t="shared" si="4"/>
        <v>7651.3320000000003</v>
      </c>
      <c r="K32" s="62">
        <f t="shared" si="4"/>
        <v>8173.7549999999992</v>
      </c>
      <c r="L32" s="62">
        <f t="shared" si="4"/>
        <v>8467.0220000000008</v>
      </c>
      <c r="M32" s="62">
        <f t="shared" si="4"/>
        <v>8705.348</v>
      </c>
      <c r="N32" s="62">
        <f t="shared" si="4"/>
        <v>8943.7459999999992</v>
      </c>
      <c r="O32" s="62">
        <f t="shared" si="4"/>
        <v>8962.7749999999996</v>
      </c>
      <c r="P32" s="62">
        <f t="shared" si="4"/>
        <v>8843.7440000000006</v>
      </c>
      <c r="Q32" s="62">
        <f t="shared" si="4"/>
        <v>8757.018</v>
      </c>
      <c r="R32" s="62">
        <f t="shared" si="4"/>
        <v>8750.1059999999998</v>
      </c>
      <c r="S32" s="62">
        <f t="shared" si="4"/>
        <v>8616.3090000000011</v>
      </c>
      <c r="T32" s="62">
        <f t="shared" si="4"/>
        <v>8539.9660000000003</v>
      </c>
      <c r="U32" s="62">
        <f t="shared" si="4"/>
        <v>8500.6450000000004</v>
      </c>
      <c r="V32" s="62">
        <f t="shared" si="4"/>
        <v>8292.5469999999987</v>
      </c>
      <c r="W32" s="62">
        <f t="shared" si="4"/>
        <v>7781.6319999999996</v>
      </c>
      <c r="X32" s="62">
        <f t="shared" si="4"/>
        <v>7383.2889999999998</v>
      </c>
      <c r="Y32" s="62">
        <f t="shared" si="4"/>
        <v>6971.3190000000004</v>
      </c>
      <c r="Z32" s="63" t="str">
        <f t="shared" si="4"/>
        <v/>
      </c>
      <c r="AA32" s="64">
        <f>SUM(AA29:AA31)</f>
        <v>182174.93400000001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193</v>
      </c>
      <c r="T35" s="95">
        <v>173</v>
      </c>
      <c r="U35" s="95">
        <v>143</v>
      </c>
      <c r="V35" s="95">
        <v>141</v>
      </c>
      <c r="W35" s="95">
        <v>138</v>
      </c>
      <c r="X35" s="95">
        <v>193</v>
      </c>
      <c r="Y35" s="95">
        <v>193</v>
      </c>
      <c r="Z35" s="96"/>
      <c r="AA35" s="74">
        <f t="shared" ref="AA35:AA40" si="5">SUM(B35:Z35)</f>
        <v>4574</v>
      </c>
    </row>
    <row r="36" spans="1:27" ht="24.95" customHeight="1" x14ac:dyDescent="0.2">
      <c r="A36" s="97" t="s">
        <v>42</v>
      </c>
      <c r="B36" s="98">
        <v>70</v>
      </c>
      <c r="C36" s="99">
        <v>57</v>
      </c>
      <c r="D36" s="99">
        <v>61</v>
      </c>
      <c r="E36" s="99">
        <v>70</v>
      </c>
      <c r="F36" s="99">
        <v>70</v>
      </c>
      <c r="G36" s="99">
        <v>65</v>
      </c>
      <c r="H36" s="99">
        <v>68</v>
      </c>
      <c r="I36" s="99">
        <v>236</v>
      </c>
      <c r="J36" s="99">
        <v>340</v>
      </c>
      <c r="K36" s="99">
        <v>350</v>
      </c>
      <c r="L36" s="99">
        <v>350</v>
      </c>
      <c r="M36" s="99">
        <v>350</v>
      </c>
      <c r="N36" s="99">
        <v>349</v>
      </c>
      <c r="O36" s="99">
        <v>340</v>
      </c>
      <c r="P36" s="99">
        <v>312</v>
      </c>
      <c r="Q36" s="99">
        <v>307</v>
      </c>
      <c r="R36" s="99">
        <v>279</v>
      </c>
      <c r="S36" s="99">
        <v>238</v>
      </c>
      <c r="T36" s="99">
        <v>264</v>
      </c>
      <c r="U36" s="99">
        <v>246</v>
      </c>
      <c r="V36" s="99">
        <v>244</v>
      </c>
      <c r="W36" s="99">
        <v>169</v>
      </c>
      <c r="X36" s="99">
        <v>125</v>
      </c>
      <c r="Y36" s="99">
        <v>118</v>
      </c>
      <c r="Z36" s="100"/>
      <c r="AA36" s="79">
        <f t="shared" si="5"/>
        <v>5078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371.8</v>
      </c>
      <c r="J37" s="99">
        <v>1</v>
      </c>
      <c r="K37" s="99">
        <v>255.4</v>
      </c>
      <c r="L37" s="99">
        <v>658.2</v>
      </c>
      <c r="M37" s="99"/>
      <c r="N37" s="99">
        <v>6.8</v>
      </c>
      <c r="O37" s="99">
        <v>3.4</v>
      </c>
      <c r="P37" s="99"/>
      <c r="Q37" s="99"/>
      <c r="R37" s="99"/>
      <c r="S37" s="99"/>
      <c r="T37" s="99"/>
      <c r="U37" s="99"/>
      <c r="V37" s="99">
        <v>25.3</v>
      </c>
      <c r="W37" s="99"/>
      <c r="X37" s="99"/>
      <c r="Y37" s="99"/>
      <c r="Z37" s="100"/>
      <c r="AA37" s="79">
        <f t="shared" si="5"/>
        <v>1321.9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166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1328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270</v>
      </c>
      <c r="C40" s="88">
        <f t="shared" ref="C40:Z40" si="6">IF(LEN(C$2)&gt;0,SUM(C35:C39),"")</f>
        <v>257</v>
      </c>
      <c r="D40" s="88">
        <f t="shared" si="6"/>
        <v>261</v>
      </c>
      <c r="E40" s="88">
        <f t="shared" si="6"/>
        <v>270</v>
      </c>
      <c r="F40" s="88">
        <f t="shared" si="6"/>
        <v>270</v>
      </c>
      <c r="G40" s="88">
        <f t="shared" si="6"/>
        <v>265</v>
      </c>
      <c r="H40" s="88">
        <f t="shared" si="6"/>
        <v>268</v>
      </c>
      <c r="I40" s="88">
        <f t="shared" si="6"/>
        <v>807.8</v>
      </c>
      <c r="J40" s="88">
        <f t="shared" si="6"/>
        <v>541</v>
      </c>
      <c r="K40" s="88">
        <f t="shared" si="6"/>
        <v>971.4</v>
      </c>
      <c r="L40" s="88">
        <f t="shared" si="6"/>
        <v>1374.2</v>
      </c>
      <c r="M40" s="88">
        <f t="shared" si="6"/>
        <v>716</v>
      </c>
      <c r="N40" s="88">
        <f t="shared" si="6"/>
        <v>721.8</v>
      </c>
      <c r="O40" s="88">
        <f t="shared" si="6"/>
        <v>709.4</v>
      </c>
      <c r="P40" s="88">
        <f t="shared" si="6"/>
        <v>678</v>
      </c>
      <c r="Q40" s="88">
        <f t="shared" si="6"/>
        <v>673</v>
      </c>
      <c r="R40" s="88">
        <f t="shared" si="6"/>
        <v>645</v>
      </c>
      <c r="S40" s="88">
        <f t="shared" si="6"/>
        <v>431</v>
      </c>
      <c r="T40" s="88">
        <f t="shared" si="6"/>
        <v>437</v>
      </c>
      <c r="U40" s="88">
        <f t="shared" si="6"/>
        <v>389</v>
      </c>
      <c r="V40" s="88">
        <f t="shared" si="6"/>
        <v>410.3</v>
      </c>
      <c r="W40" s="88">
        <f t="shared" si="6"/>
        <v>307</v>
      </c>
      <c r="X40" s="88">
        <f t="shared" si="6"/>
        <v>318</v>
      </c>
      <c r="Y40" s="88">
        <f t="shared" si="6"/>
        <v>311</v>
      </c>
      <c r="Z40" s="89" t="str">
        <f t="shared" si="6"/>
        <v/>
      </c>
      <c r="AA40" s="90">
        <f t="shared" si="5"/>
        <v>12301.899999999998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371.8</v>
      </c>
      <c r="J45" s="99">
        <v>1</v>
      </c>
      <c r="K45" s="99">
        <v>255.4</v>
      </c>
      <c r="L45" s="99">
        <v>658.2</v>
      </c>
      <c r="M45" s="99"/>
      <c r="N45" s="99">
        <v>6.8</v>
      </c>
      <c r="O45" s="99">
        <v>3.4</v>
      </c>
      <c r="P45" s="99"/>
      <c r="Q45" s="99"/>
      <c r="R45" s="99"/>
      <c r="S45" s="99"/>
      <c r="T45" s="99"/>
      <c r="U45" s="99"/>
      <c r="V45" s="99">
        <v>25.3</v>
      </c>
      <c r="W45" s="99"/>
      <c r="X45" s="99"/>
      <c r="Y45" s="99"/>
      <c r="Z45" s="100"/>
      <c r="AA45" s="79">
        <f t="shared" si="7"/>
        <v>1321.9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150</v>
      </c>
      <c r="G49" s="88">
        <f t="shared" si="8"/>
        <v>150</v>
      </c>
      <c r="H49" s="88">
        <f t="shared" si="8"/>
        <v>150</v>
      </c>
      <c r="I49" s="88">
        <f t="shared" si="8"/>
        <v>521.79999999999995</v>
      </c>
      <c r="J49" s="88">
        <f t="shared" si="8"/>
        <v>151</v>
      </c>
      <c r="K49" s="88">
        <f t="shared" si="8"/>
        <v>405.4</v>
      </c>
      <c r="L49" s="88">
        <f t="shared" si="8"/>
        <v>808.2</v>
      </c>
      <c r="M49" s="88">
        <f t="shared" si="8"/>
        <v>150</v>
      </c>
      <c r="N49" s="88">
        <f t="shared" si="8"/>
        <v>156.80000000000001</v>
      </c>
      <c r="O49" s="88">
        <f t="shared" si="8"/>
        <v>153.4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175.3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4921.9000000000005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6299.5429999999997</v>
      </c>
      <c r="C52" s="88">
        <f t="shared" ref="C52:Z52" si="10">IF(LEN(C$2)&gt;0,SUM(C10:C15)+C26+C40,"")</f>
        <v>6008.5589999999993</v>
      </c>
      <c r="D52" s="88">
        <f t="shared" si="10"/>
        <v>5823.1189999999997</v>
      </c>
      <c r="E52" s="88">
        <f t="shared" si="10"/>
        <v>5712.4930000000004</v>
      </c>
      <c r="F52" s="88">
        <f t="shared" si="10"/>
        <v>5724.4509999999991</v>
      </c>
      <c r="G52" s="88">
        <f t="shared" si="10"/>
        <v>5890.9549999999999</v>
      </c>
      <c r="H52" s="88">
        <f t="shared" si="10"/>
        <v>6292.0809999999992</v>
      </c>
      <c r="I52" s="88">
        <f t="shared" si="10"/>
        <v>7454.9800000000005</v>
      </c>
      <c r="J52" s="88">
        <f t="shared" si="10"/>
        <v>7652.3319999999994</v>
      </c>
      <c r="K52" s="88">
        <f t="shared" si="10"/>
        <v>8429.1550000000007</v>
      </c>
      <c r="L52" s="88">
        <f t="shared" si="10"/>
        <v>9125.2220000000016</v>
      </c>
      <c r="M52" s="88">
        <f t="shared" si="10"/>
        <v>8705.3480000000018</v>
      </c>
      <c r="N52" s="88">
        <f t="shared" si="10"/>
        <v>8950.5460000000003</v>
      </c>
      <c r="O52" s="88">
        <f t="shared" si="10"/>
        <v>8966.1750000000011</v>
      </c>
      <c r="P52" s="88">
        <f t="shared" si="10"/>
        <v>8843.7439999999988</v>
      </c>
      <c r="Q52" s="88">
        <f t="shared" si="10"/>
        <v>8757.0180000000018</v>
      </c>
      <c r="R52" s="88">
        <f t="shared" si="10"/>
        <v>8750.1059999999998</v>
      </c>
      <c r="S52" s="88">
        <f t="shared" si="10"/>
        <v>8616.3090000000011</v>
      </c>
      <c r="T52" s="88">
        <f t="shared" si="10"/>
        <v>8539.9660000000003</v>
      </c>
      <c r="U52" s="88">
        <f t="shared" si="10"/>
        <v>8500.6450000000004</v>
      </c>
      <c r="V52" s="88">
        <f t="shared" si="10"/>
        <v>8317.8469999999979</v>
      </c>
      <c r="W52" s="88">
        <f t="shared" si="10"/>
        <v>7781.6319999999996</v>
      </c>
      <c r="X52" s="88">
        <f t="shared" si="10"/>
        <v>7383.2890000000007</v>
      </c>
      <c r="Y52" s="88">
        <f t="shared" si="10"/>
        <v>6971.3190000000004</v>
      </c>
      <c r="Z52" s="89" t="str">
        <f t="shared" si="10"/>
        <v/>
      </c>
      <c r="AA52" s="104">
        <f>SUM(B52:Z52)</f>
        <v>183496.834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-841.3</v>
      </c>
      <c r="C4" s="18">
        <v>-913.2</v>
      </c>
      <c r="D4" s="18">
        <v>-775.6</v>
      </c>
      <c r="E4" s="18">
        <v>-701</v>
      </c>
      <c r="F4" s="18">
        <v>-684.7</v>
      </c>
      <c r="G4" s="18">
        <v>-660.9</v>
      </c>
      <c r="H4" s="18">
        <v>-67.7</v>
      </c>
      <c r="I4" s="18">
        <v>371.8</v>
      </c>
      <c r="J4" s="18">
        <v>1</v>
      </c>
      <c r="K4" s="18">
        <v>255.4</v>
      </c>
      <c r="L4" s="18">
        <v>658.2</v>
      </c>
      <c r="M4" s="18">
        <v>-157.4</v>
      </c>
      <c r="N4" s="18">
        <v>6.8</v>
      </c>
      <c r="O4" s="18">
        <v>3.4</v>
      </c>
      <c r="P4" s="18">
        <v>-431</v>
      </c>
      <c r="Q4" s="18">
        <v>-607</v>
      </c>
      <c r="R4" s="18">
        <v>-629.79999999999995</v>
      </c>
      <c r="S4" s="18">
        <v>-1055.5</v>
      </c>
      <c r="T4" s="18">
        <v>-669.7</v>
      </c>
      <c r="U4" s="18">
        <v>-100.8</v>
      </c>
      <c r="V4" s="18">
        <v>25.3</v>
      </c>
      <c r="W4" s="18">
        <v>-87.7</v>
      </c>
      <c r="X4" s="18">
        <v>-210.4</v>
      </c>
      <c r="Y4" s="18">
        <v>-843.7</v>
      </c>
      <c r="Z4" s="19"/>
      <c r="AA4" s="111">
        <f>SUM(B4:Z4)</f>
        <v>-8115.4999999999982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87.16</v>
      </c>
      <c r="C7" s="117">
        <v>79.209999999999994</v>
      </c>
      <c r="D7" s="117">
        <v>75.650000000000006</v>
      </c>
      <c r="E7" s="117">
        <v>74.010000000000005</v>
      </c>
      <c r="F7" s="117">
        <v>73.11</v>
      </c>
      <c r="G7" s="117">
        <v>83.62</v>
      </c>
      <c r="H7" s="117">
        <v>102.93</v>
      </c>
      <c r="I7" s="117">
        <v>104.36</v>
      </c>
      <c r="J7" s="117">
        <v>60.95</v>
      </c>
      <c r="K7" s="117">
        <v>20</v>
      </c>
      <c r="L7" s="117">
        <v>11.95</v>
      </c>
      <c r="M7" s="117">
        <v>41.3</v>
      </c>
      <c r="N7" s="117">
        <v>15.95</v>
      </c>
      <c r="O7" s="117">
        <v>5.25</v>
      </c>
      <c r="P7" s="117">
        <v>1.52</v>
      </c>
      <c r="Q7" s="117">
        <v>5.92</v>
      </c>
      <c r="R7" s="117">
        <v>47.39</v>
      </c>
      <c r="S7" s="117">
        <v>71.650000000000006</v>
      </c>
      <c r="T7" s="117">
        <v>92.91</v>
      </c>
      <c r="U7" s="117">
        <v>103.82</v>
      </c>
      <c r="V7" s="117">
        <v>112.74</v>
      </c>
      <c r="W7" s="117">
        <v>107.33</v>
      </c>
      <c r="X7" s="117">
        <v>102.93</v>
      </c>
      <c r="Y7" s="117">
        <v>94.37</v>
      </c>
      <c r="Z7" s="118"/>
      <c r="AA7" s="119">
        <f>IF(SUM(B7:Z7)&lt;&gt;0,AVERAGEIF(B7:Z7,"&lt;&gt;"""),"")</f>
        <v>65.66791666666667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841.3</v>
      </c>
      <c r="C13" s="129">
        <v>913.2</v>
      </c>
      <c r="D13" s="129">
        <v>775.6</v>
      </c>
      <c r="E13" s="129">
        <v>701</v>
      </c>
      <c r="F13" s="129">
        <v>684.7</v>
      </c>
      <c r="G13" s="129">
        <v>660.9</v>
      </c>
      <c r="H13" s="129">
        <v>67.7</v>
      </c>
      <c r="I13" s="129"/>
      <c r="J13" s="129"/>
      <c r="K13" s="129"/>
      <c r="L13" s="129"/>
      <c r="M13" s="129">
        <v>157.4</v>
      </c>
      <c r="N13" s="129"/>
      <c r="O13" s="129"/>
      <c r="P13" s="129">
        <v>431</v>
      </c>
      <c r="Q13" s="129">
        <v>607</v>
      </c>
      <c r="R13" s="129">
        <v>629.79999999999995</v>
      </c>
      <c r="S13" s="129">
        <v>1055.5</v>
      </c>
      <c r="T13" s="129">
        <v>669.7</v>
      </c>
      <c r="U13" s="129">
        <v>100.8</v>
      </c>
      <c r="V13" s="129"/>
      <c r="W13" s="129">
        <v>87.7</v>
      </c>
      <c r="X13" s="129">
        <v>210.4</v>
      </c>
      <c r="Y13" s="130">
        <v>843.7</v>
      </c>
      <c r="Z13" s="131"/>
      <c r="AA13" s="132">
        <f t="shared" si="0"/>
        <v>9437.4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841.3</v>
      </c>
      <c r="C16" s="135">
        <f t="shared" si="1"/>
        <v>913.2</v>
      </c>
      <c r="D16" s="135">
        <f t="shared" si="1"/>
        <v>775.6</v>
      </c>
      <c r="E16" s="135">
        <f t="shared" si="1"/>
        <v>701</v>
      </c>
      <c r="F16" s="135">
        <f t="shared" si="1"/>
        <v>684.7</v>
      </c>
      <c r="G16" s="135">
        <f t="shared" si="1"/>
        <v>660.9</v>
      </c>
      <c r="H16" s="135">
        <f t="shared" si="1"/>
        <v>67.7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157.4</v>
      </c>
      <c r="N16" s="135">
        <f t="shared" si="1"/>
        <v>0</v>
      </c>
      <c r="O16" s="135">
        <f t="shared" si="1"/>
        <v>0</v>
      </c>
      <c r="P16" s="135">
        <f t="shared" si="1"/>
        <v>431</v>
      </c>
      <c r="Q16" s="135">
        <f t="shared" si="1"/>
        <v>607</v>
      </c>
      <c r="R16" s="135">
        <f t="shared" si="1"/>
        <v>629.79999999999995</v>
      </c>
      <c r="S16" s="135">
        <f t="shared" si="1"/>
        <v>1055.5</v>
      </c>
      <c r="T16" s="135">
        <f t="shared" si="1"/>
        <v>669.7</v>
      </c>
      <c r="U16" s="135">
        <f t="shared" si="1"/>
        <v>100.8</v>
      </c>
      <c r="V16" s="135">
        <f t="shared" si="1"/>
        <v>0</v>
      </c>
      <c r="W16" s="135">
        <f t="shared" si="1"/>
        <v>87.7</v>
      </c>
      <c r="X16" s="135">
        <f t="shared" si="1"/>
        <v>210.4</v>
      </c>
      <c r="Y16" s="135">
        <f t="shared" si="1"/>
        <v>843.7</v>
      </c>
      <c r="Z16" s="136" t="str">
        <f t="shared" si="1"/>
        <v/>
      </c>
      <c r="AA16" s="90">
        <f t="shared" si="0"/>
        <v>9437.4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371.8</v>
      </c>
      <c r="J21" s="129">
        <v>1</v>
      </c>
      <c r="K21" s="129">
        <v>255.4</v>
      </c>
      <c r="L21" s="129">
        <v>658.2</v>
      </c>
      <c r="M21" s="129"/>
      <c r="N21" s="129">
        <v>6.8</v>
      </c>
      <c r="O21" s="129">
        <v>3.4</v>
      </c>
      <c r="P21" s="129"/>
      <c r="Q21" s="129"/>
      <c r="R21" s="129"/>
      <c r="S21" s="129"/>
      <c r="T21" s="129"/>
      <c r="U21" s="129"/>
      <c r="V21" s="129">
        <v>25.3</v>
      </c>
      <c r="W21" s="129"/>
      <c r="X21" s="129"/>
      <c r="Y21" s="130"/>
      <c r="Z21" s="131"/>
      <c r="AA21" s="132">
        <f t="shared" si="2"/>
        <v>1321.9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371.8</v>
      </c>
      <c r="J24" s="135">
        <f t="shared" si="3"/>
        <v>1</v>
      </c>
      <c r="K24" s="135">
        <f t="shared" si="3"/>
        <v>255.4</v>
      </c>
      <c r="L24" s="135">
        <f t="shared" si="3"/>
        <v>658.2</v>
      </c>
      <c r="M24" s="135">
        <f t="shared" si="3"/>
        <v>0</v>
      </c>
      <c r="N24" s="135">
        <f t="shared" si="3"/>
        <v>6.8</v>
      </c>
      <c r="O24" s="135">
        <f t="shared" si="3"/>
        <v>3.4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25.3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1321.9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2025-08-21T11:17:13Z</dcterms:created>
  <dcterms:modified xsi:type="dcterms:W3CDTF">2025-08-21T11:17:15Z</dcterms:modified>
</cp:coreProperties>
</file>