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<sst xmlns="http://schemas.openxmlformats.org/spreadsheetml/2006/main" count="119" uniqueCount="54">
  <si>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31/07/2025 16:43:37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</si>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</sst>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7E7-486B-A27E-F5F21A0EFC6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7E7-486B-A27E-F5F21A0EFC6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57E7-486B-A27E-F5F21A0EFC6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57E7-486B-A27E-F5F21A0EFC6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7E7-486B-A27E-F5F21A0EFC6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7E7-486B-A27E-F5F21A0EFC6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7E7-486B-A27E-F5F21A0EFC6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7E7-486B-A27E-F5F21A0EFC6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7E7-486B-A27E-F5F21A0EFC6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39.923999999999999</c:v>
                </c:pt>
                <c:pt idx="1">
                  <c:v>139</c:v>
                </c:pt>
                <c:pt idx="2">
                  <c:v>139</c:v>
                </c:pt>
                <c:pt idx="3">
                  <c:v>169</c:v>
                </c:pt>
                <c:pt idx="4">
                  <c:v>139</c:v>
                </c:pt>
                <c:pt idx="5">
                  <c:v>139</c:v>
                </c:pt>
                <c:pt idx="6">
                  <c:v>36.405999999999999</c:v>
                </c:pt>
                <c:pt idx="7">
                  <c:v>50.000999999999998</c:v>
                </c:pt>
                <c:pt idx="17">
                  <c:v>14.66</c:v>
                </c:pt>
                <c:pt idx="18">
                  <c:v>50.014000000000003</c:v>
                </c:pt>
                <c:pt idx="19">
                  <c:v>14.46</c:v>
                </c:pt>
                <c:pt idx="20">
                  <c:v>29.64</c:v>
                </c:pt>
                <c:pt idx="21">
                  <c:v>30.92</c:v>
                </c:pt>
                <c:pt idx="22">
                  <c:v>29.36</c:v>
                </c:pt>
                <c:pt idx="23">
                  <c:v>33.36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7E7-486B-A27E-F5F21A0EFC6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13.6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0.1</c:v>
                </c:pt>
                <c:pt idx="23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7E7-486B-A27E-F5F21A0EFC6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0.68899999999999995</c:v>
                </c:pt>
                <c:pt idx="1">
                  <c:v>0.24299999999999999</c:v>
                </c:pt>
                <c:pt idx="2">
                  <c:v>20.220000000000002</c:v>
                </c:pt>
                <c:pt idx="3">
                  <c:v>16.733000000000001</c:v>
                </c:pt>
                <c:pt idx="4">
                  <c:v>0.185</c:v>
                </c:pt>
                <c:pt idx="5">
                  <c:v>5.1129999999999995</c:v>
                </c:pt>
                <c:pt idx="6">
                  <c:v>0.52300000000000002</c:v>
                </c:pt>
                <c:pt idx="7">
                  <c:v>0.89200000000000002</c:v>
                </c:pt>
                <c:pt idx="8">
                  <c:v>13.089</c:v>
                </c:pt>
                <c:pt idx="9">
                  <c:v>7.5609999999999999</c:v>
                </c:pt>
                <c:pt idx="10">
                  <c:v>15.308999999999999</c:v>
                </c:pt>
                <c:pt idx="11">
                  <c:v>5.7299999999999995</c:v>
                </c:pt>
                <c:pt idx="12">
                  <c:v>15.54</c:v>
                </c:pt>
                <c:pt idx="13">
                  <c:v>21.169</c:v>
                </c:pt>
                <c:pt idx="14">
                  <c:v>46.768999999999998</c:v>
                </c:pt>
                <c:pt idx="15">
                  <c:v>29.973999999999997</c:v>
                </c:pt>
                <c:pt idx="16">
                  <c:v>0.154</c:v>
                </c:pt>
                <c:pt idx="17">
                  <c:v>0.188</c:v>
                </c:pt>
                <c:pt idx="20">
                  <c:v>2.5000000000000001E-2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7E7-486B-A27E-F5F21A0EFC6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7E7-486B-A27E-F5F21A0EFC6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7E7-486B-A27E-F5F21A0EFC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104.92</c:v>
                </c:pt>
                <c:pt idx="1">
                  <c:v>97.27</c:v>
                </c:pt>
                <c:pt idx="2">
                  <c:v>92.62</c:v>
                </c:pt>
                <c:pt idx="3">
                  <c:v>88.02</c:v>
                </c:pt>
                <c:pt idx="4">
                  <c:v>93.16</c:v>
                </c:pt>
                <c:pt idx="5">
                  <c:v>99.6</c:v>
                </c:pt>
                <c:pt idx="6">
                  <c:v>103.57</c:v>
                </c:pt>
                <c:pt idx="7">
                  <c:v>89.6</c:v>
                </c:pt>
                <c:pt idx="8">
                  <c:v>67.44</c:v>
                </c:pt>
                <c:pt idx="9">
                  <c:v>69.05</c:v>
                </c:pt>
                <c:pt idx="10">
                  <c:v>65.209999999999994</c:v>
                </c:pt>
                <c:pt idx="11">
                  <c:v>42.3</c:v>
                </c:pt>
                <c:pt idx="12">
                  <c:v>40.67</c:v>
                </c:pt>
                <c:pt idx="13">
                  <c:v>51.79</c:v>
                </c:pt>
                <c:pt idx="14">
                  <c:v>55.09</c:v>
                </c:pt>
                <c:pt idx="15">
                  <c:v>57.54</c:v>
                </c:pt>
                <c:pt idx="16">
                  <c:v>75</c:v>
                </c:pt>
                <c:pt idx="17">
                  <c:v>110.33</c:v>
                </c:pt>
                <c:pt idx="18">
                  <c:v>115</c:v>
                </c:pt>
                <c:pt idx="19">
                  <c:v>151.22999999999999</c:v>
                </c:pt>
                <c:pt idx="20">
                  <c:v>161.41</c:v>
                </c:pt>
                <c:pt idx="21">
                  <c:v>150.72999999999999</c:v>
                </c:pt>
                <c:pt idx="22">
                  <c:v>137.34</c:v>
                </c:pt>
                <c:pt idx="23">
                  <c:v>112.84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7E7-486B-A27E-F5F21A0EFC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927-4F80-B35F-B01A0281B12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927-4F80-B35F-B01A0281B12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8.4</c:v>
                </c:pt>
                <c:pt idx="1">
                  <c:v>8.1590000000000007</c:v>
                </c:pt>
                <c:pt idx="2">
                  <c:v>8.1940000000000008</c:v>
                </c:pt>
                <c:pt idx="3">
                  <c:v>1.9510000000000001</c:v>
                </c:pt>
                <c:pt idx="4">
                  <c:v>8.5719999999999992</c:v>
                </c:pt>
                <c:pt idx="5">
                  <c:v>9.3490000000000002</c:v>
                </c:pt>
                <c:pt idx="6">
                  <c:v>8.8369999999999997</c:v>
                </c:pt>
                <c:pt idx="7">
                  <c:v>9.0549999999999997</c:v>
                </c:pt>
                <c:pt idx="8">
                  <c:v>1.7</c:v>
                </c:pt>
                <c:pt idx="10">
                  <c:v>0.01</c:v>
                </c:pt>
                <c:pt idx="11">
                  <c:v>0.02</c:v>
                </c:pt>
                <c:pt idx="12">
                  <c:v>8.1259999999999994</c:v>
                </c:pt>
                <c:pt idx="13">
                  <c:v>8.0939999999999994</c:v>
                </c:pt>
                <c:pt idx="14">
                  <c:v>0.01</c:v>
                </c:pt>
                <c:pt idx="15">
                  <c:v>0.01</c:v>
                </c:pt>
                <c:pt idx="17">
                  <c:v>0.93799999999999994</c:v>
                </c:pt>
                <c:pt idx="18">
                  <c:v>9.1909999999999989</c:v>
                </c:pt>
                <c:pt idx="19">
                  <c:v>1.2410000000000001</c:v>
                </c:pt>
                <c:pt idx="20">
                  <c:v>9.2880000000000003</c:v>
                </c:pt>
                <c:pt idx="21">
                  <c:v>8.9760000000000009</c:v>
                </c:pt>
                <c:pt idx="22">
                  <c:v>8.9640000000000004</c:v>
                </c:pt>
                <c:pt idx="23">
                  <c:v>8.8729999999999993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27-4F80-B35F-B01A0281B12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27.628</c:v>
                </c:pt>
                <c:pt idx="1">
                  <c:v>22.377000000000002</c:v>
                </c:pt>
                <c:pt idx="2">
                  <c:v>11.355999999999998</c:v>
                </c:pt>
                <c:pt idx="3">
                  <c:v>10.11</c:v>
                </c:pt>
                <c:pt idx="4">
                  <c:v>19.66</c:v>
                </c:pt>
                <c:pt idx="5">
                  <c:v>16.86</c:v>
                </c:pt>
                <c:pt idx="6">
                  <c:v>16.224</c:v>
                </c:pt>
                <c:pt idx="7">
                  <c:v>15.319000000000001</c:v>
                </c:pt>
                <c:pt idx="8">
                  <c:v>2.052</c:v>
                </c:pt>
                <c:pt idx="9">
                  <c:v>0.85599999999999998</c:v>
                </c:pt>
                <c:pt idx="10">
                  <c:v>1.2869999999999999</c:v>
                </c:pt>
                <c:pt idx="11">
                  <c:v>5.71</c:v>
                </c:pt>
                <c:pt idx="12">
                  <c:v>7.4139999999999997</c:v>
                </c:pt>
                <c:pt idx="13">
                  <c:v>13.075000000000001</c:v>
                </c:pt>
                <c:pt idx="14">
                  <c:v>2.6079999999999997</c:v>
                </c:pt>
                <c:pt idx="15">
                  <c:v>2.6059999999999999</c:v>
                </c:pt>
                <c:pt idx="16">
                  <c:v>13.771000000000001</c:v>
                </c:pt>
                <c:pt idx="17">
                  <c:v>4.0359999999999996</c:v>
                </c:pt>
                <c:pt idx="18">
                  <c:v>11.229000000000001</c:v>
                </c:pt>
                <c:pt idx="19">
                  <c:v>8.0289999999999981</c:v>
                </c:pt>
                <c:pt idx="20">
                  <c:v>15.171999999999999</c:v>
                </c:pt>
                <c:pt idx="21">
                  <c:v>10.294999999999998</c:v>
                </c:pt>
                <c:pt idx="22">
                  <c:v>9.2270000000000003</c:v>
                </c:pt>
                <c:pt idx="23">
                  <c:v>15.274999999999999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27-4F80-B35F-B01A0281B12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927-4F80-B35F-B01A0281B12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927-4F80-B35F-B01A0281B12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927-4F80-B35F-B01A0281B12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927-4F80-B35F-B01A0281B12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927-4F80-B35F-B01A0281B12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E927-4F80-B35F-B01A0281B12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100.4</c:v>
                </c:pt>
                <c:pt idx="2">
                  <c:v>133.69999999999999</c:v>
                </c:pt>
                <c:pt idx="3">
                  <c:v>161.19999999999999</c:v>
                </c:pt>
                <c:pt idx="4">
                  <c:v>104.8</c:v>
                </c:pt>
                <c:pt idx="5">
                  <c:v>111.5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44.2</c:v>
                </c:pt>
                <c:pt idx="15">
                  <c:v>27.4</c:v>
                </c:pt>
                <c:pt idx="16">
                  <c:v>0</c:v>
                </c:pt>
                <c:pt idx="17">
                  <c:v>4.5999999999999996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27-4F80-B35F-B01A0281B12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7.5969999999999995</c:v>
                </c:pt>
                <c:pt idx="1">
                  <c:v>8.2600000000000016</c:v>
                </c:pt>
                <c:pt idx="2">
                  <c:v>5.96</c:v>
                </c:pt>
                <c:pt idx="3">
                  <c:v>12.501999999999999</c:v>
                </c:pt>
                <c:pt idx="4">
                  <c:v>6.1930000000000005</c:v>
                </c:pt>
                <c:pt idx="5">
                  <c:v>6.3769999999999998</c:v>
                </c:pt>
                <c:pt idx="6">
                  <c:v>11.868</c:v>
                </c:pt>
                <c:pt idx="7">
                  <c:v>26.518999999999998</c:v>
                </c:pt>
                <c:pt idx="8">
                  <c:v>9.3369999999999997</c:v>
                </c:pt>
                <c:pt idx="9">
                  <c:v>6.7050000000000001</c:v>
                </c:pt>
                <c:pt idx="10">
                  <c:v>14.553000000000001</c:v>
                </c:pt>
                <c:pt idx="17">
                  <c:v>5.274</c:v>
                </c:pt>
                <c:pt idx="18">
                  <c:v>29.594000000000001</c:v>
                </c:pt>
                <c:pt idx="19">
                  <c:v>5.19</c:v>
                </c:pt>
                <c:pt idx="20">
                  <c:v>5.2050000000000001</c:v>
                </c:pt>
                <c:pt idx="21">
                  <c:v>11.649000000000001</c:v>
                </c:pt>
                <c:pt idx="22">
                  <c:v>11.269</c:v>
                </c:pt>
                <c:pt idx="23">
                  <c:v>10.112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927-4F80-B35F-B01A0281B12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927-4F80-B35F-B01A0281B12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927-4F80-B35F-B01A0281B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104.92</c:v>
                </c:pt>
                <c:pt idx="1">
                  <c:v>97.27</c:v>
                </c:pt>
                <c:pt idx="2">
                  <c:v>92.62</c:v>
                </c:pt>
                <c:pt idx="3">
                  <c:v>88.02</c:v>
                </c:pt>
                <c:pt idx="4">
                  <c:v>93.16</c:v>
                </c:pt>
                <c:pt idx="5">
                  <c:v>99.6</c:v>
                </c:pt>
                <c:pt idx="6">
                  <c:v>103.57</c:v>
                </c:pt>
                <c:pt idx="7">
                  <c:v>89.6</c:v>
                </c:pt>
                <c:pt idx="8">
                  <c:v>67.44</c:v>
                </c:pt>
                <c:pt idx="9">
                  <c:v>69.05</c:v>
                </c:pt>
                <c:pt idx="10">
                  <c:v>65.209999999999994</c:v>
                </c:pt>
                <c:pt idx="11">
                  <c:v>42.3</c:v>
                </c:pt>
                <c:pt idx="12">
                  <c:v>40.67</c:v>
                </c:pt>
                <c:pt idx="13">
                  <c:v>51.79</c:v>
                </c:pt>
                <c:pt idx="14">
                  <c:v>55.09</c:v>
                </c:pt>
                <c:pt idx="15">
                  <c:v>57.54</c:v>
                </c:pt>
                <c:pt idx="16">
                  <c:v>75</c:v>
                </c:pt>
                <c:pt idx="17">
                  <c:v>110.33</c:v>
                </c:pt>
                <c:pt idx="18">
                  <c:v>115</c:v>
                </c:pt>
                <c:pt idx="19">
                  <c:v>151.22999999999999</c:v>
                </c:pt>
                <c:pt idx="20">
                  <c:v>161.41</c:v>
                </c:pt>
                <c:pt idx="21">
                  <c:v>150.72999999999999</c:v>
                </c:pt>
                <c:pt idx="22">
                  <c:v>137.34</c:v>
                </c:pt>
                <c:pt idx="23">
                  <c:v>112.84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927-4F80-B35F-B01A0281B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43.613</v>
      </c>
      <c r="C4" s="18">
        <v>139.24299999999999</v>
      </c>
      <c r="D4" s="18">
        <v>159.22</v>
      </c>
      <c r="E4" s="18">
        <v>185.733</v>
      </c>
      <c r="F4" s="18">
        <v>139.185</v>
      </c>
      <c r="G4" s="18">
        <v>144.113</v>
      </c>
      <c r="H4" s="18">
        <v>36.929000000000002</v>
      </c>
      <c r="I4" s="18">
        <v>50.893000000000001</v>
      </c>
      <c r="J4" s="18">
        <v>13.089</v>
      </c>
      <c r="K4" s="18">
        <v>7.5609999999999999</v>
      </c>
      <c r="L4" s="18">
        <v>15.808999999999999</v>
      </c>
      <c r="M4" s="18">
        <v>5.7299999999999995</v>
      </c>
      <c r="N4" s="18">
        <v>15.54</v>
      </c>
      <c r="O4" s="18">
        <v>21.169</v>
      </c>
      <c r="P4" s="18">
        <v>46.768999999999998</v>
      </c>
      <c r="Q4" s="18">
        <v>29.973999999999997</v>
      </c>
      <c r="R4" s="18">
        <v>13.754</v>
      </c>
      <c r="S4" s="18">
        <v>14.848000000000001</v>
      </c>
      <c r="T4" s="18">
        <v>50.014000000000003</v>
      </c>
      <c r="U4" s="18">
        <v>14.46</v>
      </c>
      <c r="V4" s="18">
        <v>29.664999999999999</v>
      </c>
      <c r="W4" s="18">
        <v>30.92</v>
      </c>
      <c r="X4" s="18">
        <v>29.46</v>
      </c>
      <c r="Y4" s="18">
        <v>34.26</v>
      </c>
      <c r="Z4" s="19"/>
      <c r="AA4" s="20">
        <f>SUM(B4:Z4)</f>
        <v>1271.9509999999998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104.92</v>
      </c>
      <c r="C7" s="28">
        <v>97.27</v>
      </c>
      <c r="D7" s="28">
        <v>92.62</v>
      </c>
      <c r="E7" s="28">
        <v>88.02</v>
      </c>
      <c r="F7" s="28">
        <v>93.16</v>
      </c>
      <c r="G7" s="28">
        <v>99.6</v>
      </c>
      <c r="H7" s="28">
        <v>103.57</v>
      </c>
      <c r="I7" s="28">
        <v>89.6</v>
      </c>
      <c r="J7" s="28">
        <v>67.44</v>
      </c>
      <c r="K7" s="28">
        <v>69.05</v>
      </c>
      <c r="L7" s="28">
        <v>65.209999999999994</v>
      </c>
      <c r="M7" s="28">
        <v>42.3</v>
      </c>
      <c r="N7" s="28">
        <v>40.67</v>
      </c>
      <c r="O7" s="28">
        <v>51.79</v>
      </c>
      <c r="P7" s="28">
        <v>55.09</v>
      </c>
      <c r="Q7" s="28">
        <v>57.54</v>
      </c>
      <c r="R7" s="28">
        <v>75</v>
      </c>
      <c r="S7" s="28">
        <v>110.33</v>
      </c>
      <c r="T7" s="28">
        <v>115</v>
      </c>
      <c r="U7" s="28">
        <v>151.22999999999999</v>
      </c>
      <c r="V7" s="28">
        <v>161.41</v>
      </c>
      <c r="W7" s="28">
        <v>150.72999999999999</v>
      </c>
      <c r="X7" s="28">
        <v>137.34</v>
      </c>
      <c r="Y7" s="28">
        <v>112.84</v>
      </c>
      <c r="Z7" s="29"/>
      <c r="AA7" s="30">
        <f>IF(SUM(B7:Z7)&lt;&gt;0,AVERAGEIF(B7:Z7,"&lt;&gt;"""),"")</f>
        <v>92.988749999999996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39.923999999999999</v>
      </c>
      <c r="C12" s="52">
        <v>139</v>
      </c>
      <c r="D12" s="52">
        <v>139</v>
      </c>
      <c r="E12" s="52">
        <v>169</v>
      </c>
      <c r="F12" s="52">
        <v>139</v>
      </c>
      <c r="G12" s="52">
        <v>139</v>
      </c>
      <c r="H12" s="52">
        <v>36.405999999999999</v>
      </c>
      <c r="I12" s="52">
        <v>50.000999999999998</v>
      </c>
      <c r="J12" s="52"/>
      <c r="K12" s="52"/>
      <c r="L12" s="52"/>
      <c r="M12" s="52"/>
      <c r="N12" s="52"/>
      <c r="O12" s="52"/>
      <c r="P12" s="52"/>
      <c r="Q12" s="52"/>
      <c r="R12" s="52"/>
      <c r="S12" s="52">
        <v>14.66</v>
      </c>
      <c r="T12" s="52">
        <v>50.014000000000003</v>
      </c>
      <c r="U12" s="52">
        <v>14.46</v>
      </c>
      <c r="V12" s="52">
        <v>29.64</v>
      </c>
      <c r="W12" s="52">
        <v>30.92</v>
      </c>
      <c r="X12" s="52">
        <v>29.36</v>
      </c>
      <c r="Y12" s="52">
        <v>33.36</v>
      </c>
      <c r="Z12" s="53"/>
      <c r="AA12" s="54">
        <f t="shared" si="0"/>
        <v>1053.7449999999999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0.68899999999999995</v>
      </c>
      <c r="C14" s="57">
        <v>0.24299999999999999</v>
      </c>
      <c r="D14" s="57">
        <v>20.220000000000002</v>
      </c>
      <c r="E14" s="57">
        <v>16.733000000000001</v>
      </c>
      <c r="F14" s="57">
        <v>0.185</v>
      </c>
      <c r="G14" s="57">
        <v>5.1129999999999995</v>
      </c>
      <c r="H14" s="57">
        <v>0.52300000000000002</v>
      </c>
      <c r="I14" s="57">
        <v>0.89200000000000002</v>
      </c>
      <c r="J14" s="57">
        <v>13.089</v>
      </c>
      <c r="K14" s="57">
        <v>7.5609999999999999</v>
      </c>
      <c r="L14" s="57">
        <v>15.308999999999999</v>
      </c>
      <c r="M14" s="57">
        <v>5.7299999999999995</v>
      </c>
      <c r="N14" s="57">
        <v>15.54</v>
      </c>
      <c r="O14" s="57">
        <v>21.169</v>
      </c>
      <c r="P14" s="57">
        <v>46.768999999999998</v>
      </c>
      <c r="Q14" s="57">
        <v>29.973999999999997</v>
      </c>
      <c r="R14" s="57">
        <v>0.154</v>
      </c>
      <c r="S14" s="57">
        <v>0.188</v>
      </c>
      <c r="T14" s="57"/>
      <c r="U14" s="57"/>
      <c r="V14" s="57">
        <v>2.5000000000000001E-2</v>
      </c>
      <c r="W14" s="57"/>
      <c r="X14" s="57"/>
      <c r="Y14" s="57"/>
      <c r="Z14" s="58"/>
      <c r="AA14" s="59">
        <f t="shared" si="0"/>
        <v>200.10599999999999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40.613</v>
      </c>
      <c r="C16" s="62">
        <f t="shared" si="1"/>
        <v>139.24299999999999</v>
      </c>
      <c r="D16" s="62">
        <f t="shared" si="1"/>
        <v>159.22</v>
      </c>
      <c r="E16" s="62">
        <f t="shared" si="1"/>
        <v>185.733</v>
      </c>
      <c r="F16" s="62">
        <f t="shared" si="1"/>
        <v>139.185</v>
      </c>
      <c r="G16" s="62">
        <f t="shared" si="1"/>
        <v>144.113</v>
      </c>
      <c r="H16" s="62">
        <f t="shared" si="1"/>
        <v>36.929000000000002</v>
      </c>
      <c r="I16" s="62">
        <f t="shared" si="1"/>
        <v>50.893000000000001</v>
      </c>
      <c r="J16" s="62">
        <f t="shared" si="1"/>
        <v>13.089</v>
      </c>
      <c r="K16" s="62">
        <f t="shared" si="1"/>
        <v>7.5609999999999999</v>
      </c>
      <c r="L16" s="62">
        <f t="shared" si="1"/>
        <v>15.308999999999999</v>
      </c>
      <c r="M16" s="62">
        <f t="shared" si="1"/>
        <v>5.7299999999999995</v>
      </c>
      <c r="N16" s="62">
        <f t="shared" si="1"/>
        <v>15.54</v>
      </c>
      <c r="O16" s="62">
        <f t="shared" si="1"/>
        <v>21.169</v>
      </c>
      <c r="P16" s="62">
        <f t="shared" si="1"/>
        <v>46.768999999999998</v>
      </c>
      <c r="Q16" s="62">
        <f t="shared" si="1"/>
        <v>29.973999999999997</v>
      </c>
      <c r="R16" s="62">
        <f t="shared" si="1"/>
        <v>0.154</v>
      </c>
      <c r="S16" s="62">
        <f t="shared" si="1"/>
        <v>14.848000000000001</v>
      </c>
      <c r="T16" s="62">
        <f t="shared" si="1"/>
        <v>50.014000000000003</v>
      </c>
      <c r="U16" s="62">
        <f t="shared" si="1"/>
        <v>14.46</v>
      </c>
      <c r="V16" s="62">
        <f t="shared" si="1"/>
        <v>29.664999999999999</v>
      </c>
      <c r="W16" s="62">
        <f t="shared" si="1"/>
        <v>30.92</v>
      </c>
      <c r="X16" s="62">
        <f t="shared" si="1"/>
        <v>29.36</v>
      </c>
      <c r="Y16" s="62">
        <f t="shared" si="1"/>
        <v>33.36</v>
      </c>
      <c r="Z16" s="63" t="str">
        <f t="shared" si="1"/>
        <v/>
      </c>
      <c r="AA16" s="64">
        <f>SUM(AA10:AA15)</f>
        <v>1253.8509999999999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40.613</v>
      </c>
      <c r="C30" s="77">
        <v>139.24299999999999</v>
      </c>
      <c r="D30" s="77">
        <v>159.22</v>
      </c>
      <c r="E30" s="77">
        <v>185.733</v>
      </c>
      <c r="F30" s="77">
        <v>139.185</v>
      </c>
      <c r="G30" s="77">
        <v>144.113</v>
      </c>
      <c r="H30" s="77">
        <v>36.929000000000002</v>
      </c>
      <c r="I30" s="77">
        <v>50.893000000000001</v>
      </c>
      <c r="J30" s="77">
        <v>13.089</v>
      </c>
      <c r="K30" s="77">
        <v>7.5609999999999999</v>
      </c>
      <c r="L30" s="77">
        <v>15.308999999999999</v>
      </c>
      <c r="M30" s="77">
        <v>5.73</v>
      </c>
      <c r="N30" s="77">
        <v>15.54</v>
      </c>
      <c r="O30" s="77">
        <v>21.169</v>
      </c>
      <c r="P30" s="77">
        <v>46.768999999999998</v>
      </c>
      <c r="Q30" s="77">
        <v>29.974</v>
      </c>
      <c r="R30" s="77">
        <v>0.154</v>
      </c>
      <c r="S30" s="77">
        <v>14.848000000000001</v>
      </c>
      <c r="T30" s="77">
        <v>50.014000000000003</v>
      </c>
      <c r="U30" s="77">
        <v>14.46</v>
      </c>
      <c r="V30" s="77">
        <v>29.664999999999999</v>
      </c>
      <c r="W30" s="77">
        <v>30.92</v>
      </c>
      <c r="X30" s="77">
        <v>29.36</v>
      </c>
      <c r="Y30" s="77">
        <v>33.36</v>
      </c>
      <c r="Z30" s="78"/>
      <c r="AA30" s="79">
        <f>SUM(B30:Z30)</f>
        <v>1253.8509999999997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40.613</v>
      </c>
      <c r="C32" s="62">
        <f t="shared" ref="C32:Z32" si="4">IF(LEN(C$2)&gt;0,SUM(C29:C31),"")</f>
        <v>139.24299999999999</v>
      </c>
      <c r="D32" s="62">
        <f t="shared" si="4"/>
        <v>159.22</v>
      </c>
      <c r="E32" s="62">
        <f t="shared" si="4"/>
        <v>185.733</v>
      </c>
      <c r="F32" s="62">
        <f t="shared" si="4"/>
        <v>139.185</v>
      </c>
      <c r="G32" s="62">
        <f t="shared" si="4"/>
        <v>144.113</v>
      </c>
      <c r="H32" s="62">
        <f t="shared" si="4"/>
        <v>36.929000000000002</v>
      </c>
      <c r="I32" s="62">
        <f t="shared" si="4"/>
        <v>50.893000000000001</v>
      </c>
      <c r="J32" s="62">
        <f t="shared" si="4"/>
        <v>13.089</v>
      </c>
      <c r="K32" s="62">
        <f t="shared" si="4"/>
        <v>7.5609999999999999</v>
      </c>
      <c r="L32" s="62">
        <f t="shared" si="4"/>
        <v>15.308999999999999</v>
      </c>
      <c r="M32" s="62">
        <f t="shared" si="4"/>
        <v>5.73</v>
      </c>
      <c r="N32" s="62">
        <f t="shared" si="4"/>
        <v>15.54</v>
      </c>
      <c r="O32" s="62">
        <f t="shared" si="4"/>
        <v>21.169</v>
      </c>
      <c r="P32" s="62">
        <f t="shared" si="4"/>
        <v>46.768999999999998</v>
      </c>
      <c r="Q32" s="62">
        <f t="shared" si="4"/>
        <v>29.974</v>
      </c>
      <c r="R32" s="62">
        <f t="shared" si="4"/>
        <v>0.154</v>
      </c>
      <c r="S32" s="62">
        <f t="shared" si="4"/>
        <v>14.848000000000001</v>
      </c>
      <c r="T32" s="62">
        <f t="shared" si="4"/>
        <v>50.014000000000003</v>
      </c>
      <c r="U32" s="62">
        <f t="shared" si="4"/>
        <v>14.46</v>
      </c>
      <c r="V32" s="62">
        <f t="shared" si="4"/>
        <v>29.664999999999999</v>
      </c>
      <c r="W32" s="62">
        <f t="shared" si="4"/>
        <v>30.92</v>
      </c>
      <c r="X32" s="62">
        <f t="shared" si="4"/>
        <v>29.36</v>
      </c>
      <c r="Y32" s="62">
        <f t="shared" si="4"/>
        <v>33.36</v>
      </c>
      <c r="Z32" s="63" t="str">
        <f t="shared" si="4"/>
        <v/>
      </c>
      <c r="AA32" s="64">
        <f>SUM(AA29:AA31)</f>
        <v>1253.8509999999997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3</v>
      </c>
      <c r="C37" s="99"/>
      <c r="D37" s="99"/>
      <c r="E37" s="99"/>
      <c r="F37" s="99"/>
      <c r="G37" s="99"/>
      <c r="H37" s="99"/>
      <c r="I37" s="99"/>
      <c r="J37" s="99"/>
      <c r="K37" s="99"/>
      <c r="L37" s="99">
        <v>0.5</v>
      </c>
      <c r="M37" s="99"/>
      <c r="N37" s="99"/>
      <c r="O37" s="99"/>
      <c r="P37" s="99"/>
      <c r="Q37" s="99"/>
      <c r="R37" s="99">
        <v>13.6</v>
      </c>
      <c r="S37" s="99"/>
      <c r="T37" s="99"/>
      <c r="U37" s="99"/>
      <c r="V37" s="99"/>
      <c r="W37" s="99"/>
      <c r="X37" s="99">
        <v>0.1</v>
      </c>
      <c r="Y37" s="99">
        <v>0.9</v>
      </c>
      <c r="Z37" s="100"/>
      <c r="AA37" s="79">
        <f t="shared" si="5"/>
        <v>18.100000000000001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3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0.5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13.6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0.1</v>
      </c>
      <c r="Y40" s="88">
        <f t="shared" si="6"/>
        <v>0.9</v>
      </c>
      <c r="Z40" s="89" t="str">
        <f t="shared" si="6"/>
        <v/>
      </c>
      <c r="AA40" s="90">
        <f t="shared" si="5"/>
        <v>18.100000000000001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</v>
      </c>
      <c r="C45" s="99"/>
      <c r="D45" s="99"/>
      <c r="E45" s="99"/>
      <c r="F45" s="99"/>
      <c r="G45" s="99"/>
      <c r="H45" s="99"/>
      <c r="I45" s="99"/>
      <c r="J45" s="99"/>
      <c r="K45" s="99"/>
      <c r="L45" s="99">
        <v>0.5</v>
      </c>
      <c r="M45" s="99"/>
      <c r="N45" s="99"/>
      <c r="O45" s="99"/>
      <c r="P45" s="99"/>
      <c r="Q45" s="99"/>
      <c r="R45" s="99">
        <v>13.6</v>
      </c>
      <c r="S45" s="99"/>
      <c r="T45" s="99"/>
      <c r="U45" s="99"/>
      <c r="V45" s="99"/>
      <c r="W45" s="99"/>
      <c r="X45" s="99">
        <v>0.1</v>
      </c>
      <c r="Y45" s="99">
        <v>0.9</v>
      </c>
      <c r="Z45" s="100"/>
      <c r="AA45" s="79">
        <f t="shared" si="7"/>
        <v>18.100000000000001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0.5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13.6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0.1</v>
      </c>
      <c r="Y49" s="88">
        <f t="shared" si="8"/>
        <v>0.9</v>
      </c>
      <c r="Z49" s="89" t="str">
        <f t="shared" si="8"/>
        <v/>
      </c>
      <c r="AA49" s="90">
        <f t="shared" si="7"/>
        <v>18.100000000000001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43.613</v>
      </c>
      <c r="C52" s="88">
        <f t="shared" si="10"/>
        <v>139.24299999999999</v>
      </c>
      <c r="D52" s="88">
        <f t="shared" si="10"/>
        <v>159.22</v>
      </c>
      <c r="E52" s="88">
        <f t="shared" si="10"/>
        <v>185.733</v>
      </c>
      <c r="F52" s="88">
        <f t="shared" si="10"/>
        <v>139.185</v>
      </c>
      <c r="G52" s="88">
        <f t="shared" si="10"/>
        <v>144.113</v>
      </c>
      <c r="H52" s="88">
        <f t="shared" si="10"/>
        <v>36.929000000000002</v>
      </c>
      <c r="I52" s="88">
        <f t="shared" si="10"/>
        <v>50.893000000000001</v>
      </c>
      <c r="J52" s="88">
        <f t="shared" si="10"/>
        <v>13.089</v>
      </c>
      <c r="K52" s="88">
        <f t="shared" si="10"/>
        <v>7.5609999999999999</v>
      </c>
      <c r="L52" s="88">
        <f t="shared" si="10"/>
        <v>15.808999999999999</v>
      </c>
      <c r="M52" s="88">
        <f t="shared" si="10"/>
        <v>5.7299999999999995</v>
      </c>
      <c r="N52" s="88">
        <f t="shared" si="10"/>
        <v>15.54</v>
      </c>
      <c r="O52" s="88">
        <f t="shared" si="10"/>
        <v>21.169</v>
      </c>
      <c r="P52" s="88">
        <f t="shared" si="10"/>
        <v>46.768999999999998</v>
      </c>
      <c r="Q52" s="88">
        <f t="shared" si="10"/>
        <v>29.973999999999997</v>
      </c>
      <c r="R52" s="88">
        <f t="shared" si="10"/>
        <v>13.754</v>
      </c>
      <c r="S52" s="88">
        <f t="shared" si="10"/>
        <v>14.848000000000001</v>
      </c>
      <c r="T52" s="88">
        <f t="shared" si="10"/>
        <v>50.014000000000003</v>
      </c>
      <c r="U52" s="88">
        <f t="shared" si="10"/>
        <v>14.46</v>
      </c>
      <c r="V52" s="88">
        <f t="shared" si="10"/>
        <v>29.664999999999999</v>
      </c>
      <c r="W52" s="88">
        <f t="shared" si="10"/>
        <v>30.92</v>
      </c>
      <c r="X52" s="88">
        <f t="shared" si="10"/>
        <v>29.46</v>
      </c>
      <c r="Y52" s="88">
        <f t="shared" si="10"/>
        <v>34.26</v>
      </c>
      <c r="Z52" s="89" t="str">
        <f t="shared" si="10"/>
        <v/>
      </c>
      <c r="AA52" s="104">
        <f>SUM(B52:Z52)</f>
        <v>1271.9509999999998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43.625</v>
      </c>
      <c r="C4" s="18">
        <v>139.19600000000003</v>
      </c>
      <c r="D4" s="18">
        <v>159.21</v>
      </c>
      <c r="E4" s="18">
        <v>185.76300000000001</v>
      </c>
      <c r="F4" s="18">
        <v>139.22499999999999</v>
      </c>
      <c r="G4" s="18">
        <v>144.08600000000001</v>
      </c>
      <c r="H4" s="18">
        <v>36.929000000000002</v>
      </c>
      <c r="I4" s="18">
        <v>50.892999999999994</v>
      </c>
      <c r="J4" s="18">
        <v>13.088999999999999</v>
      </c>
      <c r="K4" s="18">
        <v>7.5609999999999999</v>
      </c>
      <c r="L4" s="18">
        <v>15.850000000000001</v>
      </c>
      <c r="M4" s="18">
        <v>5.7299999999999995</v>
      </c>
      <c r="N4" s="18">
        <v>15.540000000000001</v>
      </c>
      <c r="O4" s="18">
        <v>21.168999999999997</v>
      </c>
      <c r="P4" s="18">
        <v>46.818000000000005</v>
      </c>
      <c r="Q4" s="18">
        <v>30.015999999999998</v>
      </c>
      <c r="R4" s="18">
        <v>13.771000000000001</v>
      </c>
      <c r="S4" s="18">
        <v>14.848000000000001</v>
      </c>
      <c r="T4" s="18">
        <v>50.014000000000003</v>
      </c>
      <c r="U4" s="18">
        <v>14.459999999999999</v>
      </c>
      <c r="V4" s="18">
        <v>29.664999999999999</v>
      </c>
      <c r="W4" s="18">
        <v>30.92</v>
      </c>
      <c r="X4" s="18">
        <v>29.460000000000004</v>
      </c>
      <c r="Y4" s="18">
        <v>34.26</v>
      </c>
      <c r="Z4" s="19"/>
      <c r="AA4" s="20">
        <f>SUM(B4:Z4)</f>
        <v>1272.0980000000002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104.92</v>
      </c>
      <c r="C7" s="28">
        <v>97.27</v>
      </c>
      <c r="D7" s="28">
        <v>92.62</v>
      </c>
      <c r="E7" s="28">
        <v>88.02</v>
      </c>
      <c r="F7" s="28">
        <v>93.16</v>
      </c>
      <c r="G7" s="28">
        <v>99.6</v>
      </c>
      <c r="H7" s="28">
        <v>103.57</v>
      </c>
      <c r="I7" s="28">
        <v>89.6</v>
      </c>
      <c r="J7" s="28">
        <v>67.44</v>
      </c>
      <c r="K7" s="28">
        <v>69.05</v>
      </c>
      <c r="L7" s="28">
        <v>65.209999999999994</v>
      </c>
      <c r="M7" s="28">
        <v>42.3</v>
      </c>
      <c r="N7" s="28">
        <v>40.67</v>
      </c>
      <c r="O7" s="28">
        <v>51.79</v>
      </c>
      <c r="P7" s="28">
        <v>55.09</v>
      </c>
      <c r="Q7" s="28">
        <v>57.54</v>
      </c>
      <c r="R7" s="28">
        <v>75</v>
      </c>
      <c r="S7" s="28">
        <v>110.33</v>
      </c>
      <c r="T7" s="28">
        <v>115</v>
      </c>
      <c r="U7" s="28">
        <v>151.22999999999999</v>
      </c>
      <c r="V7" s="28">
        <v>161.41</v>
      </c>
      <c r="W7" s="28">
        <v>150.72999999999999</v>
      </c>
      <c r="X7" s="28">
        <v>137.34</v>
      </c>
      <c r="Y7" s="28">
        <v>112.84</v>
      </c>
      <c r="Z7" s="29"/>
      <c r="AA7" s="30">
        <f>IF(SUM(B7:Z7)&lt;&gt;0,AVERAGEIF(B7:Z7,"&lt;&gt;"""),"")</f>
        <v>92.988749999999996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7.5969999999999995</v>
      </c>
      <c r="C14" s="57">
        <v>8.2600000000000016</v>
      </c>
      <c r="D14" s="57">
        <v>5.96</v>
      </c>
      <c r="E14" s="57">
        <v>12.501999999999999</v>
      </c>
      <c r="F14" s="57">
        <v>6.1930000000000005</v>
      </c>
      <c r="G14" s="57">
        <v>6.3769999999999998</v>
      </c>
      <c r="H14" s="57">
        <v>11.868</v>
      </c>
      <c r="I14" s="57">
        <v>26.518999999999998</v>
      </c>
      <c r="J14" s="57">
        <v>9.3369999999999997</v>
      </c>
      <c r="K14" s="57">
        <v>6.7050000000000001</v>
      </c>
      <c r="L14" s="57">
        <v>14.553000000000001</v>
      </c>
      <c r="M14" s="57"/>
      <c r="N14" s="57"/>
      <c r="O14" s="57"/>
      <c r="P14" s="57"/>
      <c r="Q14" s="57"/>
      <c r="R14" s="57"/>
      <c r="S14" s="57">
        <v>5.274</v>
      </c>
      <c r="T14" s="57">
        <v>29.594000000000001</v>
      </c>
      <c r="U14" s="57">
        <v>5.19</v>
      </c>
      <c r="V14" s="57">
        <v>5.2050000000000001</v>
      </c>
      <c r="W14" s="57">
        <v>11.649000000000001</v>
      </c>
      <c r="X14" s="57">
        <v>11.269</v>
      </c>
      <c r="Y14" s="57">
        <v>10.112</v>
      </c>
      <c r="Z14" s="58"/>
      <c r="AA14" s="59">
        <f t="shared" si="0"/>
        <v>194.16400000000002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7.5969999999999995</v>
      </c>
      <c r="C16" s="62">
        <f t="shared" ref="C16:Z16" si="1">IF(LEN(C$2)&gt;0,SUM(C10:C15),"")</f>
        <v>8.2600000000000016</v>
      </c>
      <c r="D16" s="62">
        <f t="shared" si="1"/>
        <v>5.96</v>
      </c>
      <c r="E16" s="62">
        <f t="shared" si="1"/>
        <v>12.501999999999999</v>
      </c>
      <c r="F16" s="62">
        <f t="shared" si="1"/>
        <v>6.1930000000000005</v>
      </c>
      <c r="G16" s="62">
        <f t="shared" si="1"/>
        <v>6.3769999999999998</v>
      </c>
      <c r="H16" s="62">
        <f t="shared" si="1"/>
        <v>11.868</v>
      </c>
      <c r="I16" s="62">
        <f t="shared" si="1"/>
        <v>26.518999999999998</v>
      </c>
      <c r="J16" s="62">
        <f t="shared" si="1"/>
        <v>9.3369999999999997</v>
      </c>
      <c r="K16" s="62">
        <f t="shared" si="1"/>
        <v>6.7050000000000001</v>
      </c>
      <c r="L16" s="62">
        <f t="shared" si="1"/>
        <v>14.553000000000001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5.274</v>
      </c>
      <c r="T16" s="62">
        <f t="shared" si="1"/>
        <v>29.594000000000001</v>
      </c>
      <c r="U16" s="62">
        <f t="shared" si="1"/>
        <v>5.19</v>
      </c>
      <c r="V16" s="62">
        <f t="shared" si="1"/>
        <v>5.2050000000000001</v>
      </c>
      <c r="W16" s="62">
        <f t="shared" si="1"/>
        <v>11.649000000000001</v>
      </c>
      <c r="X16" s="62">
        <f t="shared" si="1"/>
        <v>11.269</v>
      </c>
      <c r="Y16" s="62">
        <f t="shared" si="1"/>
        <v>10.112</v>
      </c>
      <c r="Z16" s="63" t="str">
        <f t="shared" si="1"/>
        <v/>
      </c>
      <c r="AA16" s="64">
        <f>SUM(AA10:AA15)</f>
        <v>194.16400000000002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8.4</v>
      </c>
      <c r="C20" s="77">
        <v>8.1590000000000007</v>
      </c>
      <c r="D20" s="77">
        <v>8.1940000000000008</v>
      </c>
      <c r="E20" s="77">
        <v>1.9510000000000001</v>
      </c>
      <c r="F20" s="77">
        <v>8.5719999999999992</v>
      </c>
      <c r="G20" s="77">
        <v>9.3490000000000002</v>
      </c>
      <c r="H20" s="77">
        <v>8.8369999999999997</v>
      </c>
      <c r="I20" s="77">
        <v>9.0549999999999997</v>
      </c>
      <c r="J20" s="77">
        <v>1.7</v>
      </c>
      <c r="K20" s="77"/>
      <c r="L20" s="77">
        <v>0.01</v>
      </c>
      <c r="M20" s="77">
        <v>0.02</v>
      </c>
      <c r="N20" s="77">
        <v>8.1259999999999994</v>
      </c>
      <c r="O20" s="77">
        <v>8.0939999999999994</v>
      </c>
      <c r="P20" s="77">
        <v>0.01</v>
      </c>
      <c r="Q20" s="77">
        <v>0.01</v>
      </c>
      <c r="R20" s="77"/>
      <c r="S20" s="77">
        <v>0.93799999999999994</v>
      </c>
      <c r="T20" s="77">
        <v>9.1909999999999989</v>
      </c>
      <c r="U20" s="77">
        <v>1.2410000000000001</v>
      </c>
      <c r="V20" s="77">
        <v>9.2880000000000003</v>
      </c>
      <c r="W20" s="77">
        <v>8.9760000000000009</v>
      </c>
      <c r="X20" s="77">
        <v>8.9640000000000004</v>
      </c>
      <c r="Y20" s="77">
        <v>8.8729999999999993</v>
      </c>
      <c r="Z20" s="78"/>
      <c r="AA20" s="79">
        <f t="shared" si="2"/>
        <v>127.95800000000001</v>
      </c>
    </row>
    <row r="21" spans="1:27" ht="24.95" customHeight="1" x14ac:dyDescent="0.2">
      <c r="A21" s="75" t="s">
        <v>16</v>
      </c>
      <c r="B21" s="80">
        <v>27.628</v>
      </c>
      <c r="C21" s="81">
        <v>22.377000000000002</v>
      </c>
      <c r="D21" s="81">
        <v>11.355999999999998</v>
      </c>
      <c r="E21" s="81">
        <v>10.11</v>
      </c>
      <c r="F21" s="81">
        <v>19.66</v>
      </c>
      <c r="G21" s="81">
        <v>16.86</v>
      </c>
      <c r="H21" s="81">
        <v>16.224</v>
      </c>
      <c r="I21" s="81">
        <v>15.319000000000001</v>
      </c>
      <c r="J21" s="81">
        <v>2.052</v>
      </c>
      <c r="K21" s="81">
        <v>0.85599999999999998</v>
      </c>
      <c r="L21" s="81">
        <v>1.2869999999999999</v>
      </c>
      <c r="M21" s="81">
        <v>5.71</v>
      </c>
      <c r="N21" s="81">
        <v>7.4139999999999997</v>
      </c>
      <c r="O21" s="81">
        <v>13.075000000000001</v>
      </c>
      <c r="P21" s="81">
        <v>2.6079999999999997</v>
      </c>
      <c r="Q21" s="81">
        <v>2.6059999999999999</v>
      </c>
      <c r="R21" s="81">
        <v>13.771000000000001</v>
      </c>
      <c r="S21" s="81">
        <v>4.0359999999999996</v>
      </c>
      <c r="T21" s="81">
        <v>11.229000000000001</v>
      </c>
      <c r="U21" s="81">
        <v>8.0289999999999981</v>
      </c>
      <c r="V21" s="81">
        <v>15.171999999999999</v>
      </c>
      <c r="W21" s="81">
        <v>10.294999999999998</v>
      </c>
      <c r="X21" s="81">
        <v>9.2270000000000003</v>
      </c>
      <c r="Y21" s="81">
        <v>15.274999999999999</v>
      </c>
      <c r="Z21" s="78"/>
      <c r="AA21" s="79">
        <f t="shared" si="2"/>
        <v>262.17599999999993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36.027999999999999</v>
      </c>
      <c r="C26" s="88">
        <f t="shared" ref="C26:Z26" si="3">IF(LEN(C$2)&gt;0,SUM(C19:C25),"")</f>
        <v>30.536000000000001</v>
      </c>
      <c r="D26" s="88">
        <f t="shared" si="3"/>
        <v>19.549999999999997</v>
      </c>
      <c r="E26" s="88">
        <f t="shared" si="3"/>
        <v>12.061</v>
      </c>
      <c r="F26" s="88">
        <f t="shared" si="3"/>
        <v>28.231999999999999</v>
      </c>
      <c r="G26" s="88">
        <f t="shared" si="3"/>
        <v>26.209</v>
      </c>
      <c r="H26" s="88">
        <f t="shared" si="3"/>
        <v>25.061</v>
      </c>
      <c r="I26" s="88">
        <f t="shared" si="3"/>
        <v>24.374000000000002</v>
      </c>
      <c r="J26" s="88">
        <f t="shared" si="3"/>
        <v>3.7519999999999998</v>
      </c>
      <c r="K26" s="88">
        <f t="shared" si="3"/>
        <v>0.85599999999999998</v>
      </c>
      <c r="L26" s="88">
        <f t="shared" si="3"/>
        <v>1.2969999999999999</v>
      </c>
      <c r="M26" s="88">
        <f t="shared" si="3"/>
        <v>5.7299999999999995</v>
      </c>
      <c r="N26" s="88">
        <f t="shared" si="3"/>
        <v>15.54</v>
      </c>
      <c r="O26" s="88">
        <f t="shared" si="3"/>
        <v>21.169</v>
      </c>
      <c r="P26" s="88">
        <f t="shared" si="3"/>
        <v>2.6179999999999994</v>
      </c>
      <c r="Q26" s="88">
        <f t="shared" si="3"/>
        <v>2.6159999999999997</v>
      </c>
      <c r="R26" s="88">
        <f t="shared" si="3"/>
        <v>13.771000000000001</v>
      </c>
      <c r="S26" s="88">
        <f t="shared" si="3"/>
        <v>4.9739999999999993</v>
      </c>
      <c r="T26" s="88">
        <f t="shared" si="3"/>
        <v>20.420000000000002</v>
      </c>
      <c r="U26" s="88">
        <f t="shared" si="3"/>
        <v>9.2699999999999978</v>
      </c>
      <c r="V26" s="88">
        <f t="shared" si="3"/>
        <v>24.46</v>
      </c>
      <c r="W26" s="88">
        <f t="shared" si="3"/>
        <v>19.271000000000001</v>
      </c>
      <c r="X26" s="88">
        <f t="shared" si="3"/>
        <v>18.191000000000003</v>
      </c>
      <c r="Y26" s="88">
        <f t="shared" si="3"/>
        <v>24.147999999999996</v>
      </c>
      <c r="Z26" s="89" t="str">
        <f t="shared" si="3"/>
        <v/>
      </c>
      <c r="AA26" s="90">
        <f>SUM(AA19:AA25)</f>
        <v>390.13399999999996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43.625</v>
      </c>
      <c r="C30" s="77">
        <v>38.795999999999999</v>
      </c>
      <c r="D30" s="77">
        <v>25.51</v>
      </c>
      <c r="E30" s="77">
        <v>24.562999999999999</v>
      </c>
      <c r="F30" s="77">
        <v>34.424999999999997</v>
      </c>
      <c r="G30" s="77">
        <v>32.585999999999999</v>
      </c>
      <c r="H30" s="77">
        <v>36.929000000000002</v>
      </c>
      <c r="I30" s="77">
        <v>50.893000000000001</v>
      </c>
      <c r="J30" s="77">
        <v>13.089</v>
      </c>
      <c r="K30" s="77">
        <v>7.5609999999999999</v>
      </c>
      <c r="L30" s="77">
        <v>15.85</v>
      </c>
      <c r="M30" s="77">
        <v>5.73</v>
      </c>
      <c r="N30" s="77">
        <v>15.54</v>
      </c>
      <c r="O30" s="77">
        <v>21.169</v>
      </c>
      <c r="P30" s="77">
        <v>2.6179999999999999</v>
      </c>
      <c r="Q30" s="77">
        <v>2.6160000000000001</v>
      </c>
      <c r="R30" s="77">
        <v>13.771000000000001</v>
      </c>
      <c r="S30" s="77">
        <v>10.247999999999999</v>
      </c>
      <c r="T30" s="77">
        <v>50.014000000000003</v>
      </c>
      <c r="U30" s="77">
        <v>14.46</v>
      </c>
      <c r="V30" s="77">
        <v>29.664999999999999</v>
      </c>
      <c r="W30" s="77">
        <v>30.92</v>
      </c>
      <c r="X30" s="77">
        <v>29.46</v>
      </c>
      <c r="Y30" s="77">
        <v>34.26</v>
      </c>
      <c r="Z30" s="78"/>
      <c r="AA30" s="79">
        <f>SUM(B30:Z30)</f>
        <v>584.298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43.625</v>
      </c>
      <c r="C32" s="62">
        <f t="shared" ref="C32:Z32" si="4">IF(LEN(C$2)&gt;0,SUM(C29:C31),"")</f>
        <v>38.795999999999999</v>
      </c>
      <c r="D32" s="62">
        <f t="shared" si="4"/>
        <v>25.51</v>
      </c>
      <c r="E32" s="62">
        <f t="shared" si="4"/>
        <v>24.562999999999999</v>
      </c>
      <c r="F32" s="62">
        <f t="shared" si="4"/>
        <v>34.424999999999997</v>
      </c>
      <c r="G32" s="62">
        <f t="shared" si="4"/>
        <v>32.585999999999999</v>
      </c>
      <c r="H32" s="62">
        <f t="shared" si="4"/>
        <v>36.929000000000002</v>
      </c>
      <c r="I32" s="62">
        <f t="shared" si="4"/>
        <v>50.893000000000001</v>
      </c>
      <c r="J32" s="62">
        <f t="shared" si="4"/>
        <v>13.089</v>
      </c>
      <c r="K32" s="62">
        <f t="shared" si="4"/>
        <v>7.5609999999999999</v>
      </c>
      <c r="L32" s="62">
        <f t="shared" si="4"/>
        <v>15.85</v>
      </c>
      <c r="M32" s="62">
        <f t="shared" si="4"/>
        <v>5.73</v>
      </c>
      <c r="N32" s="62">
        <f t="shared" si="4"/>
        <v>15.54</v>
      </c>
      <c r="O32" s="62">
        <f t="shared" si="4"/>
        <v>21.169</v>
      </c>
      <c r="P32" s="62">
        <f t="shared" si="4"/>
        <v>2.6179999999999999</v>
      </c>
      <c r="Q32" s="62">
        <f t="shared" si="4"/>
        <v>2.6160000000000001</v>
      </c>
      <c r="R32" s="62">
        <f t="shared" si="4"/>
        <v>13.771000000000001</v>
      </c>
      <c r="S32" s="62">
        <f t="shared" si="4"/>
        <v>10.247999999999999</v>
      </c>
      <c r="T32" s="62">
        <f t="shared" si="4"/>
        <v>50.014000000000003</v>
      </c>
      <c r="U32" s="62">
        <f t="shared" si="4"/>
        <v>14.46</v>
      </c>
      <c r="V32" s="62">
        <f t="shared" si="4"/>
        <v>29.664999999999999</v>
      </c>
      <c r="W32" s="62">
        <f t="shared" si="4"/>
        <v>30.92</v>
      </c>
      <c r="X32" s="62">
        <f t="shared" si="4"/>
        <v>29.46</v>
      </c>
      <c r="Y32" s="62">
        <f t="shared" si="4"/>
        <v>34.26</v>
      </c>
      <c r="Z32" s="63" t="str">
        <f t="shared" si="4"/>
        <v/>
      </c>
      <c r="AA32" s="64">
        <f>SUM(AA29:AA31)</f>
        <v>584.298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>
        <v>100.4</v>
      </c>
      <c r="D37" s="99">
        <v>133.69999999999999</v>
      </c>
      <c r="E37" s="99">
        <v>161.19999999999999</v>
      </c>
      <c r="F37" s="99">
        <v>104.8</v>
      </c>
      <c r="G37" s="99">
        <v>111.5</v>
      </c>
      <c r="H37" s="99"/>
      <c r="I37" s="99"/>
      <c r="J37" s="99"/>
      <c r="K37" s="99"/>
      <c r="L37" s="99"/>
      <c r="M37" s="99"/>
      <c r="N37" s="99"/>
      <c r="O37" s="99"/>
      <c r="P37" s="99">
        <v>44.2</v>
      </c>
      <c r="Q37" s="99">
        <v>27.4</v>
      </c>
      <c r="R37" s="99"/>
      <c r="S37" s="99">
        <v>4.5999999999999996</v>
      </c>
      <c r="T37" s="99"/>
      <c r="U37" s="99"/>
      <c r="V37" s="99"/>
      <c r="W37" s="99"/>
      <c r="X37" s="99"/>
      <c r="Y37" s="99"/>
      <c r="Z37" s="100"/>
      <c r="AA37" s="79">
        <f t="shared" si="5"/>
        <v>687.8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100.4</v>
      </c>
      <c r="D40" s="88">
        <f t="shared" si="6"/>
        <v>133.69999999999999</v>
      </c>
      <c r="E40" s="88">
        <f t="shared" si="6"/>
        <v>161.19999999999999</v>
      </c>
      <c r="F40" s="88">
        <f t="shared" si="6"/>
        <v>104.8</v>
      </c>
      <c r="G40" s="88">
        <f t="shared" si="6"/>
        <v>111.5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44.2</v>
      </c>
      <c r="Q40" s="88">
        <f t="shared" si="6"/>
        <v>27.4</v>
      </c>
      <c r="R40" s="88">
        <f t="shared" si="6"/>
        <v>0</v>
      </c>
      <c r="S40" s="88">
        <f t="shared" si="6"/>
        <v>4.5999999999999996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687.8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>
        <v>100.4</v>
      </c>
      <c r="D45" s="99">
        <v>133.69999999999999</v>
      </c>
      <c r="E45" s="99">
        <v>161.19999999999999</v>
      </c>
      <c r="F45" s="99">
        <v>104.8</v>
      </c>
      <c r="G45" s="99">
        <v>111.5</v>
      </c>
      <c r="H45" s="99"/>
      <c r="I45" s="99"/>
      <c r="J45" s="99"/>
      <c r="K45" s="99"/>
      <c r="L45" s="99"/>
      <c r="M45" s="99"/>
      <c r="N45" s="99"/>
      <c r="O45" s="99"/>
      <c r="P45" s="99">
        <v>44.2</v>
      </c>
      <c r="Q45" s="99">
        <v>27.4</v>
      </c>
      <c r="R45" s="99"/>
      <c r="S45" s="99">
        <v>4.5999999999999996</v>
      </c>
      <c r="T45" s="99"/>
      <c r="U45" s="99"/>
      <c r="V45" s="99"/>
      <c r="W45" s="99"/>
      <c r="X45" s="99"/>
      <c r="Y45" s="99"/>
      <c r="Z45" s="100"/>
      <c r="AA45" s="79">
        <f t="shared" si="7"/>
        <v>687.8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100.4</v>
      </c>
      <c r="D49" s="88">
        <f t="shared" si="8"/>
        <v>133.69999999999999</v>
      </c>
      <c r="E49" s="88">
        <f t="shared" si="8"/>
        <v>161.19999999999999</v>
      </c>
      <c r="F49" s="88">
        <f t="shared" si="8"/>
        <v>104.8</v>
      </c>
      <c r="G49" s="88">
        <f t="shared" si="8"/>
        <v>111.5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44.2</v>
      </c>
      <c r="Q49" s="88">
        <f t="shared" si="8"/>
        <v>27.4</v>
      </c>
      <c r="R49" s="88">
        <f t="shared" si="8"/>
        <v>0</v>
      </c>
      <c r="S49" s="88">
        <f t="shared" si="8"/>
        <v>4.5999999999999996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687.8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43.625</v>
      </c>
      <c r="C52" s="88">
        <f t="shared" ref="C52:Z52" si="10">IF(LEN(C$2)&gt;0,SUM(C10:C15)+C26+C40,"")</f>
        <v>139.19600000000003</v>
      </c>
      <c r="D52" s="88">
        <f t="shared" si="10"/>
        <v>159.20999999999998</v>
      </c>
      <c r="E52" s="88">
        <f t="shared" si="10"/>
        <v>185.76299999999998</v>
      </c>
      <c r="F52" s="88">
        <f t="shared" si="10"/>
        <v>139.22499999999999</v>
      </c>
      <c r="G52" s="88">
        <f t="shared" si="10"/>
        <v>144.08600000000001</v>
      </c>
      <c r="H52" s="88">
        <f t="shared" si="10"/>
        <v>36.929000000000002</v>
      </c>
      <c r="I52" s="88">
        <f t="shared" si="10"/>
        <v>50.893000000000001</v>
      </c>
      <c r="J52" s="88">
        <f t="shared" si="10"/>
        <v>13.088999999999999</v>
      </c>
      <c r="K52" s="88">
        <f t="shared" si="10"/>
        <v>7.5609999999999999</v>
      </c>
      <c r="L52" s="88">
        <f t="shared" si="10"/>
        <v>15.850000000000001</v>
      </c>
      <c r="M52" s="88">
        <f t="shared" si="10"/>
        <v>5.7299999999999995</v>
      </c>
      <c r="N52" s="88">
        <f t="shared" si="10"/>
        <v>15.54</v>
      </c>
      <c r="O52" s="88">
        <f t="shared" si="10"/>
        <v>21.169</v>
      </c>
      <c r="P52" s="88">
        <f t="shared" si="10"/>
        <v>46.818000000000005</v>
      </c>
      <c r="Q52" s="88">
        <f t="shared" si="10"/>
        <v>30.015999999999998</v>
      </c>
      <c r="R52" s="88">
        <f t="shared" si="10"/>
        <v>13.771000000000001</v>
      </c>
      <c r="S52" s="88">
        <f t="shared" si="10"/>
        <v>14.847999999999999</v>
      </c>
      <c r="T52" s="88">
        <f t="shared" si="10"/>
        <v>50.014000000000003</v>
      </c>
      <c r="U52" s="88">
        <f t="shared" si="10"/>
        <v>14.459999999999997</v>
      </c>
      <c r="V52" s="88">
        <f t="shared" si="10"/>
        <v>29.664999999999999</v>
      </c>
      <c r="W52" s="88">
        <f t="shared" si="10"/>
        <v>30.92</v>
      </c>
      <c r="X52" s="88">
        <f t="shared" si="10"/>
        <v>29.46</v>
      </c>
      <c r="Y52" s="88">
        <f t="shared" si="10"/>
        <v>34.26</v>
      </c>
      <c r="Z52" s="89" t="str">
        <f t="shared" si="10"/>
        <v/>
      </c>
      <c r="AA52" s="104">
        <f>SUM(B52:Z52)</f>
        <v>1272.0980000000002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-3</v>
      </c>
      <c r="C4" s="18">
        <v>100.4</v>
      </c>
      <c r="D4" s="18">
        <v>133.69999999999999</v>
      </c>
      <c r="E4" s="18">
        <v>161.19999999999999</v>
      </c>
      <c r="F4" s="18">
        <v>104.8</v>
      </c>
      <c r="G4" s="18">
        <v>111.5</v>
      </c>
      <c r="H4" s="18"/>
      <c r="I4" s="18"/>
      <c r="J4" s="18"/>
      <c r="K4" s="18"/>
      <c r="L4" s="18">
        <v>-0.5</v>
      </c>
      <c r="M4" s="18"/>
      <c r="N4" s="18"/>
      <c r="O4" s="18"/>
      <c r="P4" s="18">
        <v>44.2</v>
      </c>
      <c r="Q4" s="18">
        <v>27.4</v>
      </c>
      <c r="R4" s="18">
        <v>-13.6</v>
      </c>
      <c r="S4" s="18">
        <v>4.5999999999999996</v>
      </c>
      <c r="T4" s="18"/>
      <c r="U4" s="18"/>
      <c r="V4" s="18"/>
      <c r="W4" s="18"/>
      <c r="X4" s="18">
        <v>-0.1</v>
      </c>
      <c r="Y4" s="18">
        <v>-0.9</v>
      </c>
      <c r="Z4" s="19"/>
      <c r="AA4" s="111">
        <f>SUM(B4:Z4)</f>
        <v>669.69999999999993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104.92</v>
      </c>
      <c r="C7" s="117">
        <v>97.27</v>
      </c>
      <c r="D7" s="117">
        <v>92.62</v>
      </c>
      <c r="E7" s="117">
        <v>88.02</v>
      </c>
      <c r="F7" s="117">
        <v>93.16</v>
      </c>
      <c r="G7" s="117">
        <v>99.6</v>
      </c>
      <c r="H7" s="117">
        <v>103.57</v>
      </c>
      <c r="I7" s="117">
        <v>89.6</v>
      </c>
      <c r="J7" s="117">
        <v>67.44</v>
      </c>
      <c r="K7" s="117">
        <v>69.05</v>
      </c>
      <c r="L7" s="117">
        <v>65.209999999999994</v>
      </c>
      <c r="M7" s="117">
        <v>42.3</v>
      </c>
      <c r="N7" s="117">
        <v>40.67</v>
      </c>
      <c r="O7" s="117">
        <v>51.79</v>
      </c>
      <c r="P7" s="117">
        <v>55.09</v>
      </c>
      <c r="Q7" s="117">
        <v>57.54</v>
      </c>
      <c r="R7" s="117">
        <v>75</v>
      </c>
      <c r="S7" s="117">
        <v>110.33</v>
      </c>
      <c r="T7" s="117">
        <v>115</v>
      </c>
      <c r="U7" s="117">
        <v>151.22999999999999</v>
      </c>
      <c r="V7" s="117">
        <v>161.41</v>
      </c>
      <c r="W7" s="117">
        <v>150.72999999999999</v>
      </c>
      <c r="X7" s="117">
        <v>137.34</v>
      </c>
      <c r="Y7" s="117">
        <v>112.84</v>
      </c>
      <c r="Z7" s="118"/>
      <c r="AA7" s="119">
        <f>IF(SUM(B7:Z7)&lt;&gt;0,AVERAGEIF(B7:Z7,"&lt;&gt;"""),"")</f>
        <v>92.988749999999996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</v>
      </c>
      <c r="C13" s="129"/>
      <c r="D13" s="129"/>
      <c r="E13" s="129"/>
      <c r="F13" s="129"/>
      <c r="G13" s="129"/>
      <c r="H13" s="129"/>
      <c r="I13" s="129"/>
      <c r="J13" s="129"/>
      <c r="K13" s="129"/>
      <c r="L13" s="129">
        <v>0.5</v>
      </c>
      <c r="M13" s="129"/>
      <c r="N13" s="129"/>
      <c r="O13" s="129"/>
      <c r="P13" s="129"/>
      <c r="Q13" s="129"/>
      <c r="R13" s="129">
        <v>13.6</v>
      </c>
      <c r="S13" s="129"/>
      <c r="T13" s="129"/>
      <c r="U13" s="129"/>
      <c r="V13" s="129"/>
      <c r="W13" s="129"/>
      <c r="X13" s="129">
        <v>0.1</v>
      </c>
      <c r="Y13" s="130">
        <v>0.9</v>
      </c>
      <c r="Z13" s="131"/>
      <c r="AA13" s="132">
        <f t="shared" si="0"/>
        <v>18.100000000000001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0.5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13.6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0.1</v>
      </c>
      <c r="Y16" s="135">
        <f t="shared" si="1"/>
        <v>0.9</v>
      </c>
      <c r="Z16" s="136" t="str">
        <f t="shared" si="1"/>
        <v/>
      </c>
      <c r="AA16" s="90">
        <f t="shared" si="0"/>
        <v>18.100000000000001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>
        <v>100.4</v>
      </c>
      <c r="D21" s="129">
        <v>133.69999999999999</v>
      </c>
      <c r="E21" s="129">
        <v>161.19999999999999</v>
      </c>
      <c r="F21" s="129">
        <v>104.8</v>
      </c>
      <c r="G21" s="129">
        <v>111.5</v>
      </c>
      <c r="H21" s="129"/>
      <c r="I21" s="129"/>
      <c r="J21" s="129"/>
      <c r="K21" s="129"/>
      <c r="L21" s="129"/>
      <c r="M21" s="129"/>
      <c r="N21" s="129"/>
      <c r="O21" s="129"/>
      <c r="P21" s="129">
        <v>44.2</v>
      </c>
      <c r="Q21" s="129">
        <v>27.4</v>
      </c>
      <c r="R21" s="129"/>
      <c r="S21" s="129">
        <v>4.5999999999999996</v>
      </c>
      <c r="T21" s="129"/>
      <c r="U21" s="129"/>
      <c r="V21" s="129"/>
      <c r="W21" s="129"/>
      <c r="X21" s="129"/>
      <c r="Y21" s="130"/>
      <c r="Z21" s="131"/>
      <c r="AA21" s="132">
        <f t="shared" si="2"/>
        <v>687.8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100.4</v>
      </c>
      <c r="D24" s="135">
        <f t="shared" si="3"/>
        <v>133.69999999999999</v>
      </c>
      <c r="E24" s="135">
        <f t="shared" si="3"/>
        <v>161.19999999999999</v>
      </c>
      <c r="F24" s="135">
        <f t="shared" si="3"/>
        <v>104.8</v>
      </c>
      <c r="G24" s="135">
        <f t="shared" si="3"/>
        <v>111.5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44.2</v>
      </c>
      <c r="Q24" s="135">
        <f t="shared" si="3"/>
        <v>27.4</v>
      </c>
      <c r="R24" s="135">
        <f t="shared" si="3"/>
        <v>0</v>
      </c>
      <c r="S24" s="135">
        <f t="shared" si="3"/>
        <v>4.5999999999999996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687.8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2025-07-31T13:43:37Z</dcterms:created>
  <dcterms:modified xsi:type="dcterms:W3CDTF">2025-07-31T13:43:39Z</dcterms:modified>
</cp:coreProperties>
</file>