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<sst xmlns="http://schemas.openxmlformats.org/spreadsheetml/2006/main" count="119" uniqueCount="54">
  <si>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16/05/2025 14:15:46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</si>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</sst>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63C-42FA-B15B-B4D4190E57E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63C-42FA-B15B-B4D4190E57E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63C-42FA-B15B-B4D4190E57E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D63C-42FA-B15B-B4D4190E57E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63C-42FA-B15B-B4D4190E57E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63C-42FA-B15B-B4D4190E57E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63C-42FA-B15B-B4D4190E57E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63C-42FA-B15B-B4D4190E57E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102</c:v>
                </c:pt>
                <c:pt idx="1">
                  <c:v>102</c:v>
                </c:pt>
                <c:pt idx="2">
                  <c:v>102</c:v>
                </c:pt>
                <c:pt idx="3">
                  <c:v>102</c:v>
                </c:pt>
                <c:pt idx="4">
                  <c:v>102</c:v>
                </c:pt>
                <c:pt idx="5">
                  <c:v>108</c:v>
                </c:pt>
                <c:pt idx="6">
                  <c:v>130</c:v>
                </c:pt>
                <c:pt idx="7">
                  <c:v>167</c:v>
                </c:pt>
                <c:pt idx="8">
                  <c:v>176</c:v>
                </c:pt>
                <c:pt idx="9">
                  <c:v>163</c:v>
                </c:pt>
                <c:pt idx="10">
                  <c:v>151</c:v>
                </c:pt>
                <c:pt idx="11">
                  <c:v>174</c:v>
                </c:pt>
                <c:pt idx="12">
                  <c:v>157</c:v>
                </c:pt>
                <c:pt idx="13">
                  <c:v>148</c:v>
                </c:pt>
                <c:pt idx="14">
                  <c:v>139</c:v>
                </c:pt>
                <c:pt idx="15">
                  <c:v>147</c:v>
                </c:pt>
                <c:pt idx="16">
                  <c:v>179</c:v>
                </c:pt>
                <c:pt idx="17">
                  <c:v>217</c:v>
                </c:pt>
                <c:pt idx="18">
                  <c:v>251</c:v>
                </c:pt>
                <c:pt idx="19">
                  <c:v>272</c:v>
                </c:pt>
                <c:pt idx="20">
                  <c:v>241</c:v>
                </c:pt>
                <c:pt idx="21">
                  <c:v>205</c:v>
                </c:pt>
                <c:pt idx="22">
                  <c:v>174</c:v>
                </c:pt>
                <c:pt idx="23">
                  <c:v>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63C-42FA-B15B-B4D4190E57E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1979.2840000000001</c:v>
                </c:pt>
                <c:pt idx="1">
                  <c:v>2028.3980000000001</c:v>
                </c:pt>
                <c:pt idx="2">
                  <c:v>1855.0750000000003</c:v>
                </c:pt>
                <c:pt idx="3">
                  <c:v>1877.7380000000001</c:v>
                </c:pt>
                <c:pt idx="4">
                  <c:v>1937.34</c:v>
                </c:pt>
                <c:pt idx="5">
                  <c:v>2002.479</c:v>
                </c:pt>
                <c:pt idx="6">
                  <c:v>2023.69</c:v>
                </c:pt>
                <c:pt idx="7">
                  <c:v>1929.0509999999999</c:v>
                </c:pt>
                <c:pt idx="8">
                  <c:v>1149.9000000000001</c:v>
                </c:pt>
                <c:pt idx="9">
                  <c:v>855.9</c:v>
                </c:pt>
                <c:pt idx="10">
                  <c:v>855.9</c:v>
                </c:pt>
                <c:pt idx="11">
                  <c:v>163.9</c:v>
                </c:pt>
                <c:pt idx="12">
                  <c:v>163.9</c:v>
                </c:pt>
                <c:pt idx="13">
                  <c:v>163.9</c:v>
                </c:pt>
                <c:pt idx="14">
                  <c:v>163.9</c:v>
                </c:pt>
                <c:pt idx="15">
                  <c:v>395.9</c:v>
                </c:pt>
                <c:pt idx="16">
                  <c:v>904.9</c:v>
                </c:pt>
                <c:pt idx="17">
                  <c:v>1244.9000000000001</c:v>
                </c:pt>
                <c:pt idx="18">
                  <c:v>2451.8980000000001</c:v>
                </c:pt>
                <c:pt idx="19">
                  <c:v>2715.0820000000003</c:v>
                </c:pt>
                <c:pt idx="20">
                  <c:v>2752.404</c:v>
                </c:pt>
                <c:pt idx="21">
                  <c:v>2755.5650000000001</c:v>
                </c:pt>
                <c:pt idx="22">
                  <c:v>2761.739</c:v>
                </c:pt>
                <c:pt idx="23">
                  <c:v>2762.4610000000002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63C-42FA-B15B-B4D4190E57E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207</c:v>
                </c:pt>
                <c:pt idx="1">
                  <c:v>181</c:v>
                </c:pt>
                <c:pt idx="2">
                  <c:v>173</c:v>
                </c:pt>
                <c:pt idx="3">
                  <c:v>189</c:v>
                </c:pt>
                <c:pt idx="4">
                  <c:v>174</c:v>
                </c:pt>
                <c:pt idx="5">
                  <c:v>179</c:v>
                </c:pt>
                <c:pt idx="6">
                  <c:v>162</c:v>
                </c:pt>
                <c:pt idx="7">
                  <c:v>174</c:v>
                </c:pt>
                <c:pt idx="8">
                  <c:v>142</c:v>
                </c:pt>
                <c:pt idx="9">
                  <c:v>197.8</c:v>
                </c:pt>
                <c:pt idx="10">
                  <c:v>407.6</c:v>
                </c:pt>
                <c:pt idx="11">
                  <c:v>613.6</c:v>
                </c:pt>
                <c:pt idx="12">
                  <c:v>1535</c:v>
                </c:pt>
                <c:pt idx="13">
                  <c:v>1509</c:v>
                </c:pt>
                <c:pt idx="14">
                  <c:v>1510</c:v>
                </c:pt>
                <c:pt idx="15">
                  <c:v>1267.9000000000001</c:v>
                </c:pt>
                <c:pt idx="16">
                  <c:v>379</c:v>
                </c:pt>
                <c:pt idx="17">
                  <c:v>700.25</c:v>
                </c:pt>
                <c:pt idx="18">
                  <c:v>711.5</c:v>
                </c:pt>
                <c:pt idx="19">
                  <c:v>424</c:v>
                </c:pt>
                <c:pt idx="20">
                  <c:v>508</c:v>
                </c:pt>
                <c:pt idx="21">
                  <c:v>466</c:v>
                </c:pt>
                <c:pt idx="22">
                  <c:v>490</c:v>
                </c:pt>
                <c:pt idx="23">
                  <c:v>480.3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3C-42FA-B15B-B4D4190E57E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2876.474999999999</c:v>
                </c:pt>
                <c:pt idx="1">
                  <c:v>2901.5140000000001</c:v>
                </c:pt>
                <c:pt idx="2">
                  <c:v>2876.0229999999997</c:v>
                </c:pt>
                <c:pt idx="3">
                  <c:v>2776.2240000000002</c:v>
                </c:pt>
                <c:pt idx="4">
                  <c:v>2635.7359999999994</c:v>
                </c:pt>
                <c:pt idx="5">
                  <c:v>2486.3000000000006</c:v>
                </c:pt>
                <c:pt idx="6">
                  <c:v>2765.5169999999994</c:v>
                </c:pt>
                <c:pt idx="7">
                  <c:v>3836.6869999999999</c:v>
                </c:pt>
                <c:pt idx="8">
                  <c:v>5023.9019999999991</c:v>
                </c:pt>
                <c:pt idx="9">
                  <c:v>5439.0529999999999</c:v>
                </c:pt>
                <c:pt idx="10">
                  <c:v>5383.4760000000006</c:v>
                </c:pt>
                <c:pt idx="11">
                  <c:v>5877.43</c:v>
                </c:pt>
                <c:pt idx="12">
                  <c:v>4994.9580000000005</c:v>
                </c:pt>
                <c:pt idx="13">
                  <c:v>4734.7379999999994</c:v>
                </c:pt>
                <c:pt idx="14">
                  <c:v>4451.6389999999992</c:v>
                </c:pt>
                <c:pt idx="15">
                  <c:v>4316.1269999999995</c:v>
                </c:pt>
                <c:pt idx="16">
                  <c:v>4575.7490000000007</c:v>
                </c:pt>
                <c:pt idx="17">
                  <c:v>3502.4579999999992</c:v>
                </c:pt>
                <c:pt idx="18">
                  <c:v>2406.5639999999994</c:v>
                </c:pt>
                <c:pt idx="19">
                  <c:v>1823.902</c:v>
                </c:pt>
                <c:pt idx="20">
                  <c:v>1628.0309999999997</c:v>
                </c:pt>
                <c:pt idx="21">
                  <c:v>1565.6789999999996</c:v>
                </c:pt>
                <c:pt idx="22">
                  <c:v>1504.278</c:v>
                </c:pt>
                <c:pt idx="23">
                  <c:v>1456.92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63C-42FA-B15B-B4D4190E57E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62</c:v>
                </c:pt>
                <c:pt idx="1">
                  <c:v>55</c:v>
                </c:pt>
                <c:pt idx="2">
                  <c:v>51</c:v>
                </c:pt>
                <c:pt idx="3">
                  <c:v>48</c:v>
                </c:pt>
                <c:pt idx="4">
                  <c:v>45</c:v>
                </c:pt>
                <c:pt idx="5">
                  <c:v>42</c:v>
                </c:pt>
                <c:pt idx="6">
                  <c:v>41</c:v>
                </c:pt>
                <c:pt idx="7">
                  <c:v>48</c:v>
                </c:pt>
                <c:pt idx="8">
                  <c:v>61</c:v>
                </c:pt>
                <c:pt idx="9">
                  <c:v>75</c:v>
                </c:pt>
                <c:pt idx="10">
                  <c:v>86</c:v>
                </c:pt>
                <c:pt idx="11">
                  <c:v>86</c:v>
                </c:pt>
                <c:pt idx="12">
                  <c:v>83</c:v>
                </c:pt>
                <c:pt idx="13">
                  <c:v>77</c:v>
                </c:pt>
                <c:pt idx="14">
                  <c:v>65</c:v>
                </c:pt>
                <c:pt idx="15">
                  <c:v>50</c:v>
                </c:pt>
                <c:pt idx="16">
                  <c:v>36</c:v>
                </c:pt>
                <c:pt idx="17">
                  <c:v>23</c:v>
                </c:pt>
                <c:pt idx="18">
                  <c:v>14</c:v>
                </c:pt>
                <c:pt idx="19">
                  <c:v>13</c:v>
                </c:pt>
                <c:pt idx="20">
                  <c:v>14</c:v>
                </c:pt>
                <c:pt idx="21">
                  <c:v>15</c:v>
                </c:pt>
                <c:pt idx="22">
                  <c:v>16</c:v>
                </c:pt>
                <c:pt idx="23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63C-42FA-B15B-B4D4190E57E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106</c:v>
                </c:pt>
                <c:pt idx="6">
                  <c:v>106</c:v>
                </c:pt>
                <c:pt idx="7">
                  <c:v>71</c:v>
                </c:pt>
                <c:pt idx="8">
                  <c:v>13</c:v>
                </c:pt>
                <c:pt idx="9">
                  <c:v>13</c:v>
                </c:pt>
                <c:pt idx="10">
                  <c:v>26</c:v>
                </c:pt>
                <c:pt idx="11">
                  <c:v>26</c:v>
                </c:pt>
                <c:pt idx="18">
                  <c:v>39</c:v>
                </c:pt>
                <c:pt idx="19">
                  <c:v>1288</c:v>
                </c:pt>
                <c:pt idx="20">
                  <c:v>1708.63</c:v>
                </c:pt>
                <c:pt idx="21">
                  <c:v>1245</c:v>
                </c:pt>
                <c:pt idx="22">
                  <c:v>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63C-42FA-B15B-B4D4190E57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94.21</c:v>
                </c:pt>
                <c:pt idx="1">
                  <c:v>94.36</c:v>
                </c:pt>
                <c:pt idx="2">
                  <c:v>89.47</c:v>
                </c:pt>
                <c:pt idx="3">
                  <c:v>89.77</c:v>
                </c:pt>
                <c:pt idx="4">
                  <c:v>91.05</c:v>
                </c:pt>
                <c:pt idx="5">
                  <c:v>95.81</c:v>
                </c:pt>
                <c:pt idx="6">
                  <c:v>92.68</c:v>
                </c:pt>
                <c:pt idx="7">
                  <c:v>90.5</c:v>
                </c:pt>
                <c:pt idx="8">
                  <c:v>60.43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13.63</c:v>
                </c:pt>
                <c:pt idx="17">
                  <c:v>57.37</c:v>
                </c:pt>
                <c:pt idx="18">
                  <c:v>127.67</c:v>
                </c:pt>
                <c:pt idx="19">
                  <c:v>157.11000000000001</c:v>
                </c:pt>
                <c:pt idx="20">
                  <c:v>205.33</c:v>
                </c:pt>
                <c:pt idx="21">
                  <c:v>169.51</c:v>
                </c:pt>
                <c:pt idx="22">
                  <c:v>153.29</c:v>
                </c:pt>
                <c:pt idx="23">
                  <c:v>147.21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63C-42FA-B15B-B4D4190E57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84.5</c:v>
                </c:pt>
                <c:pt idx="1">
                  <c:v>90</c:v>
                </c:pt>
                <c:pt idx="2">
                  <c:v>87</c:v>
                </c:pt>
                <c:pt idx="3">
                  <c:v>90</c:v>
                </c:pt>
                <c:pt idx="4">
                  <c:v>76.5</c:v>
                </c:pt>
                <c:pt idx="5">
                  <c:v>69</c:v>
                </c:pt>
                <c:pt idx="6">
                  <c:v>70</c:v>
                </c:pt>
                <c:pt idx="7">
                  <c:v>76.5</c:v>
                </c:pt>
                <c:pt idx="8">
                  <c:v>109.5</c:v>
                </c:pt>
                <c:pt idx="9">
                  <c:v>159.5</c:v>
                </c:pt>
                <c:pt idx="10">
                  <c:v>183</c:v>
                </c:pt>
                <c:pt idx="11">
                  <c:v>218.5</c:v>
                </c:pt>
                <c:pt idx="12">
                  <c:v>230</c:v>
                </c:pt>
                <c:pt idx="13">
                  <c:v>221</c:v>
                </c:pt>
                <c:pt idx="14">
                  <c:v>204</c:v>
                </c:pt>
                <c:pt idx="15">
                  <c:v>168.5</c:v>
                </c:pt>
                <c:pt idx="16">
                  <c:v>107</c:v>
                </c:pt>
                <c:pt idx="17">
                  <c:v>73.5</c:v>
                </c:pt>
                <c:pt idx="18">
                  <c:v>79.5</c:v>
                </c:pt>
                <c:pt idx="19">
                  <c:v>108.5</c:v>
                </c:pt>
                <c:pt idx="20">
                  <c:v>131.5</c:v>
                </c:pt>
                <c:pt idx="21">
                  <c:v>123</c:v>
                </c:pt>
                <c:pt idx="22">
                  <c:v>110.5</c:v>
                </c:pt>
                <c:pt idx="23">
                  <c:v>106.5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08-4627-84B8-1EBB7D5BE55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803.18100000000004</c:v>
                </c:pt>
                <c:pt idx="1">
                  <c:v>845.2940000000001</c:v>
                </c:pt>
                <c:pt idx="2">
                  <c:v>896.41899999999998</c:v>
                </c:pt>
                <c:pt idx="3">
                  <c:v>889.90199999999993</c:v>
                </c:pt>
                <c:pt idx="4">
                  <c:v>885.34299999999996</c:v>
                </c:pt>
                <c:pt idx="5">
                  <c:v>894.24599999999998</c:v>
                </c:pt>
                <c:pt idx="6">
                  <c:v>885.63099999999997</c:v>
                </c:pt>
                <c:pt idx="7">
                  <c:v>896.39899999999989</c:v>
                </c:pt>
                <c:pt idx="8">
                  <c:v>898.03199999999993</c:v>
                </c:pt>
                <c:pt idx="9">
                  <c:v>897.80600000000004</c:v>
                </c:pt>
                <c:pt idx="10">
                  <c:v>897.35399999999993</c:v>
                </c:pt>
                <c:pt idx="11">
                  <c:v>901.30700000000002</c:v>
                </c:pt>
                <c:pt idx="12">
                  <c:v>901.01300000000003</c:v>
                </c:pt>
                <c:pt idx="13">
                  <c:v>896.58499999999992</c:v>
                </c:pt>
                <c:pt idx="14">
                  <c:v>897.25100000000009</c:v>
                </c:pt>
                <c:pt idx="15">
                  <c:v>896.14399999999989</c:v>
                </c:pt>
                <c:pt idx="16">
                  <c:v>843.96500000000003</c:v>
                </c:pt>
                <c:pt idx="17">
                  <c:v>826.11699999999985</c:v>
                </c:pt>
                <c:pt idx="18">
                  <c:v>787.11400000000003</c:v>
                </c:pt>
                <c:pt idx="19">
                  <c:v>778.97800000000007</c:v>
                </c:pt>
                <c:pt idx="20">
                  <c:v>713.10199999999998</c:v>
                </c:pt>
                <c:pt idx="21">
                  <c:v>781.30899999999997</c:v>
                </c:pt>
                <c:pt idx="22">
                  <c:v>784.10300000000007</c:v>
                </c:pt>
                <c:pt idx="23">
                  <c:v>828.90499999999997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08-4627-84B8-1EBB7D5BE55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1067.4269999999999</c:v>
                </c:pt>
                <c:pt idx="1">
                  <c:v>1056.6110000000001</c:v>
                </c:pt>
                <c:pt idx="2">
                  <c:v>1042.7809999999999</c:v>
                </c:pt>
                <c:pt idx="3">
                  <c:v>1032.213</c:v>
                </c:pt>
                <c:pt idx="4">
                  <c:v>1033.4490000000001</c:v>
                </c:pt>
                <c:pt idx="5">
                  <c:v>1056.4950000000001</c:v>
                </c:pt>
                <c:pt idx="6">
                  <c:v>1122.395</c:v>
                </c:pt>
                <c:pt idx="7">
                  <c:v>1157.0330000000001</c:v>
                </c:pt>
                <c:pt idx="8">
                  <c:v>1169.7930000000001</c:v>
                </c:pt>
                <c:pt idx="9">
                  <c:v>1196.0519999999999</c:v>
                </c:pt>
                <c:pt idx="10">
                  <c:v>1181.4010000000001</c:v>
                </c:pt>
                <c:pt idx="11">
                  <c:v>1165.2669999999998</c:v>
                </c:pt>
                <c:pt idx="12">
                  <c:v>1146.4259999999999</c:v>
                </c:pt>
                <c:pt idx="13">
                  <c:v>1092.6150000000002</c:v>
                </c:pt>
                <c:pt idx="14">
                  <c:v>1078.9610000000002</c:v>
                </c:pt>
                <c:pt idx="15">
                  <c:v>1096.2860000000001</c:v>
                </c:pt>
                <c:pt idx="16">
                  <c:v>1125.9829999999999</c:v>
                </c:pt>
                <c:pt idx="17">
                  <c:v>1100.7120000000002</c:v>
                </c:pt>
                <c:pt idx="18">
                  <c:v>1106.4529999999997</c:v>
                </c:pt>
                <c:pt idx="19">
                  <c:v>1108.2569999999998</c:v>
                </c:pt>
                <c:pt idx="20">
                  <c:v>1070.5950000000003</c:v>
                </c:pt>
                <c:pt idx="21">
                  <c:v>894.37799999999993</c:v>
                </c:pt>
                <c:pt idx="22">
                  <c:v>851.75</c:v>
                </c:pt>
                <c:pt idx="23">
                  <c:v>822.88699999999994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08-4627-84B8-1EBB7D5BE55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2221.4969999999998</c:v>
                </c:pt>
                <c:pt idx="1">
                  <c:v>2050.6580000000004</c:v>
                </c:pt>
                <c:pt idx="2">
                  <c:v>1965.415</c:v>
                </c:pt>
                <c:pt idx="3">
                  <c:v>1913.8320000000001</c:v>
                </c:pt>
                <c:pt idx="4">
                  <c:v>1957.4180000000003</c:v>
                </c:pt>
                <c:pt idx="5">
                  <c:v>2032.0650000000001</c:v>
                </c:pt>
                <c:pt idx="6">
                  <c:v>2259.3969999999999</c:v>
                </c:pt>
                <c:pt idx="7">
                  <c:v>2580.5429999999997</c:v>
                </c:pt>
                <c:pt idx="8">
                  <c:v>2915.9820000000004</c:v>
                </c:pt>
                <c:pt idx="9">
                  <c:v>3286.3720000000003</c:v>
                </c:pt>
                <c:pt idx="10">
                  <c:v>3455.0549999999998</c:v>
                </c:pt>
                <c:pt idx="11">
                  <c:v>3552.1840000000002</c:v>
                </c:pt>
                <c:pt idx="12">
                  <c:v>3577.5689999999995</c:v>
                </c:pt>
                <c:pt idx="13">
                  <c:v>3375.6980000000003</c:v>
                </c:pt>
                <c:pt idx="14">
                  <c:v>3148.3269999999998</c:v>
                </c:pt>
                <c:pt idx="15">
                  <c:v>3024.9490000000001</c:v>
                </c:pt>
                <c:pt idx="16">
                  <c:v>2944.0199999999995</c:v>
                </c:pt>
                <c:pt idx="17">
                  <c:v>2971.2459999999996</c:v>
                </c:pt>
                <c:pt idx="18">
                  <c:v>3075.4030000000002</c:v>
                </c:pt>
                <c:pt idx="19">
                  <c:v>3288.9750000000004</c:v>
                </c:pt>
                <c:pt idx="20">
                  <c:v>3359.8679999999999</c:v>
                </c:pt>
                <c:pt idx="21">
                  <c:v>3063.9410000000003</c:v>
                </c:pt>
                <c:pt idx="22">
                  <c:v>2688.9229999999998</c:v>
                </c:pt>
                <c:pt idx="23">
                  <c:v>2370.34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08-4627-84B8-1EBB7D5BE55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259.00000000000006</c:v>
                </c:pt>
                <c:pt idx="1">
                  <c:v>249</c:v>
                </c:pt>
                <c:pt idx="2">
                  <c:v>245</c:v>
                </c:pt>
                <c:pt idx="3">
                  <c:v>245</c:v>
                </c:pt>
                <c:pt idx="4">
                  <c:v>252.00000000000003</c:v>
                </c:pt>
                <c:pt idx="5">
                  <c:v>273</c:v>
                </c:pt>
                <c:pt idx="6">
                  <c:v>320.99999999999989</c:v>
                </c:pt>
                <c:pt idx="7">
                  <c:v>365</c:v>
                </c:pt>
                <c:pt idx="8">
                  <c:v>387</c:v>
                </c:pt>
                <c:pt idx="9">
                  <c:v>388</c:v>
                </c:pt>
                <c:pt idx="10">
                  <c:v>387</c:v>
                </c:pt>
                <c:pt idx="11">
                  <c:v>410</c:v>
                </c:pt>
                <c:pt idx="12">
                  <c:v>389.99999999999994</c:v>
                </c:pt>
                <c:pt idx="13">
                  <c:v>375</c:v>
                </c:pt>
                <c:pt idx="14">
                  <c:v>354</c:v>
                </c:pt>
                <c:pt idx="15">
                  <c:v>346.99999999999994</c:v>
                </c:pt>
                <c:pt idx="16">
                  <c:v>365</c:v>
                </c:pt>
                <c:pt idx="17">
                  <c:v>389.99999999999994</c:v>
                </c:pt>
                <c:pt idx="18">
                  <c:v>415</c:v>
                </c:pt>
                <c:pt idx="19">
                  <c:v>435.00000000000006</c:v>
                </c:pt>
                <c:pt idx="20">
                  <c:v>405.00000000000006</c:v>
                </c:pt>
                <c:pt idx="21">
                  <c:v>370</c:v>
                </c:pt>
                <c:pt idx="22">
                  <c:v>340</c:v>
                </c:pt>
                <c:pt idx="23">
                  <c:v>274.00000000000006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608-4627-84B8-1EBB7D5BE55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608-4627-84B8-1EBB7D5BE55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16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608-4627-84B8-1EBB7D5BE55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608-4627-84B8-1EBB7D5BE55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608-4627-84B8-1EBB7D5BE55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608-4627-84B8-1EBB7D5BE55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771.2</c:v>
                </c:pt>
                <c:pt idx="1">
                  <c:v>956.3</c:v>
                </c:pt>
                <c:pt idx="2">
                  <c:v>800.5</c:v>
                </c:pt>
                <c:pt idx="3">
                  <c:v>802</c:v>
                </c:pt>
                <c:pt idx="4">
                  <c:v>669.4</c:v>
                </c:pt>
                <c:pt idx="5">
                  <c:v>580.79999999999995</c:v>
                </c:pt>
                <c:pt idx="6">
                  <c:v>561.6</c:v>
                </c:pt>
                <c:pt idx="7">
                  <c:v>1150.3</c:v>
                </c:pt>
                <c:pt idx="8">
                  <c:v>1085.5</c:v>
                </c:pt>
                <c:pt idx="9">
                  <c:v>596</c:v>
                </c:pt>
                <c:pt idx="10">
                  <c:v>573</c:v>
                </c:pt>
                <c:pt idx="11">
                  <c:v>461</c:v>
                </c:pt>
                <c:pt idx="12">
                  <c:v>456</c:v>
                </c:pt>
                <c:pt idx="13">
                  <c:v>438</c:v>
                </c:pt>
                <c:pt idx="14">
                  <c:v>427</c:v>
                </c:pt>
                <c:pt idx="15">
                  <c:v>424</c:v>
                </c:pt>
                <c:pt idx="16">
                  <c:v>468.7</c:v>
                </c:pt>
                <c:pt idx="17">
                  <c:v>326</c:v>
                </c:pt>
                <c:pt idx="18">
                  <c:v>398</c:v>
                </c:pt>
                <c:pt idx="19">
                  <c:v>797.3</c:v>
                </c:pt>
                <c:pt idx="20">
                  <c:v>1152</c:v>
                </c:pt>
                <c:pt idx="21">
                  <c:v>999.6</c:v>
                </c:pt>
                <c:pt idx="22">
                  <c:v>626.70000000000005</c:v>
                </c:pt>
                <c:pt idx="23">
                  <c:v>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08-4627-84B8-1EBB7D5BE55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18.192</c:v>
                </c:pt>
                <c:pt idx="6">
                  <c:v>8.2100000000000009</c:v>
                </c:pt>
                <c:pt idx="10">
                  <c:v>13.13</c:v>
                </c:pt>
                <c:pt idx="11">
                  <c:v>12.63</c:v>
                </c:pt>
                <c:pt idx="12">
                  <c:v>12.85</c:v>
                </c:pt>
                <c:pt idx="13">
                  <c:v>13.74</c:v>
                </c:pt>
                <c:pt idx="18">
                  <c:v>12.522</c:v>
                </c:pt>
                <c:pt idx="19">
                  <c:v>18.978000000000002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608-4627-84B8-1EBB7D5BE55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608-4627-84B8-1EBB7D5BE55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608-4627-84B8-1EBB7D5BE5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94.21</c:v>
                </c:pt>
                <c:pt idx="1">
                  <c:v>94.36</c:v>
                </c:pt>
                <c:pt idx="2">
                  <c:v>89.47</c:v>
                </c:pt>
                <c:pt idx="3">
                  <c:v>89.77</c:v>
                </c:pt>
                <c:pt idx="4">
                  <c:v>91.05</c:v>
                </c:pt>
                <c:pt idx="5">
                  <c:v>95.81</c:v>
                </c:pt>
                <c:pt idx="6">
                  <c:v>92.68</c:v>
                </c:pt>
                <c:pt idx="7">
                  <c:v>90.5</c:v>
                </c:pt>
                <c:pt idx="8">
                  <c:v>60.43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13.63</c:v>
                </c:pt>
                <c:pt idx="17">
                  <c:v>57.37</c:v>
                </c:pt>
                <c:pt idx="18">
                  <c:v>127.67</c:v>
                </c:pt>
                <c:pt idx="19">
                  <c:v>157.11000000000001</c:v>
                </c:pt>
                <c:pt idx="20">
                  <c:v>205.33</c:v>
                </c:pt>
                <c:pt idx="21">
                  <c:v>169.51</c:v>
                </c:pt>
                <c:pt idx="22">
                  <c:v>153.29</c:v>
                </c:pt>
                <c:pt idx="23">
                  <c:v>147.21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608-4627-84B8-1EBB7D5BE5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5226.759</v>
      </c>
      <c r="C4" s="18">
        <v>5267.9120000000012</v>
      </c>
      <c r="D4" s="18">
        <v>5057.097999999999</v>
      </c>
      <c r="E4" s="18">
        <v>4992.9619999999995</v>
      </c>
      <c r="F4" s="18">
        <v>4894.076</v>
      </c>
      <c r="G4" s="18">
        <v>4923.7790000000014</v>
      </c>
      <c r="H4" s="18">
        <v>5228.2069999999994</v>
      </c>
      <c r="I4" s="18">
        <v>6225.7379999999985</v>
      </c>
      <c r="J4" s="18">
        <v>6565.8019999999997</v>
      </c>
      <c r="K4" s="18">
        <v>6743.7529999999988</v>
      </c>
      <c r="L4" s="18">
        <v>6909.9759999999997</v>
      </c>
      <c r="M4" s="18">
        <v>6940.93</v>
      </c>
      <c r="N4" s="18">
        <v>6933.8580000000011</v>
      </c>
      <c r="O4" s="18">
        <v>6632.6379999999999</v>
      </c>
      <c r="P4" s="18">
        <v>6329.5390000000007</v>
      </c>
      <c r="Q4" s="18">
        <v>6176.9269999999997</v>
      </c>
      <c r="R4" s="18">
        <v>6074.6489999999994</v>
      </c>
      <c r="S4" s="18">
        <v>5687.6079999999993</v>
      </c>
      <c r="T4" s="18">
        <v>5873.9620000000014</v>
      </c>
      <c r="U4" s="18">
        <v>6535.9839999999995</v>
      </c>
      <c r="V4" s="18">
        <v>6852.0650000000014</v>
      </c>
      <c r="W4" s="18">
        <v>6252.2439999999997</v>
      </c>
      <c r="X4" s="18">
        <v>5422.0170000000007</v>
      </c>
      <c r="Y4" s="18">
        <v>4824.6809999999996</v>
      </c>
      <c r="Z4" s="19"/>
      <c r="AA4" s="20">
        <f>SUM(B4:Z4)</f>
        <v>142573.16400000002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94.21</v>
      </c>
      <c r="C7" s="28">
        <v>94.36</v>
      </c>
      <c r="D7" s="28">
        <v>89.47</v>
      </c>
      <c r="E7" s="28">
        <v>89.77</v>
      </c>
      <c r="F7" s="28">
        <v>91.05</v>
      </c>
      <c r="G7" s="28">
        <v>95.81</v>
      </c>
      <c r="H7" s="28">
        <v>92.68</v>
      </c>
      <c r="I7" s="28">
        <v>90.5</v>
      </c>
      <c r="J7" s="28">
        <v>60.43</v>
      </c>
      <c r="K7" s="28">
        <v>1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13.63</v>
      </c>
      <c r="S7" s="28">
        <v>57.37</v>
      </c>
      <c r="T7" s="28">
        <v>127.67</v>
      </c>
      <c r="U7" s="28">
        <v>157.11000000000001</v>
      </c>
      <c r="V7" s="28">
        <v>205.33</v>
      </c>
      <c r="W7" s="28">
        <v>169.51</v>
      </c>
      <c r="X7" s="28">
        <v>153.29</v>
      </c>
      <c r="Y7" s="28">
        <v>147.21</v>
      </c>
      <c r="Z7" s="29"/>
      <c r="AA7" s="30">
        <f>IF(SUM(B7:Z7)&lt;&gt;0,AVERAGEIF(B7:Z7,"&lt;&gt;"""),"")</f>
        <v>76.266666666666666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102</v>
      </c>
      <c r="C11" s="47">
        <v>102</v>
      </c>
      <c r="D11" s="47">
        <v>102</v>
      </c>
      <c r="E11" s="47">
        <v>102</v>
      </c>
      <c r="F11" s="47">
        <v>102</v>
      </c>
      <c r="G11" s="47">
        <v>108</v>
      </c>
      <c r="H11" s="47">
        <v>130</v>
      </c>
      <c r="I11" s="47">
        <v>167</v>
      </c>
      <c r="J11" s="47">
        <v>176</v>
      </c>
      <c r="K11" s="47">
        <v>163</v>
      </c>
      <c r="L11" s="47">
        <v>151</v>
      </c>
      <c r="M11" s="47">
        <v>174</v>
      </c>
      <c r="N11" s="47">
        <v>157</v>
      </c>
      <c r="O11" s="47">
        <v>148</v>
      </c>
      <c r="P11" s="47">
        <v>139</v>
      </c>
      <c r="Q11" s="47">
        <v>147</v>
      </c>
      <c r="R11" s="47">
        <v>179</v>
      </c>
      <c r="S11" s="47">
        <v>217</v>
      </c>
      <c r="T11" s="47">
        <v>251</v>
      </c>
      <c r="U11" s="47">
        <v>272</v>
      </c>
      <c r="V11" s="47">
        <v>241</v>
      </c>
      <c r="W11" s="47">
        <v>205</v>
      </c>
      <c r="X11" s="47">
        <v>174</v>
      </c>
      <c r="Y11" s="47">
        <v>108</v>
      </c>
      <c r="Z11" s="48"/>
      <c r="AA11" s="49">
        <f t="shared" si="0"/>
        <v>3817</v>
      </c>
    </row>
    <row r="12" spans="1:27" ht="24.95" customHeight="1" x14ac:dyDescent="0.2">
      <c r="A12" s="50" t="s">
        <v>8</v>
      </c>
      <c r="B12" s="51">
        <v>1979.2840000000001</v>
      </c>
      <c r="C12" s="52">
        <v>2028.3980000000001</v>
      </c>
      <c r="D12" s="52">
        <v>1855.0750000000003</v>
      </c>
      <c r="E12" s="52">
        <v>1877.7380000000001</v>
      </c>
      <c r="F12" s="52">
        <v>1937.34</v>
      </c>
      <c r="G12" s="52">
        <v>2002.479</v>
      </c>
      <c r="H12" s="52">
        <v>2023.69</v>
      </c>
      <c r="I12" s="52">
        <v>1929.0509999999999</v>
      </c>
      <c r="J12" s="52">
        <v>1149.9000000000001</v>
      </c>
      <c r="K12" s="52">
        <v>855.9</v>
      </c>
      <c r="L12" s="52">
        <v>855.9</v>
      </c>
      <c r="M12" s="52">
        <v>163.9</v>
      </c>
      <c r="N12" s="52">
        <v>163.9</v>
      </c>
      <c r="O12" s="52">
        <v>163.9</v>
      </c>
      <c r="P12" s="52">
        <v>163.9</v>
      </c>
      <c r="Q12" s="52">
        <v>395.9</v>
      </c>
      <c r="R12" s="52">
        <v>904.9</v>
      </c>
      <c r="S12" s="52">
        <v>1244.9000000000001</v>
      </c>
      <c r="T12" s="52">
        <v>2451.8980000000001</v>
      </c>
      <c r="U12" s="52">
        <v>2715.0820000000003</v>
      </c>
      <c r="V12" s="52">
        <v>2752.404</v>
      </c>
      <c r="W12" s="52">
        <v>2755.5650000000001</v>
      </c>
      <c r="X12" s="52">
        <v>2761.739</v>
      </c>
      <c r="Y12" s="52">
        <v>2762.4610000000002</v>
      </c>
      <c r="Z12" s="53"/>
      <c r="AA12" s="54">
        <f t="shared" si="0"/>
        <v>37895.20400000002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106</v>
      </c>
      <c r="H13" s="52">
        <v>106</v>
      </c>
      <c r="I13" s="52">
        <v>71</v>
      </c>
      <c r="J13" s="52">
        <v>13</v>
      </c>
      <c r="K13" s="52">
        <v>13</v>
      </c>
      <c r="L13" s="52">
        <v>26</v>
      </c>
      <c r="M13" s="52">
        <v>26</v>
      </c>
      <c r="N13" s="52"/>
      <c r="O13" s="52"/>
      <c r="P13" s="52"/>
      <c r="Q13" s="52"/>
      <c r="R13" s="52"/>
      <c r="S13" s="52"/>
      <c r="T13" s="52">
        <v>39</v>
      </c>
      <c r="U13" s="52">
        <v>1288</v>
      </c>
      <c r="V13" s="52">
        <v>1708.63</v>
      </c>
      <c r="W13" s="52">
        <v>1245</v>
      </c>
      <c r="X13" s="52">
        <v>476</v>
      </c>
      <c r="Y13" s="52"/>
      <c r="Z13" s="53"/>
      <c r="AA13" s="54">
        <f t="shared" si="0"/>
        <v>5117.63</v>
      </c>
    </row>
    <row r="14" spans="1:27" ht="24.95" customHeight="1" x14ac:dyDescent="0.2">
      <c r="A14" s="55" t="s">
        <v>10</v>
      </c>
      <c r="B14" s="56">
        <v>2876.474999999999</v>
      </c>
      <c r="C14" s="57">
        <v>2901.5140000000001</v>
      </c>
      <c r="D14" s="57">
        <v>2876.0229999999997</v>
      </c>
      <c r="E14" s="57">
        <v>2776.2240000000002</v>
      </c>
      <c r="F14" s="57">
        <v>2635.7359999999994</v>
      </c>
      <c r="G14" s="57">
        <v>2486.3000000000006</v>
      </c>
      <c r="H14" s="57">
        <v>2765.5169999999994</v>
      </c>
      <c r="I14" s="57">
        <v>3836.6869999999999</v>
      </c>
      <c r="J14" s="57">
        <v>5023.9019999999991</v>
      </c>
      <c r="K14" s="57">
        <v>5439.0529999999999</v>
      </c>
      <c r="L14" s="57">
        <v>5383.4760000000006</v>
      </c>
      <c r="M14" s="57">
        <v>5877.43</v>
      </c>
      <c r="N14" s="57">
        <v>4994.9580000000005</v>
      </c>
      <c r="O14" s="57">
        <v>4734.7379999999994</v>
      </c>
      <c r="P14" s="57">
        <v>4451.6389999999992</v>
      </c>
      <c r="Q14" s="57">
        <v>4316.1269999999995</v>
      </c>
      <c r="R14" s="57">
        <v>4575.7490000000007</v>
      </c>
      <c r="S14" s="57">
        <v>3502.4579999999992</v>
      </c>
      <c r="T14" s="57">
        <v>2406.5639999999994</v>
      </c>
      <c r="U14" s="57">
        <v>1823.902</v>
      </c>
      <c r="V14" s="57">
        <v>1628.0309999999997</v>
      </c>
      <c r="W14" s="57">
        <v>1565.6789999999996</v>
      </c>
      <c r="X14" s="57">
        <v>1504.278</v>
      </c>
      <c r="Y14" s="57">
        <v>1456.92</v>
      </c>
      <c r="Z14" s="58"/>
      <c r="AA14" s="59">
        <f t="shared" si="0"/>
        <v>81839.38</v>
      </c>
    </row>
    <row r="15" spans="1:27" ht="24.95" customHeight="1" x14ac:dyDescent="0.2">
      <c r="A15" s="55" t="s">
        <v>11</v>
      </c>
      <c r="B15" s="56">
        <v>62</v>
      </c>
      <c r="C15" s="57">
        <v>55</v>
      </c>
      <c r="D15" s="57">
        <v>51</v>
      </c>
      <c r="E15" s="57">
        <v>48</v>
      </c>
      <c r="F15" s="57">
        <v>45</v>
      </c>
      <c r="G15" s="57">
        <v>42</v>
      </c>
      <c r="H15" s="57">
        <v>41</v>
      </c>
      <c r="I15" s="57">
        <v>48</v>
      </c>
      <c r="J15" s="57">
        <v>61</v>
      </c>
      <c r="K15" s="57">
        <v>75</v>
      </c>
      <c r="L15" s="57">
        <v>86</v>
      </c>
      <c r="M15" s="57">
        <v>86</v>
      </c>
      <c r="N15" s="57">
        <v>83</v>
      </c>
      <c r="O15" s="57">
        <v>77</v>
      </c>
      <c r="P15" s="57">
        <v>65</v>
      </c>
      <c r="Q15" s="57">
        <v>50</v>
      </c>
      <c r="R15" s="57">
        <v>36</v>
      </c>
      <c r="S15" s="57">
        <v>23</v>
      </c>
      <c r="T15" s="57">
        <v>14</v>
      </c>
      <c r="U15" s="57">
        <v>13</v>
      </c>
      <c r="V15" s="57">
        <v>14</v>
      </c>
      <c r="W15" s="57">
        <v>15</v>
      </c>
      <c r="X15" s="57">
        <v>16</v>
      </c>
      <c r="Y15" s="57">
        <v>17</v>
      </c>
      <c r="Z15" s="58"/>
      <c r="AA15" s="59">
        <f t="shared" si="0"/>
        <v>1123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5019.7589999999991</v>
      </c>
      <c r="C16" s="62">
        <f t="shared" si="1"/>
        <v>5086.9120000000003</v>
      </c>
      <c r="D16" s="62">
        <f t="shared" si="1"/>
        <v>4884.098</v>
      </c>
      <c r="E16" s="62">
        <f t="shared" si="1"/>
        <v>4803.9620000000004</v>
      </c>
      <c r="F16" s="62">
        <f t="shared" si="1"/>
        <v>4720.0759999999991</v>
      </c>
      <c r="G16" s="62">
        <f t="shared" si="1"/>
        <v>4744.7790000000005</v>
      </c>
      <c r="H16" s="62">
        <f t="shared" si="1"/>
        <v>5066.2069999999994</v>
      </c>
      <c r="I16" s="62">
        <f t="shared" si="1"/>
        <v>6051.7379999999994</v>
      </c>
      <c r="J16" s="62">
        <f t="shared" si="1"/>
        <v>6423.8019999999997</v>
      </c>
      <c r="K16" s="62">
        <f t="shared" si="1"/>
        <v>6545.9529999999995</v>
      </c>
      <c r="L16" s="62">
        <f t="shared" si="1"/>
        <v>6502.3760000000002</v>
      </c>
      <c r="M16" s="62">
        <f t="shared" si="1"/>
        <v>6327.33</v>
      </c>
      <c r="N16" s="62">
        <f t="shared" si="1"/>
        <v>5398.8580000000002</v>
      </c>
      <c r="O16" s="62">
        <f t="shared" si="1"/>
        <v>5123.637999999999</v>
      </c>
      <c r="P16" s="62">
        <f t="shared" si="1"/>
        <v>4819.5389999999989</v>
      </c>
      <c r="Q16" s="62">
        <f t="shared" si="1"/>
        <v>4909.0269999999991</v>
      </c>
      <c r="R16" s="62">
        <f t="shared" si="1"/>
        <v>5695.6490000000013</v>
      </c>
      <c r="S16" s="62">
        <f t="shared" si="1"/>
        <v>4987.3579999999993</v>
      </c>
      <c r="T16" s="62">
        <f t="shared" si="1"/>
        <v>5162.4619999999995</v>
      </c>
      <c r="U16" s="62">
        <f t="shared" si="1"/>
        <v>6111.9840000000004</v>
      </c>
      <c r="V16" s="62">
        <f t="shared" si="1"/>
        <v>6344.0649999999996</v>
      </c>
      <c r="W16" s="62">
        <f t="shared" si="1"/>
        <v>5786.2440000000006</v>
      </c>
      <c r="X16" s="62">
        <f t="shared" si="1"/>
        <v>4932.0169999999998</v>
      </c>
      <c r="Y16" s="62">
        <f t="shared" si="1"/>
        <v>4344.3810000000003</v>
      </c>
      <c r="Z16" s="63" t="str">
        <f t="shared" si="1"/>
        <v/>
      </c>
      <c r="AA16" s="64">
        <f>SUM(AA10:AA15)</f>
        <v>129792.21400000002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1836.9</v>
      </c>
      <c r="C29" s="72">
        <v>1836.9</v>
      </c>
      <c r="D29" s="72">
        <v>1807.9</v>
      </c>
      <c r="E29" s="72">
        <v>1749.9</v>
      </c>
      <c r="F29" s="72">
        <v>1674.9</v>
      </c>
      <c r="G29" s="72">
        <v>1709.9</v>
      </c>
      <c r="H29" s="72">
        <v>1746.9</v>
      </c>
      <c r="I29" s="72">
        <v>2030.9</v>
      </c>
      <c r="J29" s="72">
        <v>2355.9</v>
      </c>
      <c r="K29" s="72">
        <v>2717.9</v>
      </c>
      <c r="L29" s="72">
        <v>2984.9</v>
      </c>
      <c r="M29" s="72">
        <v>3151.9</v>
      </c>
      <c r="N29" s="72">
        <v>3177.9</v>
      </c>
      <c r="O29" s="72">
        <v>3138.9</v>
      </c>
      <c r="P29" s="72">
        <v>2960.9</v>
      </c>
      <c r="Q29" s="72">
        <v>2699.9</v>
      </c>
      <c r="R29" s="72">
        <v>2322.9</v>
      </c>
      <c r="S29" s="72">
        <v>1902.9</v>
      </c>
      <c r="T29" s="72">
        <v>1592.9</v>
      </c>
      <c r="U29" s="72">
        <v>2411.9</v>
      </c>
      <c r="V29" s="72">
        <v>2702.9</v>
      </c>
      <c r="W29" s="72">
        <v>2000.9</v>
      </c>
      <c r="X29" s="72">
        <v>1400.9</v>
      </c>
      <c r="Y29" s="72">
        <v>1059.9000000000001</v>
      </c>
      <c r="Z29" s="73"/>
      <c r="AA29" s="74">
        <f>SUM(B29:Z29)</f>
        <v>52977.60000000002</v>
      </c>
    </row>
    <row r="30" spans="1:27" ht="24.95" customHeight="1" x14ac:dyDescent="0.2">
      <c r="A30" s="75" t="s">
        <v>24</v>
      </c>
      <c r="B30" s="76">
        <v>2025.8589999999999</v>
      </c>
      <c r="C30" s="77">
        <v>2067.0120000000002</v>
      </c>
      <c r="D30" s="77">
        <v>1885.1980000000001</v>
      </c>
      <c r="E30" s="77">
        <v>1879.0619999999999</v>
      </c>
      <c r="F30" s="77">
        <v>1855.1759999999999</v>
      </c>
      <c r="G30" s="77">
        <v>1849.8789999999999</v>
      </c>
      <c r="H30" s="77">
        <v>2322.3069999999998</v>
      </c>
      <c r="I30" s="77">
        <v>3073.8380000000002</v>
      </c>
      <c r="J30" s="77">
        <v>3223.902</v>
      </c>
      <c r="K30" s="77">
        <v>3330.0529999999999</v>
      </c>
      <c r="L30" s="77">
        <v>3074.4760000000001</v>
      </c>
      <c r="M30" s="77">
        <v>3608.43</v>
      </c>
      <c r="N30" s="77">
        <v>2655.9580000000001</v>
      </c>
      <c r="O30" s="77">
        <v>2393.7379999999998</v>
      </c>
      <c r="P30" s="77">
        <v>2268.6390000000001</v>
      </c>
      <c r="Q30" s="77">
        <v>2385.127</v>
      </c>
      <c r="R30" s="77">
        <v>3010.7489999999998</v>
      </c>
      <c r="S30" s="77">
        <v>2324.1080000000002</v>
      </c>
      <c r="T30" s="77">
        <v>2457.5619999999999</v>
      </c>
      <c r="U30" s="77">
        <v>2391.0839999999998</v>
      </c>
      <c r="V30" s="77">
        <v>2414.165</v>
      </c>
      <c r="W30" s="77">
        <v>2516.3440000000001</v>
      </c>
      <c r="X30" s="77">
        <v>2335.1170000000002</v>
      </c>
      <c r="Y30" s="77">
        <v>2117.4810000000002</v>
      </c>
      <c r="Z30" s="78"/>
      <c r="AA30" s="79">
        <f>SUM(B30:Z30)</f>
        <v>59465.264000000003</v>
      </c>
    </row>
    <row r="31" spans="1:27" ht="24.95" customHeight="1" x14ac:dyDescent="0.2">
      <c r="A31" s="82" t="s">
        <v>25</v>
      </c>
      <c r="B31" s="80">
        <v>1364</v>
      </c>
      <c r="C31" s="81">
        <v>1364</v>
      </c>
      <c r="D31" s="81">
        <v>1364</v>
      </c>
      <c r="E31" s="81">
        <v>1364</v>
      </c>
      <c r="F31" s="81">
        <v>1364</v>
      </c>
      <c r="G31" s="81">
        <v>1364</v>
      </c>
      <c r="H31" s="81">
        <v>1159</v>
      </c>
      <c r="I31" s="81">
        <v>1121</v>
      </c>
      <c r="J31" s="81">
        <v>986</v>
      </c>
      <c r="K31" s="81">
        <v>692</v>
      </c>
      <c r="L31" s="81">
        <v>692</v>
      </c>
      <c r="M31" s="81"/>
      <c r="N31" s="81"/>
      <c r="O31" s="81"/>
      <c r="P31" s="81"/>
      <c r="Q31" s="81">
        <v>232</v>
      </c>
      <c r="R31" s="81">
        <v>741</v>
      </c>
      <c r="S31" s="81">
        <v>1081</v>
      </c>
      <c r="T31" s="81">
        <v>1584</v>
      </c>
      <c r="U31" s="81">
        <v>1733</v>
      </c>
      <c r="V31" s="81">
        <v>1735</v>
      </c>
      <c r="W31" s="81">
        <v>1735</v>
      </c>
      <c r="X31" s="81">
        <v>1686</v>
      </c>
      <c r="Y31" s="81">
        <v>1636</v>
      </c>
      <c r="Z31" s="83"/>
      <c r="AA31" s="84">
        <f>SUM(B31:Z31)</f>
        <v>24997</v>
      </c>
    </row>
    <row r="32" spans="1:27" ht="30" customHeight="1" thickBot="1" x14ac:dyDescent="0.25">
      <c r="A32" s="60" t="s">
        <v>26</v>
      </c>
      <c r="B32" s="61">
        <f>IF(LEN(B$2)&gt;0,SUM(B29:B31),"")</f>
        <v>5226.759</v>
      </c>
      <c r="C32" s="62">
        <f t="shared" ref="C32:Z32" si="4">IF(LEN(C$2)&gt;0,SUM(C29:C31),"")</f>
        <v>5267.9120000000003</v>
      </c>
      <c r="D32" s="62">
        <f t="shared" si="4"/>
        <v>5057.098</v>
      </c>
      <c r="E32" s="62">
        <f t="shared" si="4"/>
        <v>4992.9619999999995</v>
      </c>
      <c r="F32" s="62">
        <f t="shared" si="4"/>
        <v>4894.076</v>
      </c>
      <c r="G32" s="62">
        <f t="shared" si="4"/>
        <v>4923.7790000000005</v>
      </c>
      <c r="H32" s="62">
        <f t="shared" si="4"/>
        <v>5228.2070000000003</v>
      </c>
      <c r="I32" s="62">
        <f t="shared" si="4"/>
        <v>6225.7380000000003</v>
      </c>
      <c r="J32" s="62">
        <f t="shared" si="4"/>
        <v>6565.8019999999997</v>
      </c>
      <c r="K32" s="62">
        <f t="shared" si="4"/>
        <v>6739.9529999999995</v>
      </c>
      <c r="L32" s="62">
        <f t="shared" si="4"/>
        <v>6751.3760000000002</v>
      </c>
      <c r="M32" s="62">
        <f t="shared" si="4"/>
        <v>6760.33</v>
      </c>
      <c r="N32" s="62">
        <f t="shared" si="4"/>
        <v>5833.8580000000002</v>
      </c>
      <c r="O32" s="62">
        <f t="shared" si="4"/>
        <v>5532.6379999999999</v>
      </c>
      <c r="P32" s="62">
        <f t="shared" si="4"/>
        <v>5229.5390000000007</v>
      </c>
      <c r="Q32" s="62">
        <f t="shared" si="4"/>
        <v>5317.027</v>
      </c>
      <c r="R32" s="62">
        <f t="shared" si="4"/>
        <v>6074.6489999999994</v>
      </c>
      <c r="S32" s="62">
        <f t="shared" si="4"/>
        <v>5308.0079999999998</v>
      </c>
      <c r="T32" s="62">
        <f t="shared" si="4"/>
        <v>5634.4619999999995</v>
      </c>
      <c r="U32" s="62">
        <f t="shared" si="4"/>
        <v>6535.9840000000004</v>
      </c>
      <c r="V32" s="62">
        <f t="shared" si="4"/>
        <v>6852.0650000000005</v>
      </c>
      <c r="W32" s="62">
        <f t="shared" si="4"/>
        <v>6252.2440000000006</v>
      </c>
      <c r="X32" s="62">
        <f t="shared" si="4"/>
        <v>5422.0169999999998</v>
      </c>
      <c r="Y32" s="62">
        <f t="shared" si="4"/>
        <v>4813.3810000000003</v>
      </c>
      <c r="Z32" s="63" t="str">
        <f t="shared" si="4"/>
        <v/>
      </c>
      <c r="AA32" s="64">
        <f>SUM(AA29:AA31)</f>
        <v>137439.86400000003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33</v>
      </c>
      <c r="C35" s="95">
        <v>20</v>
      </c>
      <c r="D35" s="95">
        <v>20</v>
      </c>
      <c r="E35" s="95">
        <v>35</v>
      </c>
      <c r="F35" s="95">
        <v>22</v>
      </c>
      <c r="G35" s="95">
        <v>37</v>
      </c>
      <c r="H35" s="95">
        <v>34</v>
      </c>
      <c r="I35" s="95">
        <v>34</v>
      </c>
      <c r="J35" s="95">
        <v>27</v>
      </c>
      <c r="K35" s="95">
        <v>93</v>
      </c>
      <c r="L35" s="95">
        <v>51</v>
      </c>
      <c r="M35" s="95">
        <v>104</v>
      </c>
      <c r="N35" s="95">
        <v>108</v>
      </c>
      <c r="O35" s="95">
        <v>112</v>
      </c>
      <c r="P35" s="95">
        <v>114</v>
      </c>
      <c r="Q35" s="95">
        <v>114</v>
      </c>
      <c r="R35" s="95">
        <v>87</v>
      </c>
      <c r="S35" s="95">
        <v>31</v>
      </c>
      <c r="T35" s="95">
        <v>76</v>
      </c>
      <c r="U35" s="95">
        <v>182</v>
      </c>
      <c r="V35" s="95">
        <v>245</v>
      </c>
      <c r="W35" s="95">
        <v>205</v>
      </c>
      <c r="X35" s="95">
        <v>279</v>
      </c>
      <c r="Y35" s="95">
        <v>151</v>
      </c>
      <c r="Z35" s="96"/>
      <c r="AA35" s="74">
        <f t="shared" ref="AA35:AA40" si="5">SUM(B35:Z35)</f>
        <v>2214</v>
      </c>
    </row>
    <row r="36" spans="1:27" ht="24.95" customHeight="1" x14ac:dyDescent="0.2">
      <c r="A36" s="97" t="s">
        <v>29</v>
      </c>
      <c r="B36" s="98">
        <v>99</v>
      </c>
      <c r="C36" s="99">
        <v>86</v>
      </c>
      <c r="D36" s="99">
        <v>78</v>
      </c>
      <c r="E36" s="99">
        <v>79</v>
      </c>
      <c r="F36" s="99">
        <v>77</v>
      </c>
      <c r="G36" s="99">
        <v>67</v>
      </c>
      <c r="H36" s="99">
        <v>53</v>
      </c>
      <c r="I36" s="99">
        <v>65</v>
      </c>
      <c r="J36" s="99">
        <v>40</v>
      </c>
      <c r="K36" s="99">
        <v>60</v>
      </c>
      <c r="L36" s="99">
        <v>166</v>
      </c>
      <c r="M36" s="99">
        <v>329</v>
      </c>
      <c r="N36" s="99">
        <v>327</v>
      </c>
      <c r="O36" s="99">
        <v>297</v>
      </c>
      <c r="P36" s="99">
        <v>296</v>
      </c>
      <c r="Q36" s="99">
        <v>294</v>
      </c>
      <c r="R36" s="99">
        <v>248</v>
      </c>
      <c r="S36" s="99">
        <v>271.64999999999998</v>
      </c>
      <c r="T36" s="99">
        <v>321</v>
      </c>
      <c r="U36" s="99">
        <v>167</v>
      </c>
      <c r="V36" s="99">
        <v>188</v>
      </c>
      <c r="W36" s="99">
        <v>186</v>
      </c>
      <c r="X36" s="99">
        <v>136</v>
      </c>
      <c r="Y36" s="99">
        <v>243</v>
      </c>
      <c r="Z36" s="100"/>
      <c r="AA36" s="79">
        <f t="shared" si="5"/>
        <v>4173.6499999999996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>
        <v>3.8</v>
      </c>
      <c r="L37" s="99">
        <v>158.6</v>
      </c>
      <c r="M37" s="99">
        <v>180.6</v>
      </c>
      <c r="N37" s="99">
        <v>1100</v>
      </c>
      <c r="O37" s="99">
        <v>1100</v>
      </c>
      <c r="P37" s="99">
        <v>1100</v>
      </c>
      <c r="Q37" s="99">
        <v>859.9</v>
      </c>
      <c r="R37" s="99"/>
      <c r="S37" s="99">
        <v>379.6</v>
      </c>
      <c r="T37" s="99">
        <v>239.5</v>
      </c>
      <c r="U37" s="99"/>
      <c r="V37" s="99"/>
      <c r="W37" s="99"/>
      <c r="X37" s="99"/>
      <c r="Y37" s="99">
        <v>11.3</v>
      </c>
      <c r="Z37" s="100"/>
      <c r="AA37" s="79">
        <f t="shared" si="5"/>
        <v>5133.3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75</v>
      </c>
      <c r="G38" s="99">
        <v>75</v>
      </c>
      <c r="H38" s="99">
        <v>75</v>
      </c>
      <c r="I38" s="99">
        <v>75</v>
      </c>
      <c r="J38" s="99">
        <v>75</v>
      </c>
      <c r="K38" s="99">
        <v>41</v>
      </c>
      <c r="L38" s="99">
        <v>32</v>
      </c>
      <c r="M38" s="99"/>
      <c r="N38" s="99"/>
      <c r="O38" s="99"/>
      <c r="P38" s="99"/>
      <c r="Q38" s="99"/>
      <c r="R38" s="99">
        <v>44</v>
      </c>
      <c r="S38" s="99">
        <v>18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1260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207</v>
      </c>
      <c r="C40" s="88">
        <f t="shared" si="6"/>
        <v>181</v>
      </c>
      <c r="D40" s="88">
        <f t="shared" si="6"/>
        <v>173</v>
      </c>
      <c r="E40" s="88">
        <f t="shared" si="6"/>
        <v>189</v>
      </c>
      <c r="F40" s="88">
        <f t="shared" si="6"/>
        <v>174</v>
      </c>
      <c r="G40" s="88">
        <f t="shared" si="6"/>
        <v>179</v>
      </c>
      <c r="H40" s="88">
        <f t="shared" si="6"/>
        <v>162</v>
      </c>
      <c r="I40" s="88">
        <f t="shared" si="6"/>
        <v>174</v>
      </c>
      <c r="J40" s="88">
        <f t="shared" si="6"/>
        <v>142</v>
      </c>
      <c r="K40" s="88">
        <f t="shared" si="6"/>
        <v>197.8</v>
      </c>
      <c r="L40" s="88">
        <f t="shared" si="6"/>
        <v>407.6</v>
      </c>
      <c r="M40" s="88">
        <f t="shared" si="6"/>
        <v>613.6</v>
      </c>
      <c r="N40" s="88">
        <f t="shared" si="6"/>
        <v>1535</v>
      </c>
      <c r="O40" s="88">
        <f t="shared" si="6"/>
        <v>1509</v>
      </c>
      <c r="P40" s="88">
        <f t="shared" si="6"/>
        <v>1510</v>
      </c>
      <c r="Q40" s="88">
        <f t="shared" si="6"/>
        <v>1267.9000000000001</v>
      </c>
      <c r="R40" s="88">
        <f t="shared" si="6"/>
        <v>379</v>
      </c>
      <c r="S40" s="88">
        <f t="shared" si="6"/>
        <v>700.25</v>
      </c>
      <c r="T40" s="88">
        <f t="shared" si="6"/>
        <v>711.5</v>
      </c>
      <c r="U40" s="88">
        <f t="shared" si="6"/>
        <v>424</v>
      </c>
      <c r="V40" s="88">
        <f t="shared" si="6"/>
        <v>508</v>
      </c>
      <c r="W40" s="88">
        <f t="shared" si="6"/>
        <v>466</v>
      </c>
      <c r="X40" s="88">
        <f t="shared" si="6"/>
        <v>490</v>
      </c>
      <c r="Y40" s="88">
        <f t="shared" si="6"/>
        <v>480.3</v>
      </c>
      <c r="Z40" s="89" t="str">
        <f t="shared" si="6"/>
        <v/>
      </c>
      <c r="AA40" s="90">
        <f t="shared" si="5"/>
        <v>12780.949999999999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>
        <v>3.8</v>
      </c>
      <c r="L45" s="99">
        <v>158.6</v>
      </c>
      <c r="M45" s="99">
        <v>180.6</v>
      </c>
      <c r="N45" s="99">
        <v>1100</v>
      </c>
      <c r="O45" s="99">
        <v>1100</v>
      </c>
      <c r="P45" s="99">
        <v>1100</v>
      </c>
      <c r="Q45" s="99">
        <v>859.9</v>
      </c>
      <c r="R45" s="99"/>
      <c r="S45" s="99">
        <v>379.6</v>
      </c>
      <c r="T45" s="99">
        <v>239.5</v>
      </c>
      <c r="U45" s="99"/>
      <c r="V45" s="99"/>
      <c r="W45" s="99"/>
      <c r="X45" s="99"/>
      <c r="Y45" s="99">
        <v>11.3</v>
      </c>
      <c r="Z45" s="100"/>
      <c r="AA45" s="79">
        <f t="shared" si="7"/>
        <v>5133.3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3.8</v>
      </c>
      <c r="L49" s="88">
        <f t="shared" si="8"/>
        <v>158.6</v>
      </c>
      <c r="M49" s="88">
        <f t="shared" si="8"/>
        <v>180.6</v>
      </c>
      <c r="N49" s="88">
        <f t="shared" si="8"/>
        <v>1100</v>
      </c>
      <c r="O49" s="88">
        <f t="shared" si="8"/>
        <v>1100</v>
      </c>
      <c r="P49" s="88">
        <f t="shared" si="8"/>
        <v>1100</v>
      </c>
      <c r="Q49" s="88">
        <f t="shared" si="8"/>
        <v>859.9</v>
      </c>
      <c r="R49" s="88">
        <f t="shared" si="8"/>
        <v>0</v>
      </c>
      <c r="S49" s="88">
        <f t="shared" si="8"/>
        <v>379.6</v>
      </c>
      <c r="T49" s="88">
        <f t="shared" si="8"/>
        <v>239.5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11.3</v>
      </c>
      <c r="Z49" s="89" t="str">
        <f t="shared" si="8"/>
        <v/>
      </c>
      <c r="AA49" s="90">
        <f t="shared" si="7"/>
        <v>5133.3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5226.7589999999991</v>
      </c>
      <c r="C52" s="88">
        <f t="shared" si="10"/>
        <v>5267.9120000000003</v>
      </c>
      <c r="D52" s="88">
        <f t="shared" si="10"/>
        <v>5057.098</v>
      </c>
      <c r="E52" s="88">
        <f t="shared" si="10"/>
        <v>4992.9620000000004</v>
      </c>
      <c r="F52" s="88">
        <f t="shared" si="10"/>
        <v>4894.0759999999991</v>
      </c>
      <c r="G52" s="88">
        <f t="shared" si="10"/>
        <v>4923.7790000000005</v>
      </c>
      <c r="H52" s="88">
        <f t="shared" si="10"/>
        <v>5228.2069999999994</v>
      </c>
      <c r="I52" s="88">
        <f t="shared" si="10"/>
        <v>6225.7379999999994</v>
      </c>
      <c r="J52" s="88">
        <f t="shared" si="10"/>
        <v>6565.8019999999997</v>
      </c>
      <c r="K52" s="88">
        <f t="shared" si="10"/>
        <v>6743.7529999999997</v>
      </c>
      <c r="L52" s="88">
        <f t="shared" si="10"/>
        <v>6909.9760000000006</v>
      </c>
      <c r="M52" s="88">
        <f t="shared" si="10"/>
        <v>6940.93</v>
      </c>
      <c r="N52" s="88">
        <f t="shared" si="10"/>
        <v>6933.8580000000002</v>
      </c>
      <c r="O52" s="88">
        <f t="shared" si="10"/>
        <v>6632.637999999999</v>
      </c>
      <c r="P52" s="88">
        <f t="shared" si="10"/>
        <v>6329.5389999999989</v>
      </c>
      <c r="Q52" s="88">
        <f t="shared" si="10"/>
        <v>6176.9269999999997</v>
      </c>
      <c r="R52" s="88">
        <f t="shared" si="10"/>
        <v>6074.6490000000013</v>
      </c>
      <c r="S52" s="88">
        <f t="shared" si="10"/>
        <v>5687.6079999999993</v>
      </c>
      <c r="T52" s="88">
        <f t="shared" si="10"/>
        <v>5873.9619999999995</v>
      </c>
      <c r="U52" s="88">
        <f t="shared" si="10"/>
        <v>6535.9840000000004</v>
      </c>
      <c r="V52" s="88">
        <f t="shared" si="10"/>
        <v>6852.0649999999996</v>
      </c>
      <c r="W52" s="88">
        <f t="shared" si="10"/>
        <v>6252.2440000000006</v>
      </c>
      <c r="X52" s="88">
        <f t="shared" si="10"/>
        <v>5422.0169999999998</v>
      </c>
      <c r="Y52" s="88">
        <f t="shared" si="10"/>
        <v>4824.6810000000005</v>
      </c>
      <c r="Z52" s="89" t="str">
        <f t="shared" si="10"/>
        <v/>
      </c>
      <c r="AA52" s="104">
        <f>SUM(B52:Z52)</f>
        <v>142573.16400000002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5226.8050000000039</v>
      </c>
      <c r="C4" s="18">
        <v>5267.8630000000003</v>
      </c>
      <c r="D4" s="18">
        <v>5057.1149999999998</v>
      </c>
      <c r="E4" s="18">
        <v>4992.9469999999992</v>
      </c>
      <c r="F4" s="18">
        <v>4894.1100000000006</v>
      </c>
      <c r="G4" s="18">
        <v>4923.7979999999998</v>
      </c>
      <c r="H4" s="18">
        <v>5228.233000000002</v>
      </c>
      <c r="I4" s="18">
        <v>6225.7750000000005</v>
      </c>
      <c r="J4" s="18">
        <v>6565.8070000000016</v>
      </c>
      <c r="K4" s="18">
        <v>6743.73</v>
      </c>
      <c r="L4" s="18">
        <v>6909.9400000000023</v>
      </c>
      <c r="M4" s="18">
        <v>6940.8880000000026</v>
      </c>
      <c r="N4" s="18">
        <v>6933.858000000002</v>
      </c>
      <c r="O4" s="18">
        <v>6632.6380000000017</v>
      </c>
      <c r="P4" s="18">
        <v>6329.5390000000007</v>
      </c>
      <c r="Q4" s="18">
        <v>6176.8790000000008</v>
      </c>
      <c r="R4" s="18">
        <v>6074.6680000000024</v>
      </c>
      <c r="S4" s="18">
        <v>5687.5750000000007</v>
      </c>
      <c r="T4" s="18">
        <v>5873.9920000000011</v>
      </c>
      <c r="U4" s="18">
        <v>6535.9880000000012</v>
      </c>
      <c r="V4" s="18">
        <v>6852.0649999999996</v>
      </c>
      <c r="W4" s="18">
        <v>6252.2280000000001</v>
      </c>
      <c r="X4" s="18">
        <v>5421.9760000000006</v>
      </c>
      <c r="Y4" s="18">
        <v>4824.6319999999996</v>
      </c>
      <c r="Z4" s="19"/>
      <c r="AA4" s="20">
        <f>SUM(B4:Z4)</f>
        <v>142573.04900000003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94.21</v>
      </c>
      <c r="C7" s="28">
        <v>94.36</v>
      </c>
      <c r="D7" s="28">
        <v>89.47</v>
      </c>
      <c r="E7" s="28">
        <v>89.77</v>
      </c>
      <c r="F7" s="28">
        <v>91.05</v>
      </c>
      <c r="G7" s="28">
        <v>95.81</v>
      </c>
      <c r="H7" s="28">
        <v>92.68</v>
      </c>
      <c r="I7" s="28">
        <v>90.5</v>
      </c>
      <c r="J7" s="28">
        <v>60.43</v>
      </c>
      <c r="K7" s="28">
        <v>1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13.63</v>
      </c>
      <c r="S7" s="28">
        <v>57.37</v>
      </c>
      <c r="T7" s="28">
        <v>127.67</v>
      </c>
      <c r="U7" s="28">
        <v>157.11000000000001</v>
      </c>
      <c r="V7" s="28">
        <v>205.33</v>
      </c>
      <c r="W7" s="28">
        <v>169.51</v>
      </c>
      <c r="X7" s="28">
        <v>153.29</v>
      </c>
      <c r="Y7" s="28">
        <v>147.21</v>
      </c>
      <c r="Z7" s="29"/>
      <c r="AA7" s="30">
        <f>IF(SUM(B7:Z7)&lt;&gt;0,AVERAGEIF(B7:Z7,"&lt;&gt;"""),"")</f>
        <v>76.266666666666666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</v>
      </c>
      <c r="C14" s="57">
        <v>20</v>
      </c>
      <c r="D14" s="57">
        <v>20</v>
      </c>
      <c r="E14" s="57">
        <v>20</v>
      </c>
      <c r="F14" s="57">
        <v>20</v>
      </c>
      <c r="G14" s="57">
        <v>18.192</v>
      </c>
      <c r="H14" s="57">
        <v>8.2100000000000009</v>
      </c>
      <c r="I14" s="57"/>
      <c r="J14" s="57"/>
      <c r="K14" s="57"/>
      <c r="L14" s="57">
        <v>13.13</v>
      </c>
      <c r="M14" s="57">
        <v>12.63</v>
      </c>
      <c r="N14" s="57">
        <v>12.85</v>
      </c>
      <c r="O14" s="57">
        <v>13.74</v>
      </c>
      <c r="P14" s="57"/>
      <c r="Q14" s="57"/>
      <c r="R14" s="57"/>
      <c r="S14" s="57"/>
      <c r="T14" s="57">
        <v>12.522</v>
      </c>
      <c r="U14" s="57">
        <v>18.978000000000002</v>
      </c>
      <c r="V14" s="57">
        <v>20</v>
      </c>
      <c r="W14" s="57">
        <v>20</v>
      </c>
      <c r="X14" s="57">
        <v>20</v>
      </c>
      <c r="Y14" s="57">
        <v>20</v>
      </c>
      <c r="Z14" s="58"/>
      <c r="AA14" s="59">
        <f t="shared" si="0"/>
        <v>290.25200000000001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</v>
      </c>
      <c r="C16" s="62">
        <f t="shared" ref="C16:Z16" si="1">IF(LEN(C$2)&gt;0,SUM(C10:C15),"")</f>
        <v>20</v>
      </c>
      <c r="D16" s="62">
        <f t="shared" si="1"/>
        <v>20</v>
      </c>
      <c r="E16" s="62">
        <f t="shared" si="1"/>
        <v>20</v>
      </c>
      <c r="F16" s="62">
        <f t="shared" si="1"/>
        <v>20</v>
      </c>
      <c r="G16" s="62">
        <f t="shared" si="1"/>
        <v>18.192</v>
      </c>
      <c r="H16" s="62">
        <f t="shared" si="1"/>
        <v>8.2100000000000009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13.13</v>
      </c>
      <c r="M16" s="62">
        <f t="shared" si="1"/>
        <v>12.63</v>
      </c>
      <c r="N16" s="62">
        <f t="shared" si="1"/>
        <v>12.85</v>
      </c>
      <c r="O16" s="62">
        <f t="shared" si="1"/>
        <v>13.74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</v>
      </c>
      <c r="T16" s="62">
        <f t="shared" si="1"/>
        <v>12.522</v>
      </c>
      <c r="U16" s="62">
        <f t="shared" si="1"/>
        <v>18.978000000000002</v>
      </c>
      <c r="V16" s="62">
        <f t="shared" si="1"/>
        <v>20</v>
      </c>
      <c r="W16" s="62">
        <f t="shared" si="1"/>
        <v>20</v>
      </c>
      <c r="X16" s="62">
        <f t="shared" si="1"/>
        <v>20</v>
      </c>
      <c r="Y16" s="62">
        <f t="shared" si="1"/>
        <v>20</v>
      </c>
      <c r="Z16" s="63" t="str">
        <f t="shared" si="1"/>
        <v/>
      </c>
      <c r="AA16" s="64">
        <f>SUM(AA10:AA15)</f>
        <v>290.25200000000001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803.18100000000004</v>
      </c>
      <c r="C19" s="72">
        <v>845.2940000000001</v>
      </c>
      <c r="D19" s="72">
        <v>896.41899999999998</v>
      </c>
      <c r="E19" s="72">
        <v>889.90199999999993</v>
      </c>
      <c r="F19" s="72">
        <v>885.34299999999996</v>
      </c>
      <c r="G19" s="72">
        <v>894.24599999999998</v>
      </c>
      <c r="H19" s="72">
        <v>885.63099999999997</v>
      </c>
      <c r="I19" s="72">
        <v>896.39899999999989</v>
      </c>
      <c r="J19" s="72">
        <v>898.03199999999993</v>
      </c>
      <c r="K19" s="72">
        <v>897.80600000000004</v>
      </c>
      <c r="L19" s="72">
        <v>897.35399999999993</v>
      </c>
      <c r="M19" s="72">
        <v>901.30700000000002</v>
      </c>
      <c r="N19" s="72">
        <v>901.01300000000003</v>
      </c>
      <c r="O19" s="72">
        <v>896.58499999999992</v>
      </c>
      <c r="P19" s="72">
        <v>897.25100000000009</v>
      </c>
      <c r="Q19" s="72">
        <v>896.14399999999989</v>
      </c>
      <c r="R19" s="72">
        <v>843.96500000000003</v>
      </c>
      <c r="S19" s="72">
        <v>826.11699999999985</v>
      </c>
      <c r="T19" s="72">
        <v>787.11400000000003</v>
      </c>
      <c r="U19" s="72">
        <v>778.97800000000007</v>
      </c>
      <c r="V19" s="72">
        <v>713.10199999999998</v>
      </c>
      <c r="W19" s="72">
        <v>781.30899999999997</v>
      </c>
      <c r="X19" s="72">
        <v>784.10300000000007</v>
      </c>
      <c r="Y19" s="72">
        <v>828.90499999999997</v>
      </c>
      <c r="Z19" s="73"/>
      <c r="AA19" s="74">
        <f t="shared" ref="AA19:AA25" si="2">SUM(B19:Z19)</f>
        <v>20525.5</v>
      </c>
    </row>
    <row r="20" spans="1:27" ht="24.95" customHeight="1" x14ac:dyDescent="0.2">
      <c r="A20" s="75" t="s">
        <v>15</v>
      </c>
      <c r="B20" s="76">
        <v>1067.4269999999999</v>
      </c>
      <c r="C20" s="77">
        <v>1056.6110000000001</v>
      </c>
      <c r="D20" s="77">
        <v>1042.7809999999999</v>
      </c>
      <c r="E20" s="77">
        <v>1032.213</v>
      </c>
      <c r="F20" s="77">
        <v>1033.4490000000001</v>
      </c>
      <c r="G20" s="77">
        <v>1056.4950000000001</v>
      </c>
      <c r="H20" s="77">
        <v>1122.395</v>
      </c>
      <c r="I20" s="77">
        <v>1157.0330000000001</v>
      </c>
      <c r="J20" s="77">
        <v>1169.7930000000001</v>
      </c>
      <c r="K20" s="77">
        <v>1196.0519999999999</v>
      </c>
      <c r="L20" s="77">
        <v>1181.4010000000001</v>
      </c>
      <c r="M20" s="77">
        <v>1165.2669999999998</v>
      </c>
      <c r="N20" s="77">
        <v>1146.4259999999999</v>
      </c>
      <c r="O20" s="77">
        <v>1092.6150000000002</v>
      </c>
      <c r="P20" s="77">
        <v>1078.9610000000002</v>
      </c>
      <c r="Q20" s="77">
        <v>1096.2860000000001</v>
      </c>
      <c r="R20" s="77">
        <v>1125.9829999999999</v>
      </c>
      <c r="S20" s="77">
        <v>1100.7120000000002</v>
      </c>
      <c r="T20" s="77">
        <v>1106.4529999999997</v>
      </c>
      <c r="U20" s="77">
        <v>1108.2569999999998</v>
      </c>
      <c r="V20" s="77">
        <v>1070.5950000000003</v>
      </c>
      <c r="W20" s="77">
        <v>894.37799999999993</v>
      </c>
      <c r="X20" s="77">
        <v>851.75</v>
      </c>
      <c r="Y20" s="77">
        <v>822.88699999999994</v>
      </c>
      <c r="Z20" s="78"/>
      <c r="AA20" s="79">
        <f t="shared" si="2"/>
        <v>25776.22</v>
      </c>
    </row>
    <row r="21" spans="1:27" ht="24.95" customHeight="1" x14ac:dyDescent="0.2">
      <c r="A21" s="75" t="s">
        <v>16</v>
      </c>
      <c r="B21" s="80">
        <v>2221.4969999999998</v>
      </c>
      <c r="C21" s="81">
        <v>2050.6580000000004</v>
      </c>
      <c r="D21" s="81">
        <v>1965.415</v>
      </c>
      <c r="E21" s="81">
        <v>1913.8320000000001</v>
      </c>
      <c r="F21" s="81">
        <v>1957.4180000000003</v>
      </c>
      <c r="G21" s="81">
        <v>2032.0650000000001</v>
      </c>
      <c r="H21" s="81">
        <v>2259.3969999999999</v>
      </c>
      <c r="I21" s="81">
        <v>2580.5429999999997</v>
      </c>
      <c r="J21" s="81">
        <v>2915.9820000000004</v>
      </c>
      <c r="K21" s="81">
        <v>3286.3720000000003</v>
      </c>
      <c r="L21" s="81">
        <v>3455.0549999999998</v>
      </c>
      <c r="M21" s="81">
        <v>3552.1840000000002</v>
      </c>
      <c r="N21" s="81">
        <v>3577.5689999999995</v>
      </c>
      <c r="O21" s="81">
        <v>3375.6980000000003</v>
      </c>
      <c r="P21" s="81">
        <v>3148.3269999999998</v>
      </c>
      <c r="Q21" s="81">
        <v>3024.9490000000001</v>
      </c>
      <c r="R21" s="81">
        <v>2944.0199999999995</v>
      </c>
      <c r="S21" s="81">
        <v>2971.2459999999996</v>
      </c>
      <c r="T21" s="81">
        <v>3075.4030000000002</v>
      </c>
      <c r="U21" s="81">
        <v>3288.9750000000004</v>
      </c>
      <c r="V21" s="81">
        <v>3359.8679999999999</v>
      </c>
      <c r="W21" s="81">
        <v>3063.9410000000003</v>
      </c>
      <c r="X21" s="81">
        <v>2688.9229999999998</v>
      </c>
      <c r="Y21" s="81">
        <v>2370.34</v>
      </c>
      <c r="Z21" s="78"/>
      <c r="AA21" s="79">
        <f t="shared" si="2"/>
        <v>67079.677000000011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220</v>
      </c>
      <c r="L22" s="81">
        <v>220</v>
      </c>
      <c r="M22" s="81">
        <v>220</v>
      </c>
      <c r="N22" s="81">
        <v>220</v>
      </c>
      <c r="O22" s="81">
        <v>220</v>
      </c>
      <c r="P22" s="81">
        <v>220</v>
      </c>
      <c r="Q22" s="81">
        <v>220</v>
      </c>
      <c r="R22" s="81">
        <v>220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1760</v>
      </c>
    </row>
    <row r="23" spans="1:27" ht="24.95" customHeight="1" x14ac:dyDescent="0.2">
      <c r="A23" s="85" t="s">
        <v>18</v>
      </c>
      <c r="B23" s="77">
        <v>84.5</v>
      </c>
      <c r="C23" s="77">
        <v>90</v>
      </c>
      <c r="D23" s="77">
        <v>87</v>
      </c>
      <c r="E23" s="77">
        <v>90</v>
      </c>
      <c r="F23" s="77">
        <v>76.5</v>
      </c>
      <c r="G23" s="77">
        <v>69</v>
      </c>
      <c r="H23" s="77">
        <v>70</v>
      </c>
      <c r="I23" s="77">
        <v>76.5</v>
      </c>
      <c r="J23" s="77">
        <v>109.5</v>
      </c>
      <c r="K23" s="77">
        <v>159.5</v>
      </c>
      <c r="L23" s="77">
        <v>183</v>
      </c>
      <c r="M23" s="77">
        <v>218.5</v>
      </c>
      <c r="N23" s="77">
        <v>230</v>
      </c>
      <c r="O23" s="77">
        <v>221</v>
      </c>
      <c r="P23" s="77">
        <v>204</v>
      </c>
      <c r="Q23" s="77">
        <v>168.5</v>
      </c>
      <c r="R23" s="77">
        <v>107</v>
      </c>
      <c r="S23" s="77">
        <v>73.5</v>
      </c>
      <c r="T23" s="77">
        <v>79.5</v>
      </c>
      <c r="U23" s="77">
        <v>108.5</v>
      </c>
      <c r="V23" s="77">
        <v>131.5</v>
      </c>
      <c r="W23" s="77">
        <v>123</v>
      </c>
      <c r="X23" s="77">
        <v>110.5</v>
      </c>
      <c r="Y23" s="77">
        <v>106.5</v>
      </c>
      <c r="Z23" s="77"/>
      <c r="AA23" s="79">
        <f t="shared" si="2"/>
        <v>2977.5</v>
      </c>
    </row>
    <row r="24" spans="1:27" ht="24.95" customHeight="1" x14ac:dyDescent="0.2">
      <c r="A24" s="85" t="s">
        <v>19</v>
      </c>
      <c r="B24" s="77">
        <v>259.00000000000006</v>
      </c>
      <c r="C24" s="77">
        <v>249</v>
      </c>
      <c r="D24" s="77">
        <v>245</v>
      </c>
      <c r="E24" s="77">
        <v>245</v>
      </c>
      <c r="F24" s="77">
        <v>252.00000000000003</v>
      </c>
      <c r="G24" s="77">
        <v>273</v>
      </c>
      <c r="H24" s="77">
        <v>320.99999999999989</v>
      </c>
      <c r="I24" s="77">
        <v>365</v>
      </c>
      <c r="J24" s="77">
        <v>387</v>
      </c>
      <c r="K24" s="77">
        <v>388</v>
      </c>
      <c r="L24" s="77">
        <v>387</v>
      </c>
      <c r="M24" s="77">
        <v>410</v>
      </c>
      <c r="N24" s="77">
        <v>389.99999999999994</v>
      </c>
      <c r="O24" s="77">
        <v>375</v>
      </c>
      <c r="P24" s="77">
        <v>354</v>
      </c>
      <c r="Q24" s="77">
        <v>346.99999999999994</v>
      </c>
      <c r="R24" s="77">
        <v>365</v>
      </c>
      <c r="S24" s="77">
        <v>389.99999999999994</v>
      </c>
      <c r="T24" s="77">
        <v>415</v>
      </c>
      <c r="U24" s="77">
        <v>435.00000000000006</v>
      </c>
      <c r="V24" s="77">
        <v>405.00000000000006</v>
      </c>
      <c r="W24" s="77">
        <v>370</v>
      </c>
      <c r="X24" s="77">
        <v>340</v>
      </c>
      <c r="Y24" s="77">
        <v>274.00000000000006</v>
      </c>
      <c r="Z24" s="77"/>
      <c r="AA24" s="79">
        <f t="shared" si="2"/>
        <v>8241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4435.6049999999996</v>
      </c>
      <c r="C26" s="88">
        <f t="shared" ref="C26:Z26" si="3">IF(LEN(C$2)&gt;0,SUM(C19:C25),"")</f>
        <v>4291.5630000000001</v>
      </c>
      <c r="D26" s="88">
        <f t="shared" si="3"/>
        <v>4236.6149999999998</v>
      </c>
      <c r="E26" s="88">
        <f t="shared" si="3"/>
        <v>4170.9470000000001</v>
      </c>
      <c r="F26" s="88">
        <f t="shared" si="3"/>
        <v>4204.71</v>
      </c>
      <c r="G26" s="88">
        <f t="shared" si="3"/>
        <v>4324.8060000000005</v>
      </c>
      <c r="H26" s="88">
        <f t="shared" si="3"/>
        <v>4658.4229999999998</v>
      </c>
      <c r="I26" s="88">
        <f t="shared" si="3"/>
        <v>5075.4749999999995</v>
      </c>
      <c r="J26" s="88">
        <f t="shared" si="3"/>
        <v>5480.3070000000007</v>
      </c>
      <c r="K26" s="88">
        <f t="shared" si="3"/>
        <v>6147.7300000000005</v>
      </c>
      <c r="L26" s="88">
        <f t="shared" si="3"/>
        <v>6323.8099999999995</v>
      </c>
      <c r="M26" s="88">
        <f t="shared" si="3"/>
        <v>6467.2579999999998</v>
      </c>
      <c r="N26" s="88">
        <f t="shared" si="3"/>
        <v>6465.0079999999998</v>
      </c>
      <c r="O26" s="88">
        <f t="shared" si="3"/>
        <v>6180.898000000001</v>
      </c>
      <c r="P26" s="88">
        <f t="shared" si="3"/>
        <v>5902.5390000000007</v>
      </c>
      <c r="Q26" s="88">
        <f t="shared" si="3"/>
        <v>5752.8789999999999</v>
      </c>
      <c r="R26" s="88">
        <f t="shared" si="3"/>
        <v>5605.9679999999989</v>
      </c>
      <c r="S26" s="88">
        <f t="shared" si="3"/>
        <v>5361.5749999999998</v>
      </c>
      <c r="T26" s="88">
        <f t="shared" si="3"/>
        <v>5463.47</v>
      </c>
      <c r="U26" s="88">
        <f t="shared" si="3"/>
        <v>5719.71</v>
      </c>
      <c r="V26" s="88">
        <f t="shared" si="3"/>
        <v>5680.0650000000005</v>
      </c>
      <c r="W26" s="88">
        <f t="shared" si="3"/>
        <v>5232.6280000000006</v>
      </c>
      <c r="X26" s="88">
        <f t="shared" si="3"/>
        <v>4775.2759999999998</v>
      </c>
      <c r="Y26" s="88">
        <f t="shared" si="3"/>
        <v>4402.6319999999996</v>
      </c>
      <c r="Z26" s="89" t="str">
        <f t="shared" si="3"/>
        <v/>
      </c>
      <c r="AA26" s="90">
        <f>SUM(AA19:AA25)</f>
        <v>126359.89700000001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440.5</v>
      </c>
      <c r="C29" s="72">
        <v>436</v>
      </c>
      <c r="D29" s="72">
        <v>429</v>
      </c>
      <c r="E29" s="72">
        <v>432</v>
      </c>
      <c r="F29" s="72">
        <v>425.5</v>
      </c>
      <c r="G29" s="72">
        <v>438</v>
      </c>
      <c r="H29" s="72">
        <v>487</v>
      </c>
      <c r="I29" s="72">
        <v>547.5</v>
      </c>
      <c r="J29" s="72">
        <v>612.5</v>
      </c>
      <c r="K29" s="72">
        <v>753.5</v>
      </c>
      <c r="L29" s="72">
        <v>781</v>
      </c>
      <c r="M29" s="72">
        <v>839.5</v>
      </c>
      <c r="N29" s="72">
        <v>831</v>
      </c>
      <c r="O29" s="72">
        <v>800</v>
      </c>
      <c r="P29" s="72">
        <v>742</v>
      </c>
      <c r="Q29" s="72">
        <v>699.5</v>
      </c>
      <c r="R29" s="72">
        <v>644</v>
      </c>
      <c r="S29" s="72">
        <v>532.5</v>
      </c>
      <c r="T29" s="72">
        <v>555.5</v>
      </c>
      <c r="U29" s="72">
        <v>604.5</v>
      </c>
      <c r="V29" s="72">
        <v>597.5</v>
      </c>
      <c r="W29" s="72">
        <v>554</v>
      </c>
      <c r="X29" s="72">
        <v>511.5</v>
      </c>
      <c r="Y29" s="72">
        <v>441.5</v>
      </c>
      <c r="Z29" s="73"/>
      <c r="AA29" s="74">
        <f>SUM(B29:Z29)</f>
        <v>14135.5</v>
      </c>
    </row>
    <row r="30" spans="1:27" ht="24.95" customHeight="1" x14ac:dyDescent="0.2">
      <c r="A30" s="75" t="s">
        <v>24</v>
      </c>
      <c r="B30" s="76">
        <v>4421.1049999999996</v>
      </c>
      <c r="C30" s="77">
        <v>4179.5630000000001</v>
      </c>
      <c r="D30" s="77">
        <v>4097.6149999999998</v>
      </c>
      <c r="E30" s="77">
        <v>3996.9470000000001</v>
      </c>
      <c r="F30" s="77">
        <v>4037.21</v>
      </c>
      <c r="G30" s="77">
        <v>4144.9979999999996</v>
      </c>
      <c r="H30" s="77">
        <v>4465.6329999999998</v>
      </c>
      <c r="I30" s="77">
        <v>4874.9750000000004</v>
      </c>
      <c r="J30" s="77">
        <v>5317.8069999999998</v>
      </c>
      <c r="K30" s="77">
        <v>5990.23</v>
      </c>
      <c r="L30" s="77">
        <v>6128.94</v>
      </c>
      <c r="M30" s="77">
        <v>6101.3879999999999</v>
      </c>
      <c r="N30" s="77">
        <v>6102.8580000000002</v>
      </c>
      <c r="O30" s="77">
        <v>5832.6379999999999</v>
      </c>
      <c r="P30" s="77">
        <v>5587.5389999999998</v>
      </c>
      <c r="Q30" s="77">
        <v>5477.3789999999999</v>
      </c>
      <c r="R30" s="77">
        <v>5346.9679999999998</v>
      </c>
      <c r="S30" s="77">
        <v>5155.0749999999998</v>
      </c>
      <c r="T30" s="77">
        <v>5318.4920000000002</v>
      </c>
      <c r="U30" s="77">
        <v>5504.1880000000001</v>
      </c>
      <c r="V30" s="77">
        <v>5528.5649999999996</v>
      </c>
      <c r="W30" s="77">
        <v>5053.6279999999997</v>
      </c>
      <c r="X30" s="77">
        <v>4686.7759999999998</v>
      </c>
      <c r="Y30" s="77">
        <v>4383.1319999999996</v>
      </c>
      <c r="Z30" s="78"/>
      <c r="AA30" s="79">
        <f>SUM(B30:Z30)</f>
        <v>121733.64899999999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4861.6049999999996</v>
      </c>
      <c r="C32" s="62">
        <f t="shared" ref="C32:Z32" si="4">IF(LEN(C$2)&gt;0,SUM(C29:C31),"")</f>
        <v>4615.5630000000001</v>
      </c>
      <c r="D32" s="62">
        <f t="shared" si="4"/>
        <v>4526.6149999999998</v>
      </c>
      <c r="E32" s="62">
        <f t="shared" si="4"/>
        <v>4428.9470000000001</v>
      </c>
      <c r="F32" s="62">
        <f t="shared" si="4"/>
        <v>4462.71</v>
      </c>
      <c r="G32" s="62">
        <f t="shared" si="4"/>
        <v>4582.9979999999996</v>
      </c>
      <c r="H32" s="62">
        <f t="shared" si="4"/>
        <v>4952.6329999999998</v>
      </c>
      <c r="I32" s="62">
        <f t="shared" si="4"/>
        <v>5422.4750000000004</v>
      </c>
      <c r="J32" s="62">
        <f t="shared" si="4"/>
        <v>5930.3069999999998</v>
      </c>
      <c r="K32" s="62">
        <f t="shared" si="4"/>
        <v>6743.73</v>
      </c>
      <c r="L32" s="62">
        <f t="shared" si="4"/>
        <v>6909.94</v>
      </c>
      <c r="M32" s="62">
        <f t="shared" si="4"/>
        <v>6940.8879999999999</v>
      </c>
      <c r="N32" s="62">
        <f t="shared" si="4"/>
        <v>6933.8580000000002</v>
      </c>
      <c r="O32" s="62">
        <f t="shared" si="4"/>
        <v>6632.6379999999999</v>
      </c>
      <c r="P32" s="62">
        <f t="shared" si="4"/>
        <v>6329.5389999999998</v>
      </c>
      <c r="Q32" s="62">
        <f t="shared" si="4"/>
        <v>6176.8789999999999</v>
      </c>
      <c r="R32" s="62">
        <f t="shared" si="4"/>
        <v>5990.9679999999998</v>
      </c>
      <c r="S32" s="62">
        <f t="shared" si="4"/>
        <v>5687.5749999999998</v>
      </c>
      <c r="T32" s="62">
        <f t="shared" si="4"/>
        <v>5873.9920000000002</v>
      </c>
      <c r="U32" s="62">
        <f t="shared" si="4"/>
        <v>6108.6880000000001</v>
      </c>
      <c r="V32" s="62">
        <f t="shared" si="4"/>
        <v>6126.0649999999996</v>
      </c>
      <c r="W32" s="62">
        <f t="shared" si="4"/>
        <v>5607.6279999999997</v>
      </c>
      <c r="X32" s="62">
        <f t="shared" si="4"/>
        <v>5198.2759999999998</v>
      </c>
      <c r="Y32" s="62">
        <f t="shared" si="4"/>
        <v>4824.6319999999996</v>
      </c>
      <c r="Z32" s="63" t="str">
        <f t="shared" si="4"/>
        <v/>
      </c>
      <c r="AA32" s="64">
        <f>SUM(AA29:AA31)</f>
        <v>135869.14899999998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116</v>
      </c>
      <c r="C35" s="95">
        <v>128</v>
      </c>
      <c r="D35" s="95">
        <v>125</v>
      </c>
      <c r="E35" s="95">
        <v>95</v>
      </c>
      <c r="F35" s="95">
        <v>95</v>
      </c>
      <c r="G35" s="95">
        <v>97</v>
      </c>
      <c r="H35" s="95">
        <v>143</v>
      </c>
      <c r="I35" s="95">
        <v>158</v>
      </c>
      <c r="J35" s="95">
        <v>173</v>
      </c>
      <c r="K35" s="95">
        <v>126</v>
      </c>
      <c r="L35" s="95">
        <v>101</v>
      </c>
      <c r="M35" s="95">
        <v>85</v>
      </c>
      <c r="N35" s="95">
        <v>85</v>
      </c>
      <c r="O35" s="95">
        <v>88</v>
      </c>
      <c r="P35" s="95">
        <v>88</v>
      </c>
      <c r="Q35" s="95">
        <v>79</v>
      </c>
      <c r="R35" s="95">
        <v>71</v>
      </c>
      <c r="S35" s="95">
        <v>88</v>
      </c>
      <c r="T35" s="95">
        <v>121</v>
      </c>
      <c r="U35" s="95">
        <v>41</v>
      </c>
      <c r="V35" s="95">
        <v>21</v>
      </c>
      <c r="W35" s="95">
        <v>47</v>
      </c>
      <c r="X35" s="95">
        <v>25</v>
      </c>
      <c r="Y35" s="95">
        <v>77</v>
      </c>
      <c r="Z35" s="96"/>
      <c r="AA35" s="74">
        <f t="shared" ref="AA35:AA40" si="5">SUM(B35:Z35)</f>
        <v>2273</v>
      </c>
    </row>
    <row r="36" spans="1:27" ht="24.95" customHeight="1" x14ac:dyDescent="0.2">
      <c r="A36" s="97" t="s">
        <v>42</v>
      </c>
      <c r="B36" s="98">
        <v>250</v>
      </c>
      <c r="C36" s="99">
        <v>136</v>
      </c>
      <c r="D36" s="99">
        <v>105</v>
      </c>
      <c r="E36" s="99">
        <v>103</v>
      </c>
      <c r="F36" s="99">
        <v>103</v>
      </c>
      <c r="G36" s="99">
        <v>103</v>
      </c>
      <c r="H36" s="99">
        <v>103</v>
      </c>
      <c r="I36" s="99">
        <v>189</v>
      </c>
      <c r="J36" s="99">
        <v>267</v>
      </c>
      <c r="K36" s="99">
        <v>278</v>
      </c>
      <c r="L36" s="99">
        <v>274</v>
      </c>
      <c r="M36" s="99">
        <v>220</v>
      </c>
      <c r="N36" s="99">
        <v>215</v>
      </c>
      <c r="O36" s="99">
        <v>184</v>
      </c>
      <c r="P36" s="99">
        <v>173</v>
      </c>
      <c r="Q36" s="99">
        <v>179</v>
      </c>
      <c r="R36" s="99">
        <v>144</v>
      </c>
      <c r="S36" s="99">
        <v>190</v>
      </c>
      <c r="T36" s="99">
        <v>277</v>
      </c>
      <c r="U36" s="99">
        <v>329</v>
      </c>
      <c r="V36" s="99">
        <v>405</v>
      </c>
      <c r="W36" s="99">
        <v>308</v>
      </c>
      <c r="X36" s="99">
        <v>338</v>
      </c>
      <c r="Y36" s="99">
        <v>285</v>
      </c>
      <c r="Z36" s="100"/>
      <c r="AA36" s="79">
        <f t="shared" si="5"/>
        <v>5158</v>
      </c>
    </row>
    <row r="37" spans="1:27" ht="24.95" customHeight="1" x14ac:dyDescent="0.2">
      <c r="A37" s="97" t="s">
        <v>43</v>
      </c>
      <c r="B37" s="98">
        <v>365.2</v>
      </c>
      <c r="C37" s="99">
        <v>652.29999999999995</v>
      </c>
      <c r="D37" s="99">
        <v>530.5</v>
      </c>
      <c r="E37" s="99">
        <v>564</v>
      </c>
      <c r="F37" s="99">
        <v>431.4</v>
      </c>
      <c r="G37" s="99">
        <v>340.8</v>
      </c>
      <c r="H37" s="99">
        <v>275.60000000000002</v>
      </c>
      <c r="I37" s="99">
        <v>803.3</v>
      </c>
      <c r="J37" s="99">
        <v>635.5</v>
      </c>
      <c r="K37" s="99"/>
      <c r="L37" s="99"/>
      <c r="M37" s="99"/>
      <c r="N37" s="99"/>
      <c r="O37" s="99"/>
      <c r="P37" s="99"/>
      <c r="Q37" s="99"/>
      <c r="R37" s="99">
        <v>83.7</v>
      </c>
      <c r="S37" s="99"/>
      <c r="T37" s="99"/>
      <c r="U37" s="99">
        <v>427.3</v>
      </c>
      <c r="V37" s="99">
        <v>726</v>
      </c>
      <c r="W37" s="99">
        <v>644.6</v>
      </c>
      <c r="X37" s="99">
        <v>223.7</v>
      </c>
      <c r="Y37" s="99"/>
      <c r="Z37" s="100"/>
      <c r="AA37" s="79">
        <f t="shared" si="5"/>
        <v>6703.9000000000005</v>
      </c>
    </row>
    <row r="38" spans="1:27" ht="24.95" customHeight="1" x14ac:dyDescent="0.2">
      <c r="A38" s="97" t="s">
        <v>44</v>
      </c>
      <c r="B38" s="98">
        <v>40</v>
      </c>
      <c r="C38" s="99">
        <v>40</v>
      </c>
      <c r="D38" s="99">
        <v>40</v>
      </c>
      <c r="E38" s="99">
        <v>40</v>
      </c>
      <c r="F38" s="99">
        <v>40</v>
      </c>
      <c r="G38" s="99">
        <v>40</v>
      </c>
      <c r="H38" s="99">
        <v>40</v>
      </c>
      <c r="I38" s="99"/>
      <c r="J38" s="99">
        <v>10</v>
      </c>
      <c r="K38" s="99">
        <v>192</v>
      </c>
      <c r="L38" s="99">
        <v>198</v>
      </c>
      <c r="M38" s="99">
        <v>156</v>
      </c>
      <c r="N38" s="99">
        <v>156</v>
      </c>
      <c r="O38" s="99">
        <v>166</v>
      </c>
      <c r="P38" s="99">
        <v>166</v>
      </c>
      <c r="Q38" s="99">
        <v>166</v>
      </c>
      <c r="R38" s="99">
        <v>170</v>
      </c>
      <c r="S38" s="99">
        <v>48</v>
      </c>
      <c r="T38" s="99"/>
      <c r="U38" s="99"/>
      <c r="V38" s="99"/>
      <c r="W38" s="99"/>
      <c r="X38" s="99">
        <v>40</v>
      </c>
      <c r="Y38" s="99">
        <v>40</v>
      </c>
      <c r="Z38" s="100"/>
      <c r="AA38" s="79">
        <f t="shared" si="5"/>
        <v>1788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771.2</v>
      </c>
      <c r="C40" s="88">
        <f t="shared" ref="C40:Z40" si="6">IF(LEN(C$2)&gt;0,SUM(C35:C39),"")</f>
        <v>956.3</v>
      </c>
      <c r="D40" s="88">
        <f t="shared" si="6"/>
        <v>800.5</v>
      </c>
      <c r="E40" s="88">
        <f t="shared" si="6"/>
        <v>802</v>
      </c>
      <c r="F40" s="88">
        <f t="shared" si="6"/>
        <v>669.4</v>
      </c>
      <c r="G40" s="88">
        <f t="shared" si="6"/>
        <v>580.79999999999995</v>
      </c>
      <c r="H40" s="88">
        <f t="shared" si="6"/>
        <v>561.6</v>
      </c>
      <c r="I40" s="88">
        <f t="shared" si="6"/>
        <v>1150.3</v>
      </c>
      <c r="J40" s="88">
        <f t="shared" si="6"/>
        <v>1085.5</v>
      </c>
      <c r="K40" s="88">
        <f t="shared" si="6"/>
        <v>596</v>
      </c>
      <c r="L40" s="88">
        <f t="shared" si="6"/>
        <v>573</v>
      </c>
      <c r="M40" s="88">
        <f t="shared" si="6"/>
        <v>461</v>
      </c>
      <c r="N40" s="88">
        <f t="shared" si="6"/>
        <v>456</v>
      </c>
      <c r="O40" s="88">
        <f t="shared" si="6"/>
        <v>438</v>
      </c>
      <c r="P40" s="88">
        <f t="shared" si="6"/>
        <v>427</v>
      </c>
      <c r="Q40" s="88">
        <f t="shared" si="6"/>
        <v>424</v>
      </c>
      <c r="R40" s="88">
        <f t="shared" si="6"/>
        <v>468.7</v>
      </c>
      <c r="S40" s="88">
        <f t="shared" si="6"/>
        <v>326</v>
      </c>
      <c r="T40" s="88">
        <f t="shared" si="6"/>
        <v>398</v>
      </c>
      <c r="U40" s="88">
        <f t="shared" si="6"/>
        <v>797.3</v>
      </c>
      <c r="V40" s="88">
        <f t="shared" si="6"/>
        <v>1152</v>
      </c>
      <c r="W40" s="88">
        <f t="shared" si="6"/>
        <v>999.6</v>
      </c>
      <c r="X40" s="88">
        <f t="shared" si="6"/>
        <v>626.70000000000005</v>
      </c>
      <c r="Y40" s="88">
        <f t="shared" si="6"/>
        <v>402</v>
      </c>
      <c r="Z40" s="89" t="str">
        <f t="shared" si="6"/>
        <v/>
      </c>
      <c r="AA40" s="90">
        <f t="shared" si="5"/>
        <v>15922.900000000001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365.2</v>
      </c>
      <c r="C45" s="99">
        <v>652.29999999999995</v>
      </c>
      <c r="D45" s="99">
        <v>530.5</v>
      </c>
      <c r="E45" s="99">
        <v>564</v>
      </c>
      <c r="F45" s="99">
        <v>431.4</v>
      </c>
      <c r="G45" s="99">
        <v>340.8</v>
      </c>
      <c r="H45" s="99">
        <v>275.60000000000002</v>
      </c>
      <c r="I45" s="99">
        <v>803.3</v>
      </c>
      <c r="J45" s="99">
        <v>635.5</v>
      </c>
      <c r="K45" s="99"/>
      <c r="L45" s="99"/>
      <c r="M45" s="99"/>
      <c r="N45" s="99"/>
      <c r="O45" s="99"/>
      <c r="P45" s="99"/>
      <c r="Q45" s="99"/>
      <c r="R45" s="99">
        <v>83.7</v>
      </c>
      <c r="S45" s="99"/>
      <c r="T45" s="99"/>
      <c r="U45" s="99">
        <v>427.3</v>
      </c>
      <c r="V45" s="99">
        <v>726</v>
      </c>
      <c r="W45" s="99">
        <v>644.6</v>
      </c>
      <c r="X45" s="99">
        <v>223.7</v>
      </c>
      <c r="Y45" s="99"/>
      <c r="Z45" s="100"/>
      <c r="AA45" s="79">
        <f t="shared" si="7"/>
        <v>6703.9000000000005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95</v>
      </c>
      <c r="C48" s="99">
        <v>92</v>
      </c>
      <c r="D48" s="99">
        <v>92</v>
      </c>
      <c r="E48" s="99">
        <v>95</v>
      </c>
      <c r="F48" s="99">
        <v>105</v>
      </c>
      <c r="G48" s="99">
        <v>123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149</v>
      </c>
      <c r="Z48" s="100"/>
      <c r="AA48" s="79">
        <f t="shared" si="7"/>
        <v>3301</v>
      </c>
    </row>
    <row r="49" spans="1:27" ht="30" customHeight="1" thickBot="1" x14ac:dyDescent="0.25">
      <c r="A49" s="86" t="s">
        <v>49</v>
      </c>
      <c r="B49" s="87">
        <f>IF(LEN(B$2)&gt;0,SUM(B43:B48),"")</f>
        <v>460.2</v>
      </c>
      <c r="C49" s="88">
        <f t="shared" ref="C49:Z49" si="8">IF(LEN(C$2)&gt;0,SUM(C43:C48),"")</f>
        <v>744.3</v>
      </c>
      <c r="D49" s="88">
        <f t="shared" si="8"/>
        <v>622.5</v>
      </c>
      <c r="E49" s="88">
        <f t="shared" si="8"/>
        <v>659</v>
      </c>
      <c r="F49" s="88">
        <f t="shared" si="8"/>
        <v>536.4</v>
      </c>
      <c r="G49" s="88">
        <f t="shared" si="8"/>
        <v>463.8</v>
      </c>
      <c r="H49" s="88">
        <f t="shared" si="8"/>
        <v>425.6</v>
      </c>
      <c r="I49" s="88">
        <f t="shared" si="8"/>
        <v>953.3</v>
      </c>
      <c r="J49" s="88">
        <f t="shared" si="8"/>
        <v>785.5</v>
      </c>
      <c r="K49" s="88">
        <f t="shared" si="8"/>
        <v>150</v>
      </c>
      <c r="L49" s="88">
        <f t="shared" si="8"/>
        <v>150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233.7</v>
      </c>
      <c r="S49" s="88">
        <f t="shared" si="8"/>
        <v>150</v>
      </c>
      <c r="T49" s="88">
        <f t="shared" si="8"/>
        <v>150</v>
      </c>
      <c r="U49" s="88">
        <f t="shared" si="8"/>
        <v>577.29999999999995</v>
      </c>
      <c r="V49" s="88">
        <f t="shared" si="8"/>
        <v>876</v>
      </c>
      <c r="W49" s="88">
        <f t="shared" si="8"/>
        <v>794.6</v>
      </c>
      <c r="X49" s="88">
        <f t="shared" si="8"/>
        <v>373.7</v>
      </c>
      <c r="Y49" s="88">
        <f t="shared" si="8"/>
        <v>149</v>
      </c>
      <c r="Z49" s="89" t="str">
        <f t="shared" si="8"/>
        <v/>
      </c>
      <c r="AA49" s="90">
        <f t="shared" si="7"/>
        <v>10004.900000000001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5226.8049999999994</v>
      </c>
      <c r="C52" s="88">
        <f t="shared" ref="C52:Z52" si="10">IF(LEN(C$2)&gt;0,SUM(C10:C15)+C26+C40,"")</f>
        <v>5267.8630000000003</v>
      </c>
      <c r="D52" s="88">
        <f t="shared" si="10"/>
        <v>5057.1149999999998</v>
      </c>
      <c r="E52" s="88">
        <f t="shared" si="10"/>
        <v>4992.9470000000001</v>
      </c>
      <c r="F52" s="88">
        <f t="shared" si="10"/>
        <v>4894.1099999999997</v>
      </c>
      <c r="G52" s="88">
        <f t="shared" si="10"/>
        <v>4923.7980000000007</v>
      </c>
      <c r="H52" s="88">
        <f t="shared" si="10"/>
        <v>5228.2330000000002</v>
      </c>
      <c r="I52" s="88">
        <f t="shared" si="10"/>
        <v>6225.7749999999996</v>
      </c>
      <c r="J52" s="88">
        <f t="shared" si="10"/>
        <v>6565.8070000000007</v>
      </c>
      <c r="K52" s="88">
        <f t="shared" si="10"/>
        <v>6743.7300000000005</v>
      </c>
      <c r="L52" s="88">
        <f t="shared" si="10"/>
        <v>6909.94</v>
      </c>
      <c r="M52" s="88">
        <f t="shared" si="10"/>
        <v>6940.8879999999999</v>
      </c>
      <c r="N52" s="88">
        <f t="shared" si="10"/>
        <v>6933.8580000000002</v>
      </c>
      <c r="O52" s="88">
        <f t="shared" si="10"/>
        <v>6632.6380000000008</v>
      </c>
      <c r="P52" s="88">
        <f t="shared" si="10"/>
        <v>6329.5390000000007</v>
      </c>
      <c r="Q52" s="88">
        <f t="shared" si="10"/>
        <v>6176.8789999999999</v>
      </c>
      <c r="R52" s="88">
        <f t="shared" si="10"/>
        <v>6074.6679999999988</v>
      </c>
      <c r="S52" s="88">
        <f t="shared" si="10"/>
        <v>5687.5749999999998</v>
      </c>
      <c r="T52" s="88">
        <f t="shared" si="10"/>
        <v>5873.9920000000002</v>
      </c>
      <c r="U52" s="88">
        <f t="shared" si="10"/>
        <v>6535.9880000000003</v>
      </c>
      <c r="V52" s="88">
        <f t="shared" si="10"/>
        <v>6852.0650000000005</v>
      </c>
      <c r="W52" s="88">
        <f t="shared" si="10"/>
        <v>6252.228000000001</v>
      </c>
      <c r="X52" s="88">
        <f t="shared" si="10"/>
        <v>5421.9759999999997</v>
      </c>
      <c r="Y52" s="88">
        <f t="shared" si="10"/>
        <v>4824.6319999999996</v>
      </c>
      <c r="Z52" s="89" t="str">
        <f t="shared" si="10"/>
        <v/>
      </c>
      <c r="AA52" s="104">
        <f>SUM(B52:Z52)</f>
        <v>142573.04900000003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365.2</v>
      </c>
      <c r="C4" s="18">
        <v>652.29999999999995</v>
      </c>
      <c r="D4" s="18">
        <v>530.5</v>
      </c>
      <c r="E4" s="18">
        <v>564</v>
      </c>
      <c r="F4" s="18">
        <v>431.4</v>
      </c>
      <c r="G4" s="18">
        <v>340.8</v>
      </c>
      <c r="H4" s="18">
        <v>275.60000000000002</v>
      </c>
      <c r="I4" s="18">
        <v>803.3</v>
      </c>
      <c r="J4" s="18">
        <v>635.5</v>
      </c>
      <c r="K4" s="18">
        <v>-3.8</v>
      </c>
      <c r="L4" s="18">
        <v>-158.6</v>
      </c>
      <c r="M4" s="18">
        <v>-180.6</v>
      </c>
      <c r="N4" s="18">
        <v>-1100</v>
      </c>
      <c r="O4" s="18">
        <v>-1100</v>
      </c>
      <c r="P4" s="18">
        <v>-1100</v>
      </c>
      <c r="Q4" s="18">
        <v>-859.9</v>
      </c>
      <c r="R4" s="18">
        <v>83.7</v>
      </c>
      <c r="S4" s="18">
        <v>-379.6</v>
      </c>
      <c r="T4" s="18">
        <v>-239.5</v>
      </c>
      <c r="U4" s="18">
        <v>427.3</v>
      </c>
      <c r="V4" s="18">
        <v>726</v>
      </c>
      <c r="W4" s="18">
        <v>644.6</v>
      </c>
      <c r="X4" s="18">
        <v>223.7</v>
      </c>
      <c r="Y4" s="18">
        <v>-11.3</v>
      </c>
      <c r="Z4" s="19"/>
      <c r="AA4" s="111">
        <f>SUM(B4:Z4)</f>
        <v>1570.5999999999995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94.21</v>
      </c>
      <c r="C7" s="117">
        <v>94.36</v>
      </c>
      <c r="D7" s="117">
        <v>89.47</v>
      </c>
      <c r="E7" s="117">
        <v>89.77</v>
      </c>
      <c r="F7" s="117">
        <v>91.05</v>
      </c>
      <c r="G7" s="117">
        <v>95.81</v>
      </c>
      <c r="H7" s="117">
        <v>92.68</v>
      </c>
      <c r="I7" s="117">
        <v>90.5</v>
      </c>
      <c r="J7" s="117">
        <v>60.43</v>
      </c>
      <c r="K7" s="117">
        <v>1</v>
      </c>
      <c r="L7" s="117">
        <v>0</v>
      </c>
      <c r="M7" s="117">
        <v>0</v>
      </c>
      <c r="N7" s="117">
        <v>0</v>
      </c>
      <c r="O7" s="117">
        <v>0</v>
      </c>
      <c r="P7" s="117">
        <v>0</v>
      </c>
      <c r="Q7" s="117">
        <v>0</v>
      </c>
      <c r="R7" s="117">
        <v>13.63</v>
      </c>
      <c r="S7" s="117">
        <v>57.37</v>
      </c>
      <c r="T7" s="117">
        <v>127.67</v>
      </c>
      <c r="U7" s="117">
        <v>157.11000000000001</v>
      </c>
      <c r="V7" s="117">
        <v>205.33</v>
      </c>
      <c r="W7" s="117">
        <v>169.51</v>
      </c>
      <c r="X7" s="117">
        <v>153.29</v>
      </c>
      <c r="Y7" s="117">
        <v>147.21</v>
      </c>
      <c r="Z7" s="118"/>
      <c r="AA7" s="119">
        <f>IF(SUM(B7:Z7)&lt;&gt;0,AVERAGEIF(B7:Z7,"&lt;&gt;"""),"")</f>
        <v>76.266666666666666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>
        <v>3.8</v>
      </c>
      <c r="L13" s="129">
        <v>158.6</v>
      </c>
      <c r="M13" s="129">
        <v>180.6</v>
      </c>
      <c r="N13" s="129">
        <v>1100</v>
      </c>
      <c r="O13" s="129">
        <v>1100</v>
      </c>
      <c r="P13" s="129">
        <v>1100</v>
      </c>
      <c r="Q13" s="129">
        <v>859.9</v>
      </c>
      <c r="R13" s="129"/>
      <c r="S13" s="129">
        <v>379.6</v>
      </c>
      <c r="T13" s="129">
        <v>239.5</v>
      </c>
      <c r="U13" s="129"/>
      <c r="V13" s="129"/>
      <c r="W13" s="129"/>
      <c r="X13" s="129"/>
      <c r="Y13" s="130">
        <v>11.3</v>
      </c>
      <c r="Z13" s="131"/>
      <c r="AA13" s="132">
        <f t="shared" si="0"/>
        <v>5133.3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3.8</v>
      </c>
      <c r="L16" s="135">
        <f t="shared" si="1"/>
        <v>158.6</v>
      </c>
      <c r="M16" s="135">
        <f t="shared" si="1"/>
        <v>180.6</v>
      </c>
      <c r="N16" s="135">
        <f t="shared" si="1"/>
        <v>1100</v>
      </c>
      <c r="O16" s="135">
        <f t="shared" si="1"/>
        <v>1100</v>
      </c>
      <c r="P16" s="135">
        <f t="shared" si="1"/>
        <v>1100</v>
      </c>
      <c r="Q16" s="135">
        <f t="shared" si="1"/>
        <v>859.9</v>
      </c>
      <c r="R16" s="135">
        <f t="shared" si="1"/>
        <v>0</v>
      </c>
      <c r="S16" s="135">
        <f t="shared" si="1"/>
        <v>379.6</v>
      </c>
      <c r="T16" s="135">
        <f t="shared" si="1"/>
        <v>239.5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11.3</v>
      </c>
      <c r="Z16" s="136" t="str">
        <f t="shared" si="1"/>
        <v/>
      </c>
      <c r="AA16" s="90">
        <f t="shared" si="0"/>
        <v>5133.3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365.2</v>
      </c>
      <c r="C21" s="129">
        <v>652.29999999999995</v>
      </c>
      <c r="D21" s="129">
        <v>530.5</v>
      </c>
      <c r="E21" s="129">
        <v>564</v>
      </c>
      <c r="F21" s="129">
        <v>431.4</v>
      </c>
      <c r="G21" s="129">
        <v>340.8</v>
      </c>
      <c r="H21" s="129">
        <v>275.60000000000002</v>
      </c>
      <c r="I21" s="129">
        <v>803.3</v>
      </c>
      <c r="J21" s="129">
        <v>635.5</v>
      </c>
      <c r="K21" s="129"/>
      <c r="L21" s="129"/>
      <c r="M21" s="129"/>
      <c r="N21" s="129"/>
      <c r="O21" s="129"/>
      <c r="P21" s="129"/>
      <c r="Q21" s="129"/>
      <c r="R21" s="129">
        <v>83.7</v>
      </c>
      <c r="S21" s="129"/>
      <c r="T21" s="129"/>
      <c r="U21" s="129">
        <v>427.3</v>
      </c>
      <c r="V21" s="129">
        <v>726</v>
      </c>
      <c r="W21" s="129">
        <v>644.6</v>
      </c>
      <c r="X21" s="129">
        <v>223.7</v>
      </c>
      <c r="Y21" s="130"/>
      <c r="Z21" s="131"/>
      <c r="AA21" s="132">
        <f t="shared" si="2"/>
        <v>6703.9000000000005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365.2</v>
      </c>
      <c r="C24" s="135">
        <f t="shared" si="3"/>
        <v>652.29999999999995</v>
      </c>
      <c r="D24" s="135">
        <f t="shared" si="3"/>
        <v>530.5</v>
      </c>
      <c r="E24" s="135">
        <f t="shared" si="3"/>
        <v>564</v>
      </c>
      <c r="F24" s="135">
        <f t="shared" si="3"/>
        <v>431.4</v>
      </c>
      <c r="G24" s="135">
        <f t="shared" si="3"/>
        <v>340.8</v>
      </c>
      <c r="H24" s="135">
        <f t="shared" si="3"/>
        <v>275.60000000000002</v>
      </c>
      <c r="I24" s="135">
        <f t="shared" si="3"/>
        <v>803.3</v>
      </c>
      <c r="J24" s="135">
        <f t="shared" si="3"/>
        <v>635.5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83.7</v>
      </c>
      <c r="S24" s="135">
        <f t="shared" si="3"/>
        <v>0</v>
      </c>
      <c r="T24" s="135">
        <f t="shared" si="3"/>
        <v>0</v>
      </c>
      <c r="U24" s="135">
        <f t="shared" si="3"/>
        <v>427.3</v>
      </c>
      <c r="V24" s="135">
        <f t="shared" si="3"/>
        <v>726</v>
      </c>
      <c r="W24" s="135">
        <f t="shared" si="3"/>
        <v>644.6</v>
      </c>
      <c r="X24" s="135">
        <f t="shared" si="3"/>
        <v>223.7</v>
      </c>
      <c r="Y24" s="135">
        <f t="shared" si="3"/>
        <v>0</v>
      </c>
      <c r="Z24" s="136" t="str">
        <f t="shared" si="3"/>
        <v/>
      </c>
      <c r="AA24" s="90">
        <f t="shared" si="2"/>
        <v>6703.9000000000005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2025-05-16T11:15:46Z</dcterms:created>
  <dcterms:modified xsi:type="dcterms:W3CDTF">2025-05-16T11:15:47Z</dcterms:modified>
</cp:coreProperties>
</file>