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"/>
    </mc:Choice>
  </mc:AlternateContent>
  <bookViews>
    <workbookView xWindow="0" yWindow="0" windowWidth="28800" windowHeight="12030"/>
  </bookViews>
  <sheets>
    <sheet name="Pre-Market Data" sheetId="4" r:id="rId1"/>
  </sheets>
  <definedNames>
    <definedName name="BRD_EXP_PPTs_NAMES_SUMMARY">'Pre-Market Data'!$A$37:$A$41</definedName>
    <definedName name="BRD_EXP_PPTs_VALUES_SUMMARY">'Pre-Market Data'!$B$37:$CW$41</definedName>
    <definedName name="BRD_IMP_PPTs_NAMES_SUMMARY">'Pre-Market Data'!$A$30:$A$34</definedName>
    <definedName name="BRD_IMP_PPTs_VALUES_SUMMARY">'Pre-Market Data'!$B$30:$CW$34</definedName>
    <definedName name="DEMAND_NAMES_PPTs_SUMMARY">'Pre-Market Data'!$A$20:$A$26</definedName>
    <definedName name="DEMAND_PPTs_VALUES_SUMMARY">'Pre-Market Data'!$B$20:$CW$26</definedName>
    <definedName name="HRs_MKT_PREMARKET">'Pre-Market Data'!$B$2:$CW$2</definedName>
    <definedName name="MKT_PREMARKET_DELIVERY_DAY">'Pre-Market Data'!$A$3</definedName>
    <definedName name="MTUs_MKT_PREMARKET">'Pre-Market Data'!$B$3:$CW$3</definedName>
    <definedName name="_xlnm.Print_Area" localSheetId="0">'Pre-Market Data'!$A$1:$CX$42</definedName>
    <definedName name="_xlnm.Print_Titles" localSheetId="0">'Pre-Market Data'!$A:$A,'Pre-Market Data'!$1:$3</definedName>
    <definedName name="TOT_DEMAND_PPTs_MAINLAND_SUMMARY">'Pre-Market Data'!$B$5:$CW$5</definedName>
    <definedName name="TOT_SUM_PPT_PUB_TIME">'Pre-Market Data'!$N$1</definedName>
    <definedName name="TOT_SUPPLY_PPTs_MAINLAND_SUMMARY">'Pre-Market Data'!$B$8:$CW$8</definedName>
    <definedName name="UNITS_DRS_PPTs_VALUES_SUMMARY">'Pre-Market Data'!$B$15:$CW$15</definedName>
    <definedName name="UNITS_GAS_PPTs_VALUES_SUMMARY">'Pre-Market Data'!$B$12:$CW$12</definedName>
    <definedName name="UNITS_HDR_PPTs_VALUES_SUMMARY">'Pre-Market Data'!$B$13:$CW$13</definedName>
    <definedName name="UNITS_LIG_PPTs_VALUES_SUMMARY">'Pre-Market Data'!$B$11:$CW$11</definedName>
    <definedName name="UNITS_NAMES_PPTs_SUMMARY">'Pre-Market Data'!$A$11:$A$16</definedName>
    <definedName name="UNITS_RES_PPTs_VALUES_SUMMARY">'Pre-Market Data'!$B$14:$CW$14</definedName>
    <definedName name="UNITS_SRG_PPTs_VALUES_SUMMARY">'Pre-Market Data'!$B$16:$CW$16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37" i="4" l="1" a="1"/>
  <c r="CX37" i="4"/>
  <c r="CX38" i="4" a="1"/>
  <c r="CX38" i="4"/>
  <c r="CX39" i="4" a="1"/>
  <c r="CX40" i="4" a="1"/>
  <c r="CX41" i="4" a="1"/>
  <c r="CX39" i="4"/>
  <c r="CX40" i="4"/>
  <c r="CX41" i="4"/>
  <c r="CX42" i="4"/>
  <c r="CW42" i="4"/>
  <c r="CV42" i="4"/>
  <c r="CU42" i="4"/>
  <c r="CT42" i="4"/>
  <c r="CS42" i="4"/>
  <c r="CR42" i="4"/>
  <c r="CQ42" i="4"/>
  <c r="CP42" i="4"/>
  <c r="CO42" i="4"/>
  <c r="CN42" i="4"/>
  <c r="CM42" i="4"/>
  <c r="CL42" i="4"/>
  <c r="CK42" i="4"/>
  <c r="CJ42" i="4"/>
  <c r="CI42" i="4"/>
  <c r="CH42" i="4"/>
  <c r="CG42" i="4"/>
  <c r="CF42" i="4"/>
  <c r="CE42" i="4"/>
  <c r="CD42" i="4"/>
  <c r="CC42" i="4"/>
  <c r="CB42" i="4"/>
  <c r="CA42" i="4"/>
  <c r="BZ42" i="4"/>
  <c r="BY42" i="4"/>
  <c r="BX42" i="4"/>
  <c r="BW42" i="4"/>
  <c r="BV42" i="4"/>
  <c r="BU42" i="4"/>
  <c r="BT42" i="4"/>
  <c r="BS42" i="4"/>
  <c r="BR42" i="4"/>
  <c r="BQ42" i="4"/>
  <c r="BP42" i="4"/>
  <c r="BO42" i="4"/>
  <c r="BN42" i="4"/>
  <c r="BM42" i="4"/>
  <c r="BL42" i="4"/>
  <c r="BK42" i="4"/>
  <c r="BJ42" i="4"/>
  <c r="BI42" i="4"/>
  <c r="BH42" i="4"/>
  <c r="BG42" i="4"/>
  <c r="BF42" i="4"/>
  <c r="BE42" i="4"/>
  <c r="BD42" i="4"/>
  <c r="BC42" i="4"/>
  <c r="BB42" i="4"/>
  <c r="BA42" i="4"/>
  <c r="AZ42" i="4"/>
  <c r="AY42" i="4"/>
  <c r="AX42" i="4"/>
  <c r="AW42" i="4"/>
  <c r="AV42" i="4"/>
  <c r="AU42" i="4"/>
  <c r="AT42" i="4"/>
  <c r="AS42" i="4"/>
  <c r="AR42" i="4"/>
  <c r="AQ42" i="4"/>
  <c r="AP42" i="4"/>
  <c r="AO42" i="4"/>
  <c r="AN42" i="4"/>
  <c r="AM42" i="4"/>
  <c r="AL42" i="4"/>
  <c r="AK42" i="4"/>
  <c r="AJ42" i="4"/>
  <c r="AI42" i="4"/>
  <c r="AH42" i="4"/>
  <c r="AG42" i="4"/>
  <c r="AF42" i="4"/>
  <c r="AE42" i="4"/>
  <c r="AD42" i="4"/>
  <c r="AC42" i="4"/>
  <c r="AB42" i="4"/>
  <c r="AA42" i="4"/>
  <c r="Z42" i="4"/>
  <c r="Y42" i="4"/>
  <c r="X42" i="4"/>
  <c r="W42" i="4"/>
  <c r="V42" i="4"/>
  <c r="U42" i="4"/>
  <c r="T42" i="4"/>
  <c r="S42" i="4"/>
  <c r="R42" i="4"/>
  <c r="Q42" i="4"/>
  <c r="P42" i="4"/>
  <c r="O42" i="4"/>
  <c r="N42" i="4"/>
  <c r="M42" i="4"/>
  <c r="L42" i="4"/>
  <c r="K42" i="4"/>
  <c r="J42" i="4"/>
  <c r="I42" i="4"/>
  <c r="H42" i="4"/>
  <c r="G42" i="4"/>
  <c r="F42" i="4"/>
  <c r="E42" i="4"/>
  <c r="D42" i="4"/>
  <c r="C42" i="4"/>
  <c r="B42" i="4"/>
  <c r="CX30" i="4" a="1"/>
  <c r="CX30" i="4"/>
  <c r="CX31" i="4" a="1"/>
  <c r="CX31" i="4"/>
  <c r="CX32" i="4" a="1"/>
  <c r="CX33" i="4" a="1"/>
  <c r="CX34" i="4" a="1"/>
  <c r="CX32" i="4"/>
  <c r="CX33" i="4"/>
  <c r="CX34" i="4"/>
  <c r="CX35" i="4"/>
  <c r="CW35" i="4"/>
  <c r="CV35" i="4"/>
  <c r="CU35" i="4"/>
  <c r="CT35" i="4"/>
  <c r="CS35" i="4"/>
  <c r="CR35" i="4"/>
  <c r="CQ35" i="4"/>
  <c r="CP35" i="4"/>
  <c r="CO35" i="4"/>
  <c r="CN35" i="4"/>
  <c r="CM35" i="4"/>
  <c r="CL35" i="4"/>
  <c r="CK35" i="4"/>
  <c r="CJ35" i="4"/>
  <c r="CI35" i="4"/>
  <c r="CH35" i="4"/>
  <c r="CG35" i="4"/>
  <c r="CF35" i="4"/>
  <c r="CE35" i="4"/>
  <c r="CD35" i="4"/>
  <c r="CC35" i="4"/>
  <c r="CB35" i="4"/>
  <c r="CA35" i="4"/>
  <c r="BZ35" i="4"/>
  <c r="BY35" i="4"/>
  <c r="BX35" i="4"/>
  <c r="BW35" i="4"/>
  <c r="BV35" i="4"/>
  <c r="BU35" i="4"/>
  <c r="BT35" i="4"/>
  <c r="BS35" i="4"/>
  <c r="BR35" i="4"/>
  <c r="BQ35" i="4"/>
  <c r="BP35" i="4"/>
  <c r="BO35" i="4"/>
  <c r="BN35" i="4"/>
  <c r="BM35" i="4"/>
  <c r="BL35" i="4"/>
  <c r="BK35" i="4"/>
  <c r="BJ35" i="4"/>
  <c r="BI35" i="4"/>
  <c r="BH35" i="4"/>
  <c r="BG35" i="4"/>
  <c r="BF35" i="4"/>
  <c r="BE35" i="4"/>
  <c r="BD35" i="4"/>
  <c r="BC35" i="4"/>
  <c r="BB35" i="4"/>
  <c r="BA35" i="4"/>
  <c r="AZ35" i="4"/>
  <c r="AY35" i="4"/>
  <c r="AX35" i="4"/>
  <c r="AW35" i="4"/>
  <c r="AV35" i="4"/>
  <c r="AU35" i="4"/>
  <c r="AT35" i="4"/>
  <c r="AS35" i="4"/>
  <c r="AR35" i="4"/>
  <c r="AQ35" i="4"/>
  <c r="AP35" i="4"/>
  <c r="AO35" i="4"/>
  <c r="AN35" i="4"/>
  <c r="AM35" i="4"/>
  <c r="AL35" i="4"/>
  <c r="AK35" i="4"/>
  <c r="AJ35" i="4"/>
  <c r="AI35" i="4"/>
  <c r="AH35" i="4"/>
  <c r="AG35" i="4"/>
  <c r="AF35" i="4"/>
  <c r="AE35" i="4"/>
  <c r="AD35" i="4"/>
  <c r="AC35" i="4"/>
  <c r="AB35" i="4"/>
  <c r="AA35" i="4"/>
  <c r="Z35" i="4"/>
  <c r="Y35" i="4"/>
  <c r="X35" i="4"/>
  <c r="W35" i="4"/>
  <c r="V35" i="4"/>
  <c r="U35" i="4"/>
  <c r="T35" i="4"/>
  <c r="S35" i="4"/>
  <c r="R35" i="4"/>
  <c r="Q35" i="4"/>
  <c r="P35" i="4"/>
  <c r="O35" i="4"/>
  <c r="N35" i="4"/>
  <c r="M35" i="4"/>
  <c r="L35" i="4"/>
  <c r="K35" i="4"/>
  <c r="J35" i="4"/>
  <c r="I35" i="4"/>
  <c r="H35" i="4"/>
  <c r="G35" i="4"/>
  <c r="F35" i="4"/>
  <c r="E35" i="4"/>
  <c r="D35" i="4"/>
  <c r="C35" i="4"/>
  <c r="B35" i="4"/>
  <c r="CX20" i="4" a="1"/>
  <c r="CX20" i="4"/>
  <c r="CX21" i="4" a="1"/>
  <c r="CX21" i="4"/>
  <c r="CX22" i="4" a="1"/>
  <c r="CX23" i="4" a="1"/>
  <c r="CX24" i="4" a="1"/>
  <c r="CX25" i="4" a="1"/>
  <c r="CX26" i="4" a="1"/>
  <c r="CX22" i="4"/>
  <c r="CX23" i="4"/>
  <c r="CX24" i="4"/>
  <c r="CX25" i="4"/>
  <c r="CX26" i="4"/>
  <c r="CX27" i="4"/>
  <c r="CW27" i="4"/>
  <c r="CV27" i="4"/>
  <c r="CU27" i="4"/>
  <c r="CT27" i="4"/>
  <c r="CS27" i="4"/>
  <c r="CR27" i="4"/>
  <c r="CQ27" i="4"/>
  <c r="CP27" i="4"/>
  <c r="CO27" i="4"/>
  <c r="CN27" i="4"/>
  <c r="CM27" i="4"/>
  <c r="CL27" i="4"/>
  <c r="CK27" i="4"/>
  <c r="CJ27" i="4"/>
  <c r="CI27" i="4"/>
  <c r="CH27" i="4"/>
  <c r="CG27" i="4"/>
  <c r="CF27" i="4"/>
  <c r="CE27" i="4"/>
  <c r="CD27" i="4"/>
  <c r="CC27" i="4"/>
  <c r="CB27" i="4"/>
  <c r="CA27" i="4"/>
  <c r="BZ27" i="4"/>
  <c r="BY27" i="4"/>
  <c r="BX27" i="4"/>
  <c r="BW27" i="4"/>
  <c r="BV27" i="4"/>
  <c r="BU27" i="4"/>
  <c r="BT27" i="4"/>
  <c r="BS27" i="4"/>
  <c r="BR27" i="4"/>
  <c r="BQ27" i="4"/>
  <c r="BP27" i="4"/>
  <c r="BO27" i="4"/>
  <c r="BN27" i="4"/>
  <c r="BM27" i="4"/>
  <c r="BL27" i="4"/>
  <c r="BK27" i="4"/>
  <c r="BJ27" i="4"/>
  <c r="BI27" i="4"/>
  <c r="BH27" i="4"/>
  <c r="BG27" i="4"/>
  <c r="BF27" i="4"/>
  <c r="BE27" i="4"/>
  <c r="BD27" i="4"/>
  <c r="BC27" i="4"/>
  <c r="BB27" i="4"/>
  <c r="BA27" i="4"/>
  <c r="AZ27" i="4"/>
  <c r="AY27" i="4"/>
  <c r="AX27" i="4"/>
  <c r="AW27" i="4"/>
  <c r="AV27" i="4"/>
  <c r="AU27" i="4"/>
  <c r="AT27" i="4"/>
  <c r="AS27" i="4"/>
  <c r="AR27" i="4"/>
  <c r="AQ27" i="4"/>
  <c r="AP27" i="4"/>
  <c r="AO27" i="4"/>
  <c r="AN27" i="4"/>
  <c r="AM27" i="4"/>
  <c r="AL27" i="4"/>
  <c r="AK27" i="4"/>
  <c r="AJ27" i="4"/>
  <c r="AI27" i="4"/>
  <c r="AH27" i="4"/>
  <c r="AG27" i="4"/>
  <c r="AF27" i="4"/>
  <c r="AE27" i="4"/>
  <c r="AD27" i="4"/>
  <c r="AC27" i="4"/>
  <c r="AB27" i="4"/>
  <c r="AA27" i="4"/>
  <c r="Z27" i="4"/>
  <c r="Y27" i="4"/>
  <c r="X27" i="4"/>
  <c r="W27" i="4"/>
  <c r="V27" i="4"/>
  <c r="U27" i="4"/>
  <c r="T27" i="4"/>
  <c r="S27" i="4"/>
  <c r="R27" i="4"/>
  <c r="Q27" i="4"/>
  <c r="P27" i="4"/>
  <c r="O27" i="4"/>
  <c r="N27" i="4"/>
  <c r="M27" i="4"/>
  <c r="L27" i="4"/>
  <c r="K27" i="4"/>
  <c r="J27" i="4"/>
  <c r="I27" i="4"/>
  <c r="H27" i="4"/>
  <c r="G27" i="4"/>
  <c r="F27" i="4"/>
  <c r="E27" i="4"/>
  <c r="D27" i="4"/>
  <c r="C27" i="4"/>
  <c r="B27" i="4"/>
  <c r="CX11" i="4" a="1"/>
  <c r="CX11" i="4"/>
  <c r="CX12" i="4" a="1"/>
  <c r="CX12" i="4"/>
  <c r="CX13" i="4" a="1"/>
  <c r="CX14" i="4" a="1"/>
  <c r="CX15" i="4" a="1"/>
  <c r="CX16" i="4" a="1"/>
  <c r="CX13" i="4"/>
  <c r="CX14" i="4"/>
  <c r="CX15" i="4"/>
  <c r="CX16" i="4"/>
  <c r="CX17" i="4"/>
  <c r="CW17" i="4"/>
  <c r="CV17" i="4"/>
  <c r="CU17" i="4"/>
  <c r="CT17" i="4"/>
  <c r="CS17" i="4"/>
  <c r="CR17" i="4"/>
  <c r="CQ17" i="4"/>
  <c r="CP17" i="4"/>
  <c r="CO17" i="4"/>
  <c r="CN17" i="4"/>
  <c r="CM17" i="4"/>
  <c r="CL17" i="4"/>
  <c r="CK17" i="4"/>
  <c r="CJ17" i="4"/>
  <c r="CI17" i="4"/>
  <c r="CH17" i="4"/>
  <c r="CG17" i="4"/>
  <c r="CF17" i="4"/>
  <c r="CE17" i="4"/>
  <c r="CD17" i="4"/>
  <c r="CC17" i="4"/>
  <c r="CB17" i="4"/>
  <c r="CA17" i="4"/>
  <c r="BZ17" i="4"/>
  <c r="BY17" i="4"/>
  <c r="BX17" i="4"/>
  <c r="BW17" i="4"/>
  <c r="BV17" i="4"/>
  <c r="BU17" i="4"/>
  <c r="BT17" i="4"/>
  <c r="BS17" i="4"/>
  <c r="BR17" i="4"/>
  <c r="BQ17" i="4"/>
  <c r="BP17" i="4"/>
  <c r="BO17" i="4"/>
  <c r="BN17" i="4"/>
  <c r="BM17" i="4"/>
  <c r="BL17" i="4"/>
  <c r="BK17" i="4"/>
  <c r="BJ17" i="4"/>
  <c r="BI17" i="4"/>
  <c r="BH17" i="4"/>
  <c r="BG17" i="4"/>
  <c r="BF17" i="4"/>
  <c r="BE17" i="4"/>
  <c r="BD17" i="4"/>
  <c r="BC17" i="4"/>
  <c r="BB17" i="4"/>
  <c r="BA17" i="4"/>
  <c r="AZ17" i="4"/>
  <c r="AY17" i="4"/>
  <c r="AX17" i="4"/>
  <c r="AW17" i="4"/>
  <c r="AV17" i="4"/>
  <c r="AU17" i="4"/>
  <c r="AT17" i="4"/>
  <c r="AS17" i="4"/>
  <c r="AR17" i="4"/>
  <c r="AQ17" i="4"/>
  <c r="AP17" i="4"/>
  <c r="AO17" i="4"/>
  <c r="AN17" i="4"/>
  <c r="AM17" i="4"/>
  <c r="AL17" i="4"/>
  <c r="AK17" i="4"/>
  <c r="AJ17" i="4"/>
  <c r="AI17" i="4"/>
  <c r="AH17" i="4"/>
  <c r="AG17" i="4"/>
  <c r="AF17" i="4"/>
  <c r="AE17" i="4"/>
  <c r="AD17" i="4"/>
  <c r="AC17" i="4"/>
  <c r="AB17" i="4"/>
  <c r="AA17" i="4"/>
  <c r="Z17" i="4"/>
  <c r="Y17" i="4"/>
  <c r="X17" i="4"/>
  <c r="W17" i="4"/>
  <c r="V17" i="4"/>
  <c r="U17" i="4"/>
  <c r="T17" i="4"/>
  <c r="S17" i="4"/>
  <c r="R17" i="4"/>
  <c r="Q17" i="4"/>
  <c r="P17" i="4"/>
  <c r="O17" i="4"/>
  <c r="N17" i="4"/>
  <c r="M17" i="4"/>
  <c r="L17" i="4"/>
  <c r="K17" i="4"/>
  <c r="J17" i="4"/>
  <c r="I17" i="4"/>
  <c r="H17" i="4"/>
  <c r="G17" i="4"/>
  <c r="F17" i="4"/>
  <c r="E17" i="4"/>
  <c r="D17" i="4"/>
  <c r="C17" i="4"/>
  <c r="B17" i="4"/>
  <c r="CW8" i="4"/>
  <c r="CV8" i="4"/>
  <c r="CU8" i="4"/>
  <c r="CT8" i="4"/>
  <c r="CS8" i="4"/>
  <c r="CR8" i="4"/>
  <c r="CQ8" i="4"/>
  <c r="CP8" i="4"/>
  <c r="CO8" i="4"/>
  <c r="CN8" i="4"/>
  <c r="CM8" i="4"/>
  <c r="CL8" i="4"/>
  <c r="CK8" i="4"/>
  <c r="CJ8" i="4"/>
  <c r="CI8" i="4"/>
  <c r="CH8" i="4"/>
  <c r="CG8" i="4"/>
  <c r="CF8" i="4"/>
  <c r="CE8" i="4"/>
  <c r="CD8" i="4"/>
  <c r="CC8" i="4"/>
  <c r="CB8" i="4"/>
  <c r="CA8" i="4"/>
  <c r="BZ8" i="4"/>
  <c r="BY8" i="4"/>
  <c r="BX8" i="4"/>
  <c r="BW8" i="4"/>
  <c r="BV8" i="4"/>
  <c r="BU8" i="4"/>
  <c r="BT8" i="4"/>
  <c r="BS8" i="4"/>
  <c r="BR8" i="4"/>
  <c r="BQ8" i="4"/>
  <c r="BP8" i="4"/>
  <c r="BO8" i="4"/>
  <c r="BN8" i="4"/>
  <c r="BM8" i="4"/>
  <c r="BL8" i="4"/>
  <c r="BK8" i="4"/>
  <c r="BJ8" i="4"/>
  <c r="BI8" i="4"/>
  <c r="BH8" i="4"/>
  <c r="BG8" i="4"/>
  <c r="BF8" i="4"/>
  <c r="BE8" i="4"/>
  <c r="BD8" i="4"/>
  <c r="BC8" i="4"/>
  <c r="BB8" i="4"/>
  <c r="BA8" i="4"/>
  <c r="AZ8" i="4"/>
  <c r="AY8" i="4"/>
  <c r="AX8" i="4"/>
  <c r="AW8" i="4"/>
  <c r="AV8" i="4"/>
  <c r="AU8" i="4"/>
  <c r="AT8" i="4"/>
  <c r="AS8" i="4"/>
  <c r="AR8" i="4"/>
  <c r="AQ8" i="4"/>
  <c r="AP8" i="4"/>
  <c r="AO8" i="4"/>
  <c r="AN8" i="4"/>
  <c r="AM8" i="4"/>
  <c r="AL8" i="4"/>
  <c r="AK8" i="4"/>
  <c r="AJ8" i="4"/>
  <c r="AI8" i="4"/>
  <c r="AH8" i="4"/>
  <c r="AG8" i="4"/>
  <c r="AF8" i="4"/>
  <c r="AE8" i="4"/>
  <c r="AD8" i="4"/>
  <c r="AC8" i="4"/>
  <c r="AB8" i="4"/>
  <c r="AA8" i="4"/>
  <c r="Z8" i="4"/>
  <c r="Y8" i="4"/>
  <c r="X8" i="4"/>
  <c r="W8" i="4"/>
  <c r="V8" i="4"/>
  <c r="U8" i="4"/>
  <c r="T8" i="4"/>
  <c r="S8" i="4"/>
  <c r="R8" i="4"/>
  <c r="Q8" i="4"/>
  <c r="P8" i="4"/>
  <c r="O8" i="4"/>
  <c r="N8" i="4"/>
  <c r="M8" i="4"/>
  <c r="L8" i="4"/>
  <c r="K8" i="4"/>
  <c r="J8" i="4"/>
  <c r="I8" i="4"/>
  <c r="H8" i="4"/>
  <c r="G8" i="4"/>
  <c r="F8" i="4"/>
  <c r="E8" i="4"/>
  <c r="D8" i="4"/>
  <c r="C8" i="4"/>
  <c r="B8" i="4"/>
  <c r="CW5" i="4"/>
  <c r="CV5" i="4"/>
  <c r="CU5" i="4"/>
  <c r="CT5" i="4"/>
  <c r="CS5" i="4"/>
  <c r="CR5" i="4"/>
  <c r="CQ5" i="4"/>
  <c r="CP5" i="4"/>
  <c r="CO5" i="4"/>
  <c r="CN5" i="4"/>
  <c r="CM5" i="4"/>
  <c r="CL5" i="4"/>
  <c r="CK5" i="4"/>
  <c r="CJ5" i="4"/>
  <c r="CI5" i="4"/>
  <c r="CH5" i="4"/>
  <c r="CG5" i="4"/>
  <c r="CF5" i="4"/>
  <c r="CE5" i="4"/>
  <c r="CD5" i="4"/>
  <c r="CC5" i="4"/>
  <c r="CB5" i="4"/>
  <c r="CA5" i="4"/>
  <c r="BZ5" i="4"/>
  <c r="BY5" i="4"/>
  <c r="BX5" i="4"/>
  <c r="BW5" i="4"/>
  <c r="BV5" i="4"/>
  <c r="BU5" i="4"/>
  <c r="BT5" i="4"/>
  <c r="BS5" i="4"/>
  <c r="BR5" i="4"/>
  <c r="BQ5" i="4"/>
  <c r="BP5" i="4"/>
  <c r="BO5" i="4"/>
  <c r="BN5" i="4"/>
  <c r="BM5" i="4"/>
  <c r="BL5" i="4"/>
  <c r="BK5" i="4"/>
  <c r="BJ5" i="4"/>
  <c r="BI5" i="4"/>
  <c r="BH5" i="4"/>
  <c r="BG5" i="4"/>
  <c r="BF5" i="4"/>
  <c r="BE5" i="4"/>
  <c r="BD5" i="4"/>
  <c r="BC5" i="4"/>
  <c r="BB5" i="4"/>
  <c r="BA5" i="4"/>
  <c r="AZ5" i="4"/>
  <c r="AY5" i="4"/>
  <c r="AX5" i="4"/>
  <c r="AW5" i="4"/>
  <c r="AV5" i="4"/>
  <c r="AU5" i="4"/>
  <c r="AT5" i="4"/>
  <c r="AS5" i="4"/>
  <c r="AR5" i="4"/>
  <c r="AQ5" i="4"/>
  <c r="AP5" i="4"/>
  <c r="AO5" i="4"/>
  <c r="AN5" i="4"/>
  <c r="AM5" i="4"/>
  <c r="AL5" i="4"/>
  <c r="AK5" i="4"/>
  <c r="AJ5" i="4"/>
  <c r="AI5" i="4"/>
  <c r="AH5" i="4"/>
  <c r="AG5" i="4"/>
  <c r="AF5" i="4"/>
  <c r="AE5" i="4"/>
  <c r="AD5" i="4"/>
  <c r="AC5" i="4"/>
  <c r="AB5" i="4"/>
  <c r="AA5" i="4"/>
  <c r="Z5" i="4"/>
  <c r="Y5" i="4"/>
  <c r="X5" i="4"/>
  <c r="W5" i="4"/>
  <c r="V5" i="4"/>
  <c r="U5" i="4"/>
  <c r="T5" i="4"/>
  <c r="S5" i="4"/>
  <c r="R5" i="4"/>
  <c r="Q5" i="4"/>
  <c r="P5" i="4"/>
  <c r="O5" i="4"/>
  <c r="N5" i="4"/>
  <c r="M5" i="4"/>
  <c r="L5" i="4"/>
  <c r="K5" i="4"/>
  <c r="J5" i="4"/>
  <c r="I5" i="4"/>
  <c r="H5" i="4"/>
  <c r="G5" i="4"/>
  <c r="F5" i="4"/>
  <c r="E5" i="4"/>
  <c r="D5" i="4"/>
  <c r="C5" i="4"/>
  <c r="B5" i="4"/>
  <c r="CX5" i="4" a="1"/>
  <c r="CX5" i="4"/>
  <c r="CX8" i="4" a="1"/>
  <c r="CX8" i="4"/>
</calcChain>
</file>

<file path=xl/sharedStrings.xml><?xml version="1.0" encoding="utf-8"?>
<sst xmlns="http://schemas.openxmlformats.org/spreadsheetml/2006/main" count="42" uniqueCount="35">
  <si>
    <t>Physical Delivery &amp; Off-take Nominations of Forward Positions in Day-Ahead Market</t>
  </si>
  <si>
    <t>Publication on: 23/08/2026 10:32:35</t>
  </si>
  <si>
    <t>TOTAL (MWh)</t>
  </si>
  <si>
    <t>Total BUY Nominations</t>
  </si>
  <si>
    <t>Greece Mainland</t>
  </si>
  <si>
    <t>Total SELL Nominations</t>
  </si>
  <si>
    <t>PRODUCTION TECHNOLOGY / MTU</t>
  </si>
  <si>
    <t>LIGNITE</t>
  </si>
  <si>
    <t>GAS</t>
  </si>
  <si>
    <t>HYDRO</t>
  </si>
  <si>
    <t>RENEWABLES</t>
  </si>
  <si>
    <t>D/R LOAD</t>
  </si>
  <si>
    <t>BESS</t>
  </si>
  <si>
    <t>PRODUCTION</t>
  </si>
  <si>
    <t>DEMAND / MTU</t>
  </si>
  <si>
    <t>HV LOAD</t>
  </si>
  <si>
    <t>LV LOAD</t>
  </si>
  <si>
    <t>MV LOAD</t>
  </si>
  <si>
    <t>PUMP</t>
  </si>
  <si>
    <t>SYSTEM LOSSES</t>
  </si>
  <si>
    <t>DEMAND</t>
  </si>
  <si>
    <t>BORDER IMPORTS</t>
  </si>
  <si>
    <t>AL-GR</t>
  </si>
  <si>
    <t>MK-GR</t>
  </si>
  <si>
    <t>BG-GR</t>
  </si>
  <si>
    <t>TR-GR</t>
  </si>
  <si>
    <t>IT-GR</t>
  </si>
  <si>
    <t>TOTAL IMPORTS</t>
  </si>
  <si>
    <t>BORDER EXPORTS</t>
  </si>
  <si>
    <t>GR-AL</t>
  </si>
  <si>
    <t>GR-MK</t>
  </si>
  <si>
    <t>GR-BG</t>
  </si>
  <si>
    <t>GR-TR</t>
  </si>
  <si>
    <t>GR-IT</t>
  </si>
  <si>
    <t>TOTAL EXPORTS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</si>
</sst>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sz val="14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5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6" fillId="0" borderId="0" xfId="1" applyFont="1"/>
    <xf numFmtId="165" fontId="7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8" fillId="3" borderId="3" xfId="1" applyNumberFormat="1" applyFont="1" applyFill="1" applyBorder="1" applyAlignment="1" applyProtection="1">
      <alignment horizontal="center" vertical="center"/>
      <protection hidden="1"/>
    </xf>
    <xf numFmtId="166" fontId="8" fillId="3" borderId="4" xfId="1" applyNumberFormat="1" applyFont="1" applyFill="1" applyBorder="1" applyAlignment="1" applyProtection="1">
      <alignment horizontal="center" vertical="center"/>
      <protection hidden="1"/>
    </xf>
    <xf numFmtId="166" fontId="8" fillId="3" borderId="5" xfId="1" applyNumberFormat="1" applyFont="1" applyFill="1" applyBorder="1" applyAlignment="1" applyProtection="1">
      <alignment horizontal="center" vertical="center"/>
      <protection hidden="1"/>
    </xf>
    <xf numFmtId="166" fontId="8" fillId="3" borderId="6" xfId="1" applyNumberFormat="1" applyFont="1" applyFill="1" applyBorder="1" applyAlignment="1" applyProtection="1">
      <alignment horizontal="center" vertical="center"/>
      <protection hidden="1"/>
    </xf>
    <xf numFmtId="166" fontId="8" fillId="3" borderId="7" xfId="1" applyNumberFormat="1" applyFont="1" applyFill="1" applyBorder="1" applyAlignment="1" applyProtection="1">
      <alignment horizontal="center" vertical="center"/>
      <protection hidden="1"/>
    </xf>
    <xf numFmtId="166" fontId="8" fillId="3" borderId="8" xfId="1" applyNumberFormat="1" applyFont="1" applyFill="1" applyBorder="1" applyAlignment="1" applyProtection="1">
      <alignment horizontal="center" vertical="center"/>
      <protection hidden="1"/>
    </xf>
    <xf numFmtId="166" fontId="8" fillId="3" borderId="9" xfId="1" applyNumberFormat="1" applyFont="1" applyFill="1" applyBorder="1" applyAlignment="1" applyProtection="1">
      <alignment horizontal="center" vertical="center"/>
      <protection hidden="1"/>
    </xf>
    <xf numFmtId="0" fontId="8" fillId="4" borderId="2" xfId="1" applyFont="1" applyFill="1" applyBorder="1" applyAlignment="1" applyProtection="1">
      <alignment horizontal="center" vertical="center"/>
      <protection hidden="1"/>
    </xf>
    <xf numFmtId="0" fontId="8" fillId="5" borderId="2" xfId="1" applyFont="1" applyFill="1" applyBorder="1" applyAlignment="1" applyProtection="1">
      <alignment horizontal="left" vertical="center" indent="1"/>
      <protection hidden="1"/>
    </xf>
    <xf numFmtId="167" fontId="9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9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0" borderId="12" xfId="1" applyFont="1" applyBorder="1" applyAlignment="1" applyProtection="1">
      <alignment horizontal="left" vertical="center" indent="1"/>
      <protection hidden="1"/>
    </xf>
    <xf numFmtId="168" fontId="10" fillId="0" borderId="13" xfId="1" applyNumberFormat="1" applyFont="1" applyBorder="1" applyAlignment="1" applyProtection="1">
      <alignment horizontal="right" vertical="center" shrinkToFit="1"/>
      <protection hidden="1"/>
    </xf>
    <xf numFmtId="168" fontId="10" fillId="0" borderId="14" xfId="1" applyNumberFormat="1" applyFont="1" applyBorder="1" applyAlignment="1" applyProtection="1">
      <alignment horizontal="right" vertical="center" shrinkToFit="1"/>
      <protection hidden="1"/>
    </xf>
    <xf numFmtId="168" fontId="10" fillId="0" borderId="15" xfId="1" applyNumberFormat="1" applyFont="1" applyBorder="1" applyAlignment="1" applyProtection="1">
      <alignment horizontal="right" vertical="center" shrinkToFit="1"/>
      <protection hidden="1"/>
    </xf>
    <xf numFmtId="168" fontId="10" fillId="0" borderId="16" xfId="1" applyNumberFormat="1" applyFont="1" applyBorder="1" applyAlignment="1" applyProtection="1">
      <alignment horizontal="right" vertical="center" shrinkToFit="1"/>
      <protection hidden="1"/>
    </xf>
    <xf numFmtId="167" fontId="9" fillId="5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17" xfId="1" applyFont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0" xfId="1" applyFont="1" applyBorder="1" applyAlignment="1" applyProtection="1">
      <alignment horizontal="right" vertical="center" shrinkToFit="1"/>
      <protection locked="0" hidden="1"/>
    </xf>
    <xf numFmtId="0" fontId="10" fillId="0" borderId="21" xfId="1" applyFont="1" applyBorder="1" applyAlignment="1" applyProtection="1">
      <alignment horizontal="right" vertical="center" shrinkToFit="1"/>
      <protection locked="0" hidden="1"/>
    </xf>
    <xf numFmtId="0" fontId="10" fillId="0" borderId="17" xfId="1" applyFont="1" applyBorder="1" applyAlignment="1" applyProtection="1">
      <alignment horizontal="right" vertical="center" shrinkToFit="1"/>
      <protection hidden="1"/>
    </xf>
    <xf numFmtId="167" fontId="5" fillId="0" borderId="0" xfId="1" applyNumberFormat="1" applyFont="1"/>
    <xf numFmtId="0" fontId="10" fillId="0" borderId="22" xfId="1" applyFont="1" applyBorder="1" applyAlignment="1" applyProtection="1">
      <alignment horizontal="left" vertical="center" indent="1"/>
      <protection hidden="1"/>
    </xf>
    <xf numFmtId="0" fontId="8" fillId="3" borderId="2" xfId="1" applyFont="1" applyFill="1" applyBorder="1" applyAlignment="1" applyProtection="1">
      <alignment horizontal="left" vertical="center"/>
      <protection hidden="1"/>
    </xf>
    <xf numFmtId="166" fontId="8" fillId="0" borderId="10" xfId="1" applyNumberFormat="1" applyFont="1" applyBorder="1" applyAlignment="1" applyProtection="1">
      <alignment horizontal="center" vertical="center"/>
      <protection hidden="1"/>
    </xf>
    <xf numFmtId="166" fontId="8" fillId="0" borderId="8" xfId="1" applyNumberFormat="1" applyFont="1" applyBorder="1" applyAlignment="1" applyProtection="1">
      <alignment horizontal="center" vertical="center"/>
      <protection hidden="1"/>
    </xf>
    <xf numFmtId="166" fontId="8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10" fillId="0" borderId="13" xfId="1" applyFont="1" applyBorder="1" applyAlignment="1" applyProtection="1">
      <alignment horizontal="right" vertical="center" shrinkToFit="1"/>
      <protection hidden="1"/>
    </xf>
    <xf numFmtId="0" fontId="10" fillId="0" borderId="14" xfId="1" applyFont="1" applyBorder="1" applyAlignment="1" applyProtection="1">
      <alignment horizontal="right" vertical="center" shrinkToFit="1"/>
      <protection hidden="1"/>
    </xf>
    <xf numFmtId="0" fontId="10" fillId="0" borderId="15" xfId="1" applyFont="1" applyBorder="1" applyAlignment="1" applyProtection="1">
      <alignment horizontal="right" vertical="center" shrinkToFit="1"/>
      <protection hidden="1"/>
    </xf>
    <xf numFmtId="0" fontId="10" fillId="0" borderId="16" xfId="1" applyFont="1" applyBorder="1" applyAlignment="1" applyProtection="1">
      <alignment horizontal="right" vertical="center" shrinkToFit="1"/>
      <protection hidden="1"/>
    </xf>
    <xf numFmtId="167" fontId="10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24" xfId="1" applyFont="1" applyBorder="1" applyAlignment="1" applyProtection="1">
      <alignment horizontal="right" vertical="center" shrinkToFit="1"/>
      <protection hidden="1"/>
    </xf>
    <xf numFmtId="0" fontId="10" fillId="0" borderId="25" xfId="1" applyFont="1" applyBorder="1" applyAlignment="1" applyProtection="1">
      <alignment horizontal="right" vertical="center" shrinkToFit="1"/>
      <protection hidden="1"/>
    </xf>
    <xf numFmtId="0" fontId="10" fillId="0" borderId="26" xfId="1" applyFont="1" applyBorder="1" applyAlignment="1" applyProtection="1">
      <alignment horizontal="right" vertical="center" shrinkToFit="1"/>
      <protection hidden="1"/>
    </xf>
    <xf numFmtId="0" fontId="10" fillId="0" borderId="27" xfId="1" applyFont="1" applyBorder="1" applyAlignment="1" applyProtection="1">
      <alignment horizontal="right" vertical="center" shrinkToFit="1"/>
      <protection hidden="1"/>
    </xf>
    <xf numFmtId="167" fontId="10" fillId="0" borderId="23" xfId="1" applyNumberFormat="1" applyFont="1" applyBorder="1" applyAlignment="1" applyProtection="1">
      <alignment horizontal="right" vertical="center" shrinkToFit="1"/>
      <protection hidden="1"/>
    </xf>
    <xf numFmtId="167" fontId="10" fillId="0" borderId="28" xfId="1" applyNumberFormat="1" applyFont="1" applyBorder="1" applyAlignment="1" applyProtection="1">
      <alignment horizontal="right" vertical="center" shrinkToFit="1"/>
      <protection hidden="1"/>
    </xf>
    <xf numFmtId="0" fontId="11" fillId="0" borderId="28" xfId="1" applyFont="1" applyBorder="1" applyAlignment="1" applyProtection="1">
      <alignment horizontal="left" vertical="center" indent="1" shrinkToFit="1"/>
      <protection hidden="1"/>
    </xf>
    <xf numFmtId="0" fontId="10" fillId="0" borderId="29" xfId="1" applyFont="1" applyBorder="1" applyAlignment="1" applyProtection="1">
      <alignment horizontal="right" vertical="center" shrinkToFit="1"/>
      <protection hidden="1"/>
    </xf>
    <xf numFmtId="0" fontId="10" fillId="0" borderId="30" xfId="1" applyFont="1" applyBorder="1" applyAlignment="1" applyProtection="1">
      <alignment horizontal="right" vertical="center" shrinkToFit="1"/>
      <protection hidden="1"/>
    </xf>
    <xf numFmtId="0" fontId="10" fillId="0" borderId="31" xfId="1" applyFont="1" applyBorder="1" applyAlignment="1" applyProtection="1">
      <alignment horizontal="right" vertical="center" shrinkToFit="1"/>
      <protection hidden="1"/>
    </xf>
    <xf numFmtId="0" fontId="10" fillId="0" borderId="32" xfId="1" applyFont="1" applyBorder="1" applyAlignment="1" applyProtection="1">
      <alignment horizontal="right" vertical="center" shrinkToFit="1"/>
      <protection hidden="1"/>
    </xf>
    <xf numFmtId="0" fontId="11" fillId="0" borderId="3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hidden="1"/>
    </xf>
    <xf numFmtId="0" fontId="10" fillId="0" borderId="19" xfId="1" applyFont="1" applyBorder="1" applyAlignment="1" applyProtection="1">
      <alignment horizontal="right" vertical="center" shrinkToFit="1"/>
      <protection hidden="1"/>
    </xf>
    <xf numFmtId="0" fontId="10" fillId="0" borderId="20" xfId="1" applyFont="1" applyBorder="1" applyAlignment="1" applyProtection="1">
      <alignment horizontal="right" vertical="center" shrinkToFit="1"/>
      <protection hidden="1"/>
    </xf>
    <xf numFmtId="0" fontId="10" fillId="0" borderId="21" xfId="1" applyFont="1" applyBorder="1" applyAlignment="1" applyProtection="1">
      <alignment horizontal="right" vertical="center" shrinkToFit="1"/>
      <protection hidden="1"/>
    </xf>
    <xf numFmtId="167" fontId="10" fillId="0" borderId="33" xfId="1" applyNumberFormat="1" applyFont="1" applyBorder="1" applyAlignment="1" applyProtection="1">
      <alignment horizontal="right" vertical="center" shrinkToFit="1"/>
      <protection hidden="1"/>
    </xf>
    <xf numFmtId="0" fontId="8" fillId="5" borderId="17" xfId="1" applyFont="1" applyFill="1" applyBorder="1" applyAlignment="1" applyProtection="1">
      <alignment horizontal="left" vertical="center" indent="1" shrinkToFit="1"/>
      <protection hidden="1"/>
    </xf>
    <xf numFmtId="168" fontId="9" fillId="5" borderId="34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5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6" xfId="1" applyNumberFormat="1" applyFont="1" applyFill="1" applyBorder="1" applyAlignment="1" applyProtection="1">
      <alignment horizontal="right" vertical="center" shrinkToFit="1"/>
      <protection hidden="1"/>
    </xf>
    <xf numFmtId="168" fontId="9" fillId="5" borderId="37" xfId="1" applyNumberFormat="1" applyFont="1" applyFill="1" applyBorder="1" applyAlignment="1" applyProtection="1">
      <alignment horizontal="right" vertical="center" shrinkToFit="1"/>
      <protection hidden="1"/>
    </xf>
    <xf numFmtId="167" fontId="9" fillId="5" borderId="17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8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10" fillId="6" borderId="12" xfId="1" applyFont="1" applyFill="1" applyBorder="1" applyAlignment="1" applyProtection="1">
      <alignment horizontal="left" vertical="center" indent="1"/>
      <protection hidden="1"/>
    </xf>
    <xf numFmtId="0" fontId="10" fillId="0" borderId="13" xfId="1" applyFont="1" applyBorder="1" applyAlignment="1">
      <alignment horizontal="right" vertical="center"/>
    </xf>
    <xf numFmtId="0" fontId="10" fillId="0" borderId="14" xfId="1" applyFont="1" applyBorder="1" applyAlignment="1">
      <alignment horizontal="right" vertical="center"/>
    </xf>
    <xf numFmtId="0" fontId="10" fillId="0" borderId="15" xfId="1" applyFont="1" applyBorder="1" applyAlignment="1">
      <alignment horizontal="right" vertical="center"/>
    </xf>
    <xf numFmtId="0" fontId="10" fillId="0" borderId="16" xfId="1" applyFont="1" applyBorder="1" applyAlignment="1">
      <alignment horizontal="right" vertical="center"/>
    </xf>
    <xf numFmtId="167" fontId="10" fillId="6" borderId="12" xfId="1" applyNumberFormat="1" applyFont="1" applyFill="1" applyBorder="1" applyAlignment="1">
      <alignment horizontal="right" vertical="center"/>
    </xf>
    <xf numFmtId="0" fontId="10" fillId="7" borderId="23" xfId="1" applyFont="1" applyFill="1" applyBorder="1" applyAlignment="1" applyProtection="1">
      <alignment horizontal="left" vertical="center" indent="1"/>
      <protection hidden="1"/>
    </xf>
    <xf numFmtId="0" fontId="10" fillId="0" borderId="24" xfId="1" applyFont="1" applyBorder="1" applyAlignment="1">
      <alignment horizontal="right" vertical="center"/>
    </xf>
    <xf numFmtId="0" fontId="10" fillId="0" borderId="25" xfId="1" applyFont="1" applyBorder="1" applyAlignment="1">
      <alignment horizontal="right" vertical="center"/>
    </xf>
    <xf numFmtId="0" fontId="10" fillId="0" borderId="26" xfId="1" applyFont="1" applyBorder="1" applyAlignment="1">
      <alignment horizontal="right" vertical="center"/>
    </xf>
    <xf numFmtId="0" fontId="10" fillId="0" borderId="27" xfId="1" applyFont="1" applyBorder="1" applyAlignment="1">
      <alignment horizontal="right" vertical="center"/>
    </xf>
    <xf numFmtId="167" fontId="10" fillId="6" borderId="23" xfId="1" applyNumberFormat="1" applyFont="1" applyFill="1" applyBorder="1" applyAlignment="1">
      <alignment horizontal="right" vertical="center"/>
    </xf>
    <xf numFmtId="0" fontId="10" fillId="7" borderId="28" xfId="1" applyFont="1" applyFill="1" applyBorder="1" applyAlignment="1" applyProtection="1">
      <alignment horizontal="left" vertical="center" indent="1"/>
      <protection hidden="1"/>
    </xf>
    <xf numFmtId="0" fontId="10" fillId="0" borderId="29" xfId="1" applyFont="1" applyBorder="1" applyAlignment="1">
      <alignment horizontal="right" vertical="center"/>
    </xf>
    <xf numFmtId="0" fontId="10" fillId="0" borderId="30" xfId="1" applyFont="1" applyBorder="1" applyAlignment="1">
      <alignment horizontal="right" vertical="center"/>
    </xf>
    <xf numFmtId="0" fontId="10" fillId="0" borderId="31" xfId="1" applyFont="1" applyBorder="1" applyAlignment="1">
      <alignment horizontal="right" vertical="center"/>
    </xf>
    <xf numFmtId="0" fontId="10" fillId="0" borderId="32" xfId="1" applyFont="1" applyBorder="1" applyAlignment="1">
      <alignment horizontal="right" vertical="center"/>
    </xf>
    <xf numFmtId="167" fontId="10" fillId="6" borderId="28" xfId="1" applyNumberFormat="1" applyFont="1" applyFill="1" applyBorder="1" applyAlignment="1">
      <alignment horizontal="right" vertical="center"/>
    </xf>
    <xf numFmtId="0" fontId="10" fillId="7" borderId="33" xfId="1" applyFont="1" applyFill="1" applyBorder="1" applyAlignment="1" applyProtection="1">
      <alignment horizontal="left" vertical="center" indent="1"/>
      <protection hidden="1"/>
    </xf>
    <xf numFmtId="0" fontId="10" fillId="0" borderId="18" xfId="1" applyFont="1" applyBorder="1" applyAlignment="1">
      <alignment horizontal="right" vertical="center"/>
    </xf>
    <xf numFmtId="0" fontId="10" fillId="0" borderId="19" xfId="1" applyFont="1" applyBorder="1" applyAlignment="1">
      <alignment horizontal="right" vertical="center"/>
    </xf>
    <xf numFmtId="0" fontId="10" fillId="0" borderId="20" xfId="1" applyFont="1" applyBorder="1" applyAlignment="1">
      <alignment horizontal="right" vertical="center"/>
    </xf>
    <xf numFmtId="0" fontId="10" fillId="0" borderId="21" xfId="1" applyFont="1" applyBorder="1" applyAlignment="1">
      <alignment horizontal="right" vertical="center"/>
    </xf>
    <xf numFmtId="167" fontId="10" fillId="6" borderId="33" xfId="1" applyNumberFormat="1" applyFont="1" applyFill="1" applyBorder="1" applyAlignment="1">
      <alignment horizontal="right" vertical="center"/>
    </xf>
    <xf numFmtId="0" fontId="10" fillId="6" borderId="13" xfId="1" applyFont="1" applyFill="1" applyBorder="1" applyAlignment="1">
      <alignment horizontal="right" vertical="center"/>
    </xf>
    <xf numFmtId="0" fontId="10" fillId="6" borderId="14" xfId="1" applyFont="1" applyFill="1" applyBorder="1" applyAlignment="1">
      <alignment horizontal="right" vertical="center"/>
    </xf>
    <xf numFmtId="0" fontId="10" fillId="6" borderId="15" xfId="1" applyFont="1" applyFill="1" applyBorder="1" applyAlignment="1">
      <alignment horizontal="right" vertical="center"/>
    </xf>
    <xf numFmtId="0" fontId="10" fillId="6" borderId="16" xfId="1" applyFont="1" applyFill="1" applyBorder="1" applyAlignment="1">
      <alignment horizontal="right" vertical="center"/>
    </xf>
    <xf numFmtId="0" fontId="10" fillId="6" borderId="23" xfId="1" applyFont="1" applyFill="1" applyBorder="1" applyAlignment="1" applyProtection="1">
      <alignment horizontal="left" vertical="center" indent="1"/>
      <protection hidden="1"/>
    </xf>
    <xf numFmtId="0" fontId="10" fillId="6" borderId="24" xfId="1" applyFont="1" applyFill="1" applyBorder="1" applyAlignment="1">
      <alignment horizontal="right" vertical="center"/>
    </xf>
    <xf numFmtId="0" fontId="10" fillId="6" borderId="25" xfId="1" applyFont="1" applyFill="1" applyBorder="1" applyAlignment="1">
      <alignment horizontal="right" vertical="center"/>
    </xf>
    <xf numFmtId="0" fontId="10" fillId="6" borderId="26" xfId="1" applyFont="1" applyFill="1" applyBorder="1" applyAlignment="1">
      <alignment horizontal="right" vertical="center"/>
    </xf>
    <xf numFmtId="0" fontId="10" fillId="6" borderId="27" xfId="1" applyFont="1" applyFill="1" applyBorder="1" applyAlignment="1">
      <alignment horizontal="right" vertical="center"/>
    </xf>
    <xf numFmtId="0" fontId="10" fillId="6" borderId="33" xfId="1" applyFont="1" applyFill="1" applyBorder="1" applyAlignment="1" applyProtection="1">
      <alignment horizontal="left" vertical="center" indent="1"/>
      <protection hidden="1"/>
    </xf>
    <xf numFmtId="0" fontId="10" fillId="6" borderId="18" xfId="1" applyFont="1" applyFill="1" applyBorder="1" applyAlignment="1">
      <alignment horizontal="right" vertical="center"/>
    </xf>
    <xf numFmtId="0" fontId="10" fillId="6" borderId="19" xfId="1" applyFont="1" applyFill="1" applyBorder="1" applyAlignment="1">
      <alignment horizontal="right" vertical="center"/>
    </xf>
    <xf numFmtId="0" fontId="10" fillId="6" borderId="20" xfId="1" applyFont="1" applyFill="1" applyBorder="1" applyAlignment="1">
      <alignment horizontal="right" vertical="center"/>
    </xf>
    <xf numFmtId="0" fontId="10" fillId="6" borderId="21" xfId="1" applyFont="1" applyFill="1" applyBorder="1" applyAlignment="1">
      <alignment horizontal="right" vertical="center"/>
    </xf>
    <xf numFmtId="0" fontId="10" fillId="6" borderId="39" xfId="1" applyFont="1" applyFill="1" applyBorder="1" applyAlignment="1">
      <alignment horizontal="right" vertical="center"/>
    </xf>
    <xf numFmtId="0" fontId="10" fillId="6" borderId="40" xfId="1" applyFont="1" applyFill="1" applyBorder="1" applyAlignment="1">
      <alignment horizontal="right" vertical="center"/>
    </xf>
  </cellXfs>
  <cellStyles count="2">
    <cellStyle name="Normal" xfId="0" builtinId="0"/>
    <cellStyle name="Normal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DA43"/>
  <sheetViews>
    <sheetView showGridLines="0" tabSelected="1" zoomScale="70" zoomScaleNormal="70" workbookViewId="0">
      <pane xSplit="1" ySplit="3" topLeftCell="BM13" activePane="bottomRight" state="frozen"/>
      <selection pane="topRight" activeCell="B1" sqref="B1"/>
      <selection pane="bottomLeft" activeCell="A5" sqref="A5"/>
      <selection pane="bottomRight" activeCell="A5" sqref="A5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04" width="9.140625" style="5"/>
    <col min="105" max="105" width="10.42578125" style="5" bestFit="1" customWidth="1"/>
    <col min="106" max="16384" width="9.140625" style="5"/>
  </cols>
  <sheetData>
    <row r="1" spans="1:105" ht="39.950000000000003" customHeight="1" thickBo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2" t="s">
        <v>1</v>
      </c>
      <c r="O1" s="3"/>
      <c r="P1" s="3"/>
      <c r="Q1" s="3"/>
      <c r="R1" s="3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5" s="9" customFormat="1" ht="25.15" customHeight="1" thickBot="1" x14ac:dyDescent="0.3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2"/>
    </row>
    <row r="3" spans="1:105" ht="30" customHeight="1" thickBot="1" x14ac:dyDescent="0.25">
      <c r="A3" s="10">
        <v>46258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2</v>
      </c>
    </row>
    <row r="4" spans="1:105" ht="24.95" customHeight="1" thickBot="1" x14ac:dyDescent="0.25">
      <c r="A4" s="19" t="s">
        <v>3</v>
      </c>
      <c r="B4" s="20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5" ht="20.100000000000001" customHeight="1" x14ac:dyDescent="0.2">
      <c r="A5" s="23" t="s">
        <v>4</v>
      </c>
      <c r="B5" s="24">
        <f>B27+B42</f>
        <v>244.99</v>
      </c>
      <c r="C5" s="25">
        <f t="shared" ref="C5:BN5" si="0">C27+C42</f>
        <v>244.99</v>
      </c>
      <c r="D5" s="25">
        <f t="shared" si="0"/>
        <v>244.99</v>
      </c>
      <c r="E5" s="25">
        <f t="shared" si="0"/>
        <v>244.99</v>
      </c>
      <c r="F5" s="25">
        <f t="shared" si="0"/>
        <v>248.99</v>
      </c>
      <c r="G5" s="25">
        <f t="shared" si="0"/>
        <v>248.99</v>
      </c>
      <c r="H5" s="25">
        <f t="shared" si="0"/>
        <v>248.99</v>
      </c>
      <c r="I5" s="25">
        <f t="shared" si="0"/>
        <v>248.99</v>
      </c>
      <c r="J5" s="25">
        <f t="shared" si="0"/>
        <v>278.99</v>
      </c>
      <c r="K5" s="25">
        <f t="shared" si="0"/>
        <v>278.99</v>
      </c>
      <c r="L5" s="25">
        <f t="shared" si="0"/>
        <v>278.99</v>
      </c>
      <c r="M5" s="25">
        <f t="shared" si="0"/>
        <v>278.99</v>
      </c>
      <c r="N5" s="25">
        <f t="shared" si="0"/>
        <v>278.99</v>
      </c>
      <c r="O5" s="25">
        <f t="shared" si="0"/>
        <v>278.99</v>
      </c>
      <c r="P5" s="25">
        <f t="shared" si="0"/>
        <v>278.99</v>
      </c>
      <c r="Q5" s="25">
        <f t="shared" si="0"/>
        <v>278.99</v>
      </c>
      <c r="R5" s="25">
        <f t="shared" si="0"/>
        <v>278.99</v>
      </c>
      <c r="S5" s="25">
        <f t="shared" si="0"/>
        <v>278.99</v>
      </c>
      <c r="T5" s="25">
        <f t="shared" si="0"/>
        <v>278.99</v>
      </c>
      <c r="U5" s="25">
        <f t="shared" si="0"/>
        <v>278.99</v>
      </c>
      <c r="V5" s="25">
        <f t="shared" si="0"/>
        <v>248.99</v>
      </c>
      <c r="W5" s="25">
        <f t="shared" si="0"/>
        <v>248.99</v>
      </c>
      <c r="X5" s="25">
        <f t="shared" si="0"/>
        <v>248.99</v>
      </c>
      <c r="Y5" s="25">
        <f t="shared" si="0"/>
        <v>248.99</v>
      </c>
      <c r="Z5" s="25">
        <f t="shared" si="0"/>
        <v>245.38</v>
      </c>
      <c r="AA5" s="25">
        <f t="shared" si="0"/>
        <v>245.38</v>
      </c>
      <c r="AB5" s="25">
        <f t="shared" si="0"/>
        <v>245.38</v>
      </c>
      <c r="AC5" s="25">
        <f t="shared" si="0"/>
        <v>245.38</v>
      </c>
      <c r="AD5" s="25">
        <f t="shared" si="0"/>
        <v>293.89999999999998</v>
      </c>
      <c r="AE5" s="25">
        <f t="shared" si="0"/>
        <v>293.89999999999998</v>
      </c>
      <c r="AF5" s="25">
        <f t="shared" si="0"/>
        <v>293.89999999999998</v>
      </c>
      <c r="AG5" s="25">
        <f t="shared" si="0"/>
        <v>293.89999999999998</v>
      </c>
      <c r="AH5" s="25">
        <f t="shared" si="0"/>
        <v>397.3</v>
      </c>
      <c r="AI5" s="25">
        <f t="shared" si="0"/>
        <v>397.3</v>
      </c>
      <c r="AJ5" s="25">
        <f t="shared" si="0"/>
        <v>397.3</v>
      </c>
      <c r="AK5" s="25">
        <f t="shared" si="0"/>
        <v>397.3</v>
      </c>
      <c r="AL5" s="25">
        <f t="shared" si="0"/>
        <v>466.55</v>
      </c>
      <c r="AM5" s="25">
        <f t="shared" si="0"/>
        <v>466.55</v>
      </c>
      <c r="AN5" s="25">
        <f t="shared" si="0"/>
        <v>466.55</v>
      </c>
      <c r="AO5" s="25">
        <f t="shared" si="0"/>
        <v>466.55</v>
      </c>
      <c r="AP5" s="25">
        <f t="shared" si="0"/>
        <v>468.1</v>
      </c>
      <c r="AQ5" s="25">
        <f t="shared" si="0"/>
        <v>468.1</v>
      </c>
      <c r="AR5" s="25">
        <f t="shared" si="0"/>
        <v>468.1</v>
      </c>
      <c r="AS5" s="25">
        <f t="shared" si="0"/>
        <v>468.1</v>
      </c>
      <c r="AT5" s="25">
        <f t="shared" si="0"/>
        <v>468.97</v>
      </c>
      <c r="AU5" s="25">
        <f t="shared" si="0"/>
        <v>468.97</v>
      </c>
      <c r="AV5" s="25">
        <f t="shared" si="0"/>
        <v>468.97</v>
      </c>
      <c r="AW5" s="25">
        <f t="shared" si="0"/>
        <v>468.97</v>
      </c>
      <c r="AX5" s="25">
        <f t="shared" si="0"/>
        <v>469.23</v>
      </c>
      <c r="AY5" s="25">
        <f t="shared" si="0"/>
        <v>469.23</v>
      </c>
      <c r="AZ5" s="25">
        <f t="shared" si="0"/>
        <v>469.23</v>
      </c>
      <c r="BA5" s="25">
        <f t="shared" si="0"/>
        <v>469.23</v>
      </c>
      <c r="BB5" s="25">
        <f t="shared" si="0"/>
        <v>468.84000000000003</v>
      </c>
      <c r="BC5" s="25">
        <f t="shared" si="0"/>
        <v>468.84000000000003</v>
      </c>
      <c r="BD5" s="25">
        <f t="shared" si="0"/>
        <v>468.84000000000003</v>
      </c>
      <c r="BE5" s="25">
        <f t="shared" si="0"/>
        <v>468.84000000000003</v>
      </c>
      <c r="BF5" s="25">
        <f t="shared" si="0"/>
        <v>468.27</v>
      </c>
      <c r="BG5" s="25">
        <f t="shared" si="0"/>
        <v>468.27</v>
      </c>
      <c r="BH5" s="25">
        <f t="shared" si="0"/>
        <v>468.27</v>
      </c>
      <c r="BI5" s="25">
        <f t="shared" si="0"/>
        <v>468.27</v>
      </c>
      <c r="BJ5" s="25">
        <f t="shared" si="0"/>
        <v>451.9</v>
      </c>
      <c r="BK5" s="25">
        <f t="shared" si="0"/>
        <v>451.9</v>
      </c>
      <c r="BL5" s="25">
        <f t="shared" si="0"/>
        <v>451.9</v>
      </c>
      <c r="BM5" s="25">
        <f t="shared" si="0"/>
        <v>451.9</v>
      </c>
      <c r="BN5" s="25">
        <f t="shared" si="0"/>
        <v>384.57</v>
      </c>
      <c r="BO5" s="25">
        <f t="shared" ref="BO5:CW5" si="1">BO27+BO42</f>
        <v>384.57</v>
      </c>
      <c r="BP5" s="25">
        <f t="shared" si="1"/>
        <v>384.57</v>
      </c>
      <c r="BQ5" s="25">
        <f t="shared" si="1"/>
        <v>384.57</v>
      </c>
      <c r="BR5" s="25">
        <f t="shared" si="1"/>
        <v>274.37</v>
      </c>
      <c r="BS5" s="25">
        <f t="shared" si="1"/>
        <v>274.37</v>
      </c>
      <c r="BT5" s="25">
        <f t="shared" si="1"/>
        <v>274.37</v>
      </c>
      <c r="BU5" s="25">
        <f t="shared" si="1"/>
        <v>274.37</v>
      </c>
      <c r="BV5" s="25">
        <f t="shared" si="1"/>
        <v>255.69</v>
      </c>
      <c r="BW5" s="25">
        <f t="shared" si="1"/>
        <v>255.69</v>
      </c>
      <c r="BX5" s="25">
        <f t="shared" si="1"/>
        <v>255.69</v>
      </c>
      <c r="BY5" s="25">
        <f t="shared" si="1"/>
        <v>255.69</v>
      </c>
      <c r="BZ5" s="25">
        <f t="shared" si="1"/>
        <v>254.99</v>
      </c>
      <c r="CA5" s="25">
        <f t="shared" si="1"/>
        <v>254.99</v>
      </c>
      <c r="CB5" s="25">
        <f t="shared" si="1"/>
        <v>254.99</v>
      </c>
      <c r="CC5" s="25">
        <f t="shared" si="1"/>
        <v>254.99</v>
      </c>
      <c r="CD5" s="25">
        <f t="shared" si="1"/>
        <v>254.99</v>
      </c>
      <c r="CE5" s="25">
        <f t="shared" si="1"/>
        <v>254.99</v>
      </c>
      <c r="CF5" s="25">
        <f t="shared" si="1"/>
        <v>254.99</v>
      </c>
      <c r="CG5" s="25">
        <f t="shared" si="1"/>
        <v>254.99</v>
      </c>
      <c r="CH5" s="25">
        <f t="shared" si="1"/>
        <v>254.99</v>
      </c>
      <c r="CI5" s="25">
        <f t="shared" si="1"/>
        <v>254.99</v>
      </c>
      <c r="CJ5" s="25">
        <f t="shared" si="1"/>
        <v>254.99</v>
      </c>
      <c r="CK5" s="25">
        <f t="shared" si="1"/>
        <v>254.99</v>
      </c>
      <c r="CL5" s="25">
        <f t="shared" si="1"/>
        <v>254.99</v>
      </c>
      <c r="CM5" s="25">
        <f t="shared" si="1"/>
        <v>254.99</v>
      </c>
      <c r="CN5" s="25">
        <f t="shared" si="1"/>
        <v>254.99</v>
      </c>
      <c r="CO5" s="25">
        <f t="shared" si="1"/>
        <v>254.99</v>
      </c>
      <c r="CP5" s="25">
        <f t="shared" si="1"/>
        <v>254.99</v>
      </c>
      <c r="CQ5" s="25">
        <f t="shared" si="1"/>
        <v>254.99</v>
      </c>
      <c r="CR5" s="25">
        <f t="shared" si="1"/>
        <v>254.99</v>
      </c>
      <c r="CS5" s="25">
        <f t="shared" si="1"/>
        <v>254.99</v>
      </c>
      <c r="CT5" s="26">
        <f t="shared" si="1"/>
        <v>0</v>
      </c>
      <c r="CU5" s="26">
        <f t="shared" si="1"/>
        <v>0</v>
      </c>
      <c r="CV5" s="26">
        <f t="shared" si="1"/>
        <v>0</v>
      </c>
      <c r="CW5" s="27">
        <f t="shared" si="1"/>
        <v>0</v>
      </c>
      <c r="CX5" s="28">
        <f t="array" ref="CX5">SUMPRODUCT(B5:CW5*0.25)</f>
        <v>7967.9600000000046</v>
      </c>
    </row>
    <row r="6" spans="1:105" ht="20.100000000000001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5" ht="24.95" customHeight="1" thickBot="1" x14ac:dyDescent="0.25">
      <c r="A7" s="19" t="s">
        <v>5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5" ht="20.100000000000001" customHeight="1" x14ac:dyDescent="0.2">
      <c r="A8" s="23" t="s">
        <v>4</v>
      </c>
      <c r="B8" s="24">
        <f>B17+B35</f>
        <v>148.99</v>
      </c>
      <c r="C8" s="25">
        <f t="shared" ref="C8:BN8" si="2">C17+C35</f>
        <v>148.99</v>
      </c>
      <c r="D8" s="25">
        <f t="shared" si="2"/>
        <v>148.99</v>
      </c>
      <c r="E8" s="25">
        <f t="shared" si="2"/>
        <v>148.99</v>
      </c>
      <c r="F8" s="25">
        <f t="shared" si="2"/>
        <v>148.99</v>
      </c>
      <c r="G8" s="25">
        <f t="shared" si="2"/>
        <v>148.99</v>
      </c>
      <c r="H8" s="25">
        <f t="shared" si="2"/>
        <v>148.99</v>
      </c>
      <c r="I8" s="25">
        <f t="shared" si="2"/>
        <v>148.99</v>
      </c>
      <c r="J8" s="25">
        <f t="shared" si="2"/>
        <v>148.99</v>
      </c>
      <c r="K8" s="25">
        <f t="shared" si="2"/>
        <v>148.99</v>
      </c>
      <c r="L8" s="25">
        <f t="shared" si="2"/>
        <v>148.99</v>
      </c>
      <c r="M8" s="25">
        <f t="shared" si="2"/>
        <v>148.99</v>
      </c>
      <c r="N8" s="25">
        <f t="shared" si="2"/>
        <v>148.99</v>
      </c>
      <c r="O8" s="25">
        <f t="shared" si="2"/>
        <v>148.99</v>
      </c>
      <c r="P8" s="25">
        <f t="shared" si="2"/>
        <v>148.99</v>
      </c>
      <c r="Q8" s="25">
        <f t="shared" si="2"/>
        <v>148.99</v>
      </c>
      <c r="R8" s="25">
        <f t="shared" si="2"/>
        <v>148.99</v>
      </c>
      <c r="S8" s="25">
        <f t="shared" si="2"/>
        <v>148.99</v>
      </c>
      <c r="T8" s="25">
        <f t="shared" si="2"/>
        <v>148.99</v>
      </c>
      <c r="U8" s="25">
        <f t="shared" si="2"/>
        <v>148.99</v>
      </c>
      <c r="V8" s="25">
        <f t="shared" si="2"/>
        <v>148.99</v>
      </c>
      <c r="W8" s="25">
        <f t="shared" si="2"/>
        <v>148.99</v>
      </c>
      <c r="X8" s="25">
        <f t="shared" si="2"/>
        <v>148.99</v>
      </c>
      <c r="Y8" s="25">
        <f t="shared" si="2"/>
        <v>148.99</v>
      </c>
      <c r="Z8" s="25">
        <f t="shared" si="2"/>
        <v>149.38</v>
      </c>
      <c r="AA8" s="25">
        <f t="shared" si="2"/>
        <v>149.38</v>
      </c>
      <c r="AB8" s="25">
        <f t="shared" si="2"/>
        <v>149.38</v>
      </c>
      <c r="AC8" s="25">
        <f t="shared" si="2"/>
        <v>149.38</v>
      </c>
      <c r="AD8" s="25">
        <f t="shared" si="2"/>
        <v>167.9</v>
      </c>
      <c r="AE8" s="25">
        <f t="shared" si="2"/>
        <v>167.9</v>
      </c>
      <c r="AF8" s="25">
        <f t="shared" si="2"/>
        <v>167.9</v>
      </c>
      <c r="AG8" s="25">
        <f t="shared" si="2"/>
        <v>167.9</v>
      </c>
      <c r="AH8" s="25">
        <f t="shared" si="2"/>
        <v>162.30000000000001</v>
      </c>
      <c r="AI8" s="25">
        <f t="shared" si="2"/>
        <v>162.30000000000001</v>
      </c>
      <c r="AJ8" s="25">
        <f t="shared" si="2"/>
        <v>162.30000000000001</v>
      </c>
      <c r="AK8" s="25">
        <f t="shared" si="2"/>
        <v>162.30000000000001</v>
      </c>
      <c r="AL8" s="25">
        <f t="shared" si="2"/>
        <v>159.55000000000001</v>
      </c>
      <c r="AM8" s="25">
        <f t="shared" si="2"/>
        <v>159.55000000000001</v>
      </c>
      <c r="AN8" s="25">
        <f t="shared" si="2"/>
        <v>159.55000000000001</v>
      </c>
      <c r="AO8" s="25">
        <f t="shared" si="2"/>
        <v>159.55000000000001</v>
      </c>
      <c r="AP8" s="25">
        <f t="shared" si="2"/>
        <v>156.1</v>
      </c>
      <c r="AQ8" s="25">
        <f t="shared" si="2"/>
        <v>156.1</v>
      </c>
      <c r="AR8" s="25">
        <f t="shared" si="2"/>
        <v>156.1</v>
      </c>
      <c r="AS8" s="25">
        <f t="shared" si="2"/>
        <v>156.1</v>
      </c>
      <c r="AT8" s="25">
        <f t="shared" si="2"/>
        <v>156.97</v>
      </c>
      <c r="AU8" s="25">
        <f t="shared" si="2"/>
        <v>156.97</v>
      </c>
      <c r="AV8" s="25">
        <f t="shared" si="2"/>
        <v>156.97</v>
      </c>
      <c r="AW8" s="25">
        <f t="shared" si="2"/>
        <v>156.97</v>
      </c>
      <c r="AX8" s="25">
        <f t="shared" si="2"/>
        <v>157.23000000000002</v>
      </c>
      <c r="AY8" s="25">
        <f t="shared" si="2"/>
        <v>157.23000000000002</v>
      </c>
      <c r="AZ8" s="25">
        <f t="shared" si="2"/>
        <v>157.23000000000002</v>
      </c>
      <c r="BA8" s="25">
        <f t="shared" si="2"/>
        <v>157.23000000000002</v>
      </c>
      <c r="BB8" s="25">
        <f t="shared" si="2"/>
        <v>156.84</v>
      </c>
      <c r="BC8" s="25">
        <f t="shared" si="2"/>
        <v>156.84</v>
      </c>
      <c r="BD8" s="25">
        <f t="shared" si="2"/>
        <v>156.84</v>
      </c>
      <c r="BE8" s="25">
        <f t="shared" si="2"/>
        <v>156.84</v>
      </c>
      <c r="BF8" s="25">
        <f t="shared" si="2"/>
        <v>156.26999999999998</v>
      </c>
      <c r="BG8" s="25">
        <f t="shared" si="2"/>
        <v>156.26999999999998</v>
      </c>
      <c r="BH8" s="25">
        <f t="shared" si="2"/>
        <v>156.26999999999998</v>
      </c>
      <c r="BI8" s="25">
        <f t="shared" si="2"/>
        <v>156.26999999999998</v>
      </c>
      <c r="BJ8" s="25">
        <f t="shared" si="2"/>
        <v>164.9</v>
      </c>
      <c r="BK8" s="25">
        <f t="shared" si="2"/>
        <v>164.9</v>
      </c>
      <c r="BL8" s="25">
        <f t="shared" si="2"/>
        <v>164.9</v>
      </c>
      <c r="BM8" s="25">
        <f t="shared" si="2"/>
        <v>164.9</v>
      </c>
      <c r="BN8" s="25">
        <f t="shared" si="2"/>
        <v>149.57</v>
      </c>
      <c r="BO8" s="25">
        <f t="shared" ref="BO8:CW8" si="3">BO17+BO35</f>
        <v>149.57</v>
      </c>
      <c r="BP8" s="25">
        <f t="shared" si="3"/>
        <v>149.57</v>
      </c>
      <c r="BQ8" s="25">
        <f t="shared" si="3"/>
        <v>149.57</v>
      </c>
      <c r="BR8" s="25">
        <f t="shared" si="3"/>
        <v>147.37</v>
      </c>
      <c r="BS8" s="25">
        <f t="shared" si="3"/>
        <v>147.37</v>
      </c>
      <c r="BT8" s="25">
        <f t="shared" si="3"/>
        <v>147.37</v>
      </c>
      <c r="BU8" s="25">
        <f t="shared" si="3"/>
        <v>147.37</v>
      </c>
      <c r="BV8" s="25">
        <f t="shared" si="3"/>
        <v>128.69</v>
      </c>
      <c r="BW8" s="25">
        <f t="shared" si="3"/>
        <v>128.69</v>
      </c>
      <c r="BX8" s="25">
        <f t="shared" si="3"/>
        <v>128.69</v>
      </c>
      <c r="BY8" s="25">
        <f t="shared" si="3"/>
        <v>128.69</v>
      </c>
      <c r="BZ8" s="25">
        <f t="shared" si="3"/>
        <v>127.99</v>
      </c>
      <c r="CA8" s="25">
        <f t="shared" si="3"/>
        <v>127.99</v>
      </c>
      <c r="CB8" s="25">
        <f t="shared" si="3"/>
        <v>127.99</v>
      </c>
      <c r="CC8" s="25">
        <f t="shared" si="3"/>
        <v>127.99</v>
      </c>
      <c r="CD8" s="25">
        <f t="shared" si="3"/>
        <v>127.99</v>
      </c>
      <c r="CE8" s="25">
        <f t="shared" si="3"/>
        <v>127.99</v>
      </c>
      <c r="CF8" s="25">
        <f t="shared" si="3"/>
        <v>127.99</v>
      </c>
      <c r="CG8" s="25">
        <f t="shared" si="3"/>
        <v>127.99</v>
      </c>
      <c r="CH8" s="25">
        <f t="shared" si="3"/>
        <v>127.99</v>
      </c>
      <c r="CI8" s="25">
        <f t="shared" si="3"/>
        <v>127.99</v>
      </c>
      <c r="CJ8" s="25">
        <f t="shared" si="3"/>
        <v>127.99</v>
      </c>
      <c r="CK8" s="25">
        <f t="shared" si="3"/>
        <v>127.99</v>
      </c>
      <c r="CL8" s="25">
        <f t="shared" si="3"/>
        <v>127.99</v>
      </c>
      <c r="CM8" s="25">
        <f t="shared" si="3"/>
        <v>127.99</v>
      </c>
      <c r="CN8" s="25">
        <f t="shared" si="3"/>
        <v>127.99</v>
      </c>
      <c r="CO8" s="25">
        <f t="shared" si="3"/>
        <v>127.99</v>
      </c>
      <c r="CP8" s="25">
        <f t="shared" si="3"/>
        <v>127.99</v>
      </c>
      <c r="CQ8" s="25">
        <f t="shared" si="3"/>
        <v>127.99</v>
      </c>
      <c r="CR8" s="25">
        <f t="shared" si="3"/>
        <v>127.99</v>
      </c>
      <c r="CS8" s="25">
        <f t="shared" si="3"/>
        <v>127.99</v>
      </c>
      <c r="CT8" s="26">
        <f t="shared" si="3"/>
        <v>0</v>
      </c>
      <c r="CU8" s="26">
        <f t="shared" si="3"/>
        <v>0</v>
      </c>
      <c r="CV8" s="26">
        <f t="shared" si="3"/>
        <v>0</v>
      </c>
      <c r="CW8" s="27">
        <f t="shared" si="3"/>
        <v>0</v>
      </c>
      <c r="CX8" s="28">
        <f t="array" ref="CX8">SUMPRODUCT(B8:CW8*0.25)</f>
        <v>3546.96</v>
      </c>
      <c r="DA8" s="35"/>
    </row>
    <row r="9" spans="1:105" ht="20.100000000000001" customHeight="1" thickBot="1" x14ac:dyDescent="0.25">
      <c r="A9" s="36"/>
      <c r="B9" s="3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  <c r="BT9" s="31"/>
      <c r="BU9" s="31"/>
      <c r="BV9" s="31"/>
      <c r="BW9" s="31"/>
      <c r="BX9" s="31"/>
      <c r="BY9" s="31"/>
      <c r="BZ9" s="31"/>
      <c r="CA9" s="31"/>
      <c r="CB9" s="31"/>
      <c r="CC9" s="31"/>
      <c r="CD9" s="31"/>
      <c r="CE9" s="31"/>
      <c r="CF9" s="31"/>
      <c r="CG9" s="31"/>
      <c r="CH9" s="31"/>
      <c r="CI9" s="31"/>
      <c r="CJ9" s="31"/>
      <c r="CK9" s="31"/>
      <c r="CL9" s="31"/>
      <c r="CM9" s="31"/>
      <c r="CN9" s="31"/>
      <c r="CO9" s="31"/>
      <c r="CP9" s="31"/>
      <c r="CQ9" s="31"/>
      <c r="CR9" s="31"/>
      <c r="CS9" s="31"/>
      <c r="CT9" s="32"/>
      <c r="CU9" s="32"/>
      <c r="CV9" s="32"/>
      <c r="CW9" s="33"/>
      <c r="CX9" s="34"/>
    </row>
    <row r="10" spans="1:105" ht="30" customHeight="1" thickBot="1" x14ac:dyDescent="0.25">
      <c r="A10" s="37" t="s">
        <v>6</v>
      </c>
      <c r="B10" s="38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40"/>
      <c r="CX10" s="18" t="s">
        <v>2</v>
      </c>
    </row>
    <row r="11" spans="1:105" ht="20.100000000000001" customHeight="1" x14ac:dyDescent="0.2">
      <c r="A11" s="41" t="s">
        <v>7</v>
      </c>
      <c r="B11" s="42">
        <v>31</v>
      </c>
      <c r="C11" s="43">
        <v>31</v>
      </c>
      <c r="D11" s="43">
        <v>31</v>
      </c>
      <c r="E11" s="43">
        <v>31</v>
      </c>
      <c r="F11" s="43">
        <v>31</v>
      </c>
      <c r="G11" s="43">
        <v>31</v>
      </c>
      <c r="H11" s="43">
        <v>31</v>
      </c>
      <c r="I11" s="43">
        <v>31</v>
      </c>
      <c r="J11" s="43">
        <v>31</v>
      </c>
      <c r="K11" s="43">
        <v>31</v>
      </c>
      <c r="L11" s="43">
        <v>31</v>
      </c>
      <c r="M11" s="43">
        <v>31</v>
      </c>
      <c r="N11" s="43">
        <v>31</v>
      </c>
      <c r="O11" s="43">
        <v>31</v>
      </c>
      <c r="P11" s="43">
        <v>31</v>
      </c>
      <c r="Q11" s="43">
        <v>31</v>
      </c>
      <c r="R11" s="43">
        <v>31</v>
      </c>
      <c r="S11" s="43">
        <v>31</v>
      </c>
      <c r="T11" s="43">
        <v>31</v>
      </c>
      <c r="U11" s="43">
        <v>31</v>
      </c>
      <c r="V11" s="43">
        <v>31</v>
      </c>
      <c r="W11" s="43">
        <v>31</v>
      </c>
      <c r="X11" s="43">
        <v>31</v>
      </c>
      <c r="Y11" s="43">
        <v>31</v>
      </c>
      <c r="Z11" s="43">
        <v>31</v>
      </c>
      <c r="AA11" s="43">
        <v>31</v>
      </c>
      <c r="AB11" s="43">
        <v>31</v>
      </c>
      <c r="AC11" s="43">
        <v>31</v>
      </c>
      <c r="AD11" s="43">
        <v>31</v>
      </c>
      <c r="AE11" s="43">
        <v>31</v>
      </c>
      <c r="AF11" s="43">
        <v>31</v>
      </c>
      <c r="AG11" s="43">
        <v>31</v>
      </c>
      <c r="AH11" s="43">
        <v>31</v>
      </c>
      <c r="AI11" s="43">
        <v>31</v>
      </c>
      <c r="AJ11" s="43">
        <v>31</v>
      </c>
      <c r="AK11" s="43">
        <v>31</v>
      </c>
      <c r="AL11" s="43"/>
      <c r="AM11" s="43"/>
      <c r="AN11" s="43"/>
      <c r="AO11" s="43"/>
      <c r="AP11" s="43"/>
      <c r="AQ11" s="43"/>
      <c r="AR11" s="43"/>
      <c r="AS11" s="43"/>
      <c r="AT11" s="43"/>
      <c r="AU11" s="43"/>
      <c r="AV11" s="43"/>
      <c r="AW11" s="43"/>
      <c r="AX11" s="43"/>
      <c r="AY11" s="43"/>
      <c r="AZ11" s="43"/>
      <c r="BA11" s="43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>
        <v>31</v>
      </c>
      <c r="BO11" s="43">
        <v>31</v>
      </c>
      <c r="BP11" s="43">
        <v>31</v>
      </c>
      <c r="BQ11" s="43">
        <v>31</v>
      </c>
      <c r="BR11" s="43">
        <v>31</v>
      </c>
      <c r="BS11" s="43">
        <v>31</v>
      </c>
      <c r="BT11" s="43">
        <v>31</v>
      </c>
      <c r="BU11" s="43">
        <v>31</v>
      </c>
      <c r="BV11" s="43">
        <v>31</v>
      </c>
      <c r="BW11" s="43">
        <v>31</v>
      </c>
      <c r="BX11" s="43">
        <v>31</v>
      </c>
      <c r="BY11" s="43">
        <v>31</v>
      </c>
      <c r="BZ11" s="43">
        <v>31</v>
      </c>
      <c r="CA11" s="43">
        <v>31</v>
      </c>
      <c r="CB11" s="43">
        <v>31</v>
      </c>
      <c r="CC11" s="43">
        <v>31</v>
      </c>
      <c r="CD11" s="43">
        <v>31</v>
      </c>
      <c r="CE11" s="43">
        <v>31</v>
      </c>
      <c r="CF11" s="43">
        <v>31</v>
      </c>
      <c r="CG11" s="43">
        <v>31</v>
      </c>
      <c r="CH11" s="43">
        <v>31</v>
      </c>
      <c r="CI11" s="43">
        <v>31</v>
      </c>
      <c r="CJ11" s="43">
        <v>31</v>
      </c>
      <c r="CK11" s="43">
        <v>31</v>
      </c>
      <c r="CL11" s="43">
        <v>31</v>
      </c>
      <c r="CM11" s="43">
        <v>31</v>
      </c>
      <c r="CN11" s="43">
        <v>31</v>
      </c>
      <c r="CO11" s="43">
        <v>31</v>
      </c>
      <c r="CP11" s="43">
        <v>31</v>
      </c>
      <c r="CQ11" s="43">
        <v>31</v>
      </c>
      <c r="CR11" s="43">
        <v>31</v>
      </c>
      <c r="CS11" s="43">
        <v>31</v>
      </c>
      <c r="CT11" s="44"/>
      <c r="CU11" s="44"/>
      <c r="CV11" s="44"/>
      <c r="CW11" s="45"/>
      <c r="CX11" s="46">
        <f t="array" ref="CX11">SUMPRODUCT(B11:CW11*0.25)</f>
        <v>527</v>
      </c>
    </row>
    <row r="12" spans="1:105" ht="20.100000000000001" customHeight="1" x14ac:dyDescent="0.2">
      <c r="A12" s="47" t="s">
        <v>8</v>
      </c>
      <c r="B12" s="48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49"/>
      <c r="CS12" s="49"/>
      <c r="CT12" s="50"/>
      <c r="CU12" s="50"/>
      <c r="CV12" s="50"/>
      <c r="CW12" s="51"/>
      <c r="CX12" s="52">
        <f t="array" ref="CX12">SUMPRODUCT(B12:CW12*0.25)</f>
        <v>0</v>
      </c>
    </row>
    <row r="13" spans="1:105" ht="20.100000000000001" customHeight="1" x14ac:dyDescent="0.2">
      <c r="A13" s="47" t="s">
        <v>9</v>
      </c>
      <c r="B13" s="48"/>
      <c r="C13" s="49"/>
      <c r="D13" s="49"/>
      <c r="E13" s="49"/>
      <c r="F13" s="49"/>
      <c r="G13" s="49"/>
      <c r="H13" s="49"/>
      <c r="I13" s="49"/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>
        <v>31</v>
      </c>
      <c r="AM13" s="49">
        <v>31</v>
      </c>
      <c r="AN13" s="49">
        <v>31</v>
      </c>
      <c r="AO13" s="49">
        <v>31</v>
      </c>
      <c r="AP13" s="49">
        <v>31</v>
      </c>
      <c r="AQ13" s="49">
        <v>31</v>
      </c>
      <c r="AR13" s="49">
        <v>31</v>
      </c>
      <c r="AS13" s="49">
        <v>31</v>
      </c>
      <c r="AT13" s="49">
        <v>31</v>
      </c>
      <c r="AU13" s="49">
        <v>31</v>
      </c>
      <c r="AV13" s="49">
        <v>31</v>
      </c>
      <c r="AW13" s="49">
        <v>31</v>
      </c>
      <c r="AX13" s="49">
        <v>31</v>
      </c>
      <c r="AY13" s="49">
        <v>31</v>
      </c>
      <c r="AZ13" s="49">
        <v>31</v>
      </c>
      <c r="BA13" s="49">
        <v>31</v>
      </c>
      <c r="BB13" s="49">
        <v>31</v>
      </c>
      <c r="BC13" s="49">
        <v>31</v>
      </c>
      <c r="BD13" s="49">
        <v>31</v>
      </c>
      <c r="BE13" s="49">
        <v>31</v>
      </c>
      <c r="BF13" s="49">
        <v>31</v>
      </c>
      <c r="BG13" s="49">
        <v>31</v>
      </c>
      <c r="BH13" s="49">
        <v>31</v>
      </c>
      <c r="BI13" s="49">
        <v>31</v>
      </c>
      <c r="BJ13" s="49">
        <v>31</v>
      </c>
      <c r="BK13" s="49">
        <v>31</v>
      </c>
      <c r="BL13" s="49">
        <v>31</v>
      </c>
      <c r="BM13" s="49">
        <v>31</v>
      </c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  <c r="CK13" s="49"/>
      <c r="CL13" s="49"/>
      <c r="CM13" s="49"/>
      <c r="CN13" s="49"/>
      <c r="CO13" s="49"/>
      <c r="CP13" s="49"/>
      <c r="CQ13" s="49"/>
      <c r="CR13" s="49"/>
      <c r="CS13" s="49"/>
      <c r="CT13" s="50"/>
      <c r="CU13" s="50"/>
      <c r="CV13" s="50"/>
      <c r="CW13" s="51"/>
      <c r="CX13" s="52">
        <f t="array" ref="CX13">SUMPRODUCT(B13:CW13*0.25)</f>
        <v>217</v>
      </c>
    </row>
    <row r="14" spans="1:105" ht="20.100000000000001" customHeight="1" x14ac:dyDescent="0.2">
      <c r="A14" s="47" t="s">
        <v>10</v>
      </c>
      <c r="B14" s="48">
        <v>66.989999999999995</v>
      </c>
      <c r="C14" s="49">
        <v>66.989999999999995</v>
      </c>
      <c r="D14" s="49">
        <v>66.989999999999995</v>
      </c>
      <c r="E14" s="49">
        <v>66.989999999999995</v>
      </c>
      <c r="F14" s="49">
        <v>66.989999999999995</v>
      </c>
      <c r="G14" s="49">
        <v>66.989999999999995</v>
      </c>
      <c r="H14" s="49">
        <v>66.989999999999995</v>
      </c>
      <c r="I14" s="49">
        <v>66.989999999999995</v>
      </c>
      <c r="J14" s="49">
        <v>66.989999999999995</v>
      </c>
      <c r="K14" s="49">
        <v>66.989999999999995</v>
      </c>
      <c r="L14" s="49">
        <v>66.989999999999995</v>
      </c>
      <c r="M14" s="49">
        <v>66.989999999999995</v>
      </c>
      <c r="N14" s="49">
        <v>66.989999999999995</v>
      </c>
      <c r="O14" s="49">
        <v>66.989999999999995</v>
      </c>
      <c r="P14" s="49">
        <v>66.989999999999995</v>
      </c>
      <c r="Q14" s="49">
        <v>66.989999999999995</v>
      </c>
      <c r="R14" s="49">
        <v>66.989999999999995</v>
      </c>
      <c r="S14" s="49">
        <v>66.989999999999995</v>
      </c>
      <c r="T14" s="49">
        <v>66.989999999999995</v>
      </c>
      <c r="U14" s="49">
        <v>66.989999999999995</v>
      </c>
      <c r="V14" s="49">
        <v>66.989999999999995</v>
      </c>
      <c r="W14" s="49">
        <v>66.989999999999995</v>
      </c>
      <c r="X14" s="49">
        <v>66.989999999999995</v>
      </c>
      <c r="Y14" s="49">
        <v>66.989999999999995</v>
      </c>
      <c r="Z14" s="49">
        <v>67.38</v>
      </c>
      <c r="AA14" s="49">
        <v>67.38</v>
      </c>
      <c r="AB14" s="49">
        <v>67.38</v>
      </c>
      <c r="AC14" s="49">
        <v>67.38</v>
      </c>
      <c r="AD14" s="49">
        <v>85.9</v>
      </c>
      <c r="AE14" s="49">
        <v>85.9</v>
      </c>
      <c r="AF14" s="49">
        <v>85.9</v>
      </c>
      <c r="AG14" s="49">
        <v>85.9</v>
      </c>
      <c r="AH14" s="49">
        <v>101.3</v>
      </c>
      <c r="AI14" s="49">
        <v>101.3</v>
      </c>
      <c r="AJ14" s="49">
        <v>101.3</v>
      </c>
      <c r="AK14" s="49">
        <v>101.3</v>
      </c>
      <c r="AL14" s="49">
        <v>118.55</v>
      </c>
      <c r="AM14" s="49">
        <v>118.55</v>
      </c>
      <c r="AN14" s="49">
        <v>118.55</v>
      </c>
      <c r="AO14" s="49">
        <v>118.55</v>
      </c>
      <c r="AP14" s="49">
        <v>120.1</v>
      </c>
      <c r="AQ14" s="49">
        <v>120.1</v>
      </c>
      <c r="AR14" s="49">
        <v>120.1</v>
      </c>
      <c r="AS14" s="49">
        <v>120.1</v>
      </c>
      <c r="AT14" s="49">
        <v>120.97</v>
      </c>
      <c r="AU14" s="49">
        <v>120.97</v>
      </c>
      <c r="AV14" s="49">
        <v>120.97</v>
      </c>
      <c r="AW14" s="49">
        <v>120.97</v>
      </c>
      <c r="AX14" s="49">
        <v>121.23</v>
      </c>
      <c r="AY14" s="49">
        <v>121.23</v>
      </c>
      <c r="AZ14" s="49">
        <v>121.23</v>
      </c>
      <c r="BA14" s="49">
        <v>121.23</v>
      </c>
      <c r="BB14" s="49">
        <v>120.84</v>
      </c>
      <c r="BC14" s="49">
        <v>120.84</v>
      </c>
      <c r="BD14" s="49">
        <v>120.84</v>
      </c>
      <c r="BE14" s="49">
        <v>120.84</v>
      </c>
      <c r="BF14" s="49">
        <v>120.27</v>
      </c>
      <c r="BG14" s="49">
        <v>120.27</v>
      </c>
      <c r="BH14" s="49">
        <v>120.27</v>
      </c>
      <c r="BI14" s="49">
        <v>120.27</v>
      </c>
      <c r="BJ14" s="49">
        <v>103.9</v>
      </c>
      <c r="BK14" s="49">
        <v>103.9</v>
      </c>
      <c r="BL14" s="49">
        <v>103.9</v>
      </c>
      <c r="BM14" s="49">
        <v>103.9</v>
      </c>
      <c r="BN14" s="49">
        <v>88.57</v>
      </c>
      <c r="BO14" s="49">
        <v>88.57</v>
      </c>
      <c r="BP14" s="49">
        <v>88.57</v>
      </c>
      <c r="BQ14" s="49">
        <v>88.57</v>
      </c>
      <c r="BR14" s="49">
        <v>86.37</v>
      </c>
      <c r="BS14" s="49">
        <v>86.37</v>
      </c>
      <c r="BT14" s="49">
        <v>86.37</v>
      </c>
      <c r="BU14" s="49">
        <v>86.37</v>
      </c>
      <c r="BV14" s="49">
        <v>67.69</v>
      </c>
      <c r="BW14" s="49">
        <v>67.69</v>
      </c>
      <c r="BX14" s="49">
        <v>67.69</v>
      </c>
      <c r="BY14" s="49">
        <v>67.69</v>
      </c>
      <c r="BZ14" s="49">
        <v>66.989999999999995</v>
      </c>
      <c r="CA14" s="49">
        <v>66.989999999999995</v>
      </c>
      <c r="CB14" s="49">
        <v>66.989999999999995</v>
      </c>
      <c r="CC14" s="49">
        <v>66.989999999999995</v>
      </c>
      <c r="CD14" s="49">
        <v>66.989999999999995</v>
      </c>
      <c r="CE14" s="49">
        <v>66.989999999999995</v>
      </c>
      <c r="CF14" s="49">
        <v>66.989999999999995</v>
      </c>
      <c r="CG14" s="49">
        <v>66.989999999999995</v>
      </c>
      <c r="CH14" s="49">
        <v>66.989999999999995</v>
      </c>
      <c r="CI14" s="49">
        <v>66.989999999999995</v>
      </c>
      <c r="CJ14" s="49">
        <v>66.989999999999995</v>
      </c>
      <c r="CK14" s="49">
        <v>66.989999999999995</v>
      </c>
      <c r="CL14" s="49">
        <v>66.989999999999995</v>
      </c>
      <c r="CM14" s="49">
        <v>66.989999999999995</v>
      </c>
      <c r="CN14" s="49">
        <v>66.989999999999995</v>
      </c>
      <c r="CO14" s="49">
        <v>66.989999999999995</v>
      </c>
      <c r="CP14" s="49">
        <v>66.989999999999995</v>
      </c>
      <c r="CQ14" s="49">
        <v>66.989999999999995</v>
      </c>
      <c r="CR14" s="49">
        <v>66.989999999999995</v>
      </c>
      <c r="CS14" s="49">
        <v>66.989999999999995</v>
      </c>
      <c r="CT14" s="50"/>
      <c r="CU14" s="50"/>
      <c r="CV14" s="50"/>
      <c r="CW14" s="51"/>
      <c r="CX14" s="53">
        <f t="array" ref="CX14">SUMPRODUCT(B14:CW14*0.25)</f>
        <v>2059.9599999999982</v>
      </c>
    </row>
    <row r="15" spans="1:105" ht="20.100000000000001" customHeight="1" x14ac:dyDescent="0.2">
      <c r="A15" s="54" t="s">
        <v>11</v>
      </c>
      <c r="B15" s="55"/>
      <c r="C15" s="56"/>
      <c r="D15" s="56"/>
      <c r="E15" s="56"/>
      <c r="F15" s="56"/>
      <c r="G15" s="56"/>
      <c r="H15" s="56"/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  <c r="AF15" s="56"/>
      <c r="AG15" s="56"/>
      <c r="AH15" s="56"/>
      <c r="AI15" s="56"/>
      <c r="AJ15" s="56"/>
      <c r="AK15" s="56"/>
      <c r="AL15" s="56"/>
      <c r="AM15" s="56"/>
      <c r="AN15" s="56"/>
      <c r="AO15" s="56"/>
      <c r="AP15" s="56"/>
      <c r="AQ15" s="56"/>
      <c r="AR15" s="56"/>
      <c r="AS15" s="56"/>
      <c r="AT15" s="56"/>
      <c r="AU15" s="56"/>
      <c r="AV15" s="56"/>
      <c r="AW15" s="56"/>
      <c r="AX15" s="56"/>
      <c r="AY15" s="56"/>
      <c r="AZ15" s="56"/>
      <c r="BA15" s="56"/>
      <c r="BB15" s="56"/>
      <c r="BC15" s="56"/>
      <c r="BD15" s="56"/>
      <c r="BE15" s="56"/>
      <c r="BF15" s="56"/>
      <c r="BG15" s="56"/>
      <c r="BH15" s="56"/>
      <c r="BI15" s="56"/>
      <c r="BJ15" s="56"/>
      <c r="BK15" s="56"/>
      <c r="BL15" s="56"/>
      <c r="BM15" s="56"/>
      <c r="BN15" s="56"/>
      <c r="BO15" s="56"/>
      <c r="BP15" s="56"/>
      <c r="BQ15" s="56"/>
      <c r="BR15" s="56"/>
      <c r="BS15" s="56"/>
      <c r="BT15" s="56"/>
      <c r="BU15" s="56"/>
      <c r="BV15" s="56"/>
      <c r="BW15" s="56"/>
      <c r="BX15" s="56"/>
      <c r="BY15" s="56"/>
      <c r="BZ15" s="56"/>
      <c r="CA15" s="56"/>
      <c r="CB15" s="56"/>
      <c r="CC15" s="56"/>
      <c r="CD15" s="56"/>
      <c r="CE15" s="56"/>
      <c r="CF15" s="56"/>
      <c r="CG15" s="56"/>
      <c r="CH15" s="56"/>
      <c r="CI15" s="56"/>
      <c r="CJ15" s="56"/>
      <c r="CK15" s="56"/>
      <c r="CL15" s="56"/>
      <c r="CM15" s="56"/>
      <c r="CN15" s="56"/>
      <c r="CO15" s="56"/>
      <c r="CP15" s="56"/>
      <c r="CQ15" s="56"/>
      <c r="CR15" s="56"/>
      <c r="CS15" s="56"/>
      <c r="CT15" s="57"/>
      <c r="CU15" s="57"/>
      <c r="CV15" s="57"/>
      <c r="CW15" s="58"/>
      <c r="CX15" s="53">
        <f t="array" ref="CX15">SUMPRODUCT(B15:CW15*0.25)</f>
        <v>0</v>
      </c>
    </row>
    <row r="16" spans="1:105" ht="20.100000000000001" customHeight="1" thickBot="1" x14ac:dyDescent="0.25">
      <c r="A16" s="59" t="s">
        <v>12</v>
      </c>
      <c r="B16" s="60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Y16" s="61"/>
      <c r="Z16" s="61"/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X16" s="61"/>
      <c r="AY16" s="61"/>
      <c r="AZ16" s="61"/>
      <c r="BA16" s="61"/>
      <c r="BB16" s="61"/>
      <c r="BC16" s="61"/>
      <c r="BD16" s="61"/>
      <c r="BE16" s="61"/>
      <c r="BF16" s="61"/>
      <c r="BG16" s="61"/>
      <c r="BH16" s="61"/>
      <c r="BI16" s="61"/>
      <c r="BJ16" s="61"/>
      <c r="BK16" s="61"/>
      <c r="BL16" s="61"/>
      <c r="BM16" s="61"/>
      <c r="BN16" s="61"/>
      <c r="BO16" s="61"/>
      <c r="BP16" s="61"/>
      <c r="BQ16" s="61"/>
      <c r="BR16" s="61"/>
      <c r="BS16" s="61"/>
      <c r="BT16" s="61"/>
      <c r="BU16" s="61"/>
      <c r="BV16" s="61"/>
      <c r="BW16" s="61"/>
      <c r="BX16" s="61"/>
      <c r="BY16" s="61"/>
      <c r="BZ16" s="61"/>
      <c r="CA16" s="61"/>
      <c r="CB16" s="61"/>
      <c r="CC16" s="61"/>
      <c r="CD16" s="61"/>
      <c r="CE16" s="61"/>
      <c r="CF16" s="61"/>
      <c r="CG16" s="61"/>
      <c r="CH16" s="61"/>
      <c r="CI16" s="61"/>
      <c r="CJ16" s="61"/>
      <c r="CK16" s="61"/>
      <c r="CL16" s="61"/>
      <c r="CM16" s="61"/>
      <c r="CN16" s="61"/>
      <c r="CO16" s="61"/>
      <c r="CP16" s="61"/>
      <c r="CQ16" s="61"/>
      <c r="CR16" s="61"/>
      <c r="CS16" s="61"/>
      <c r="CT16" s="62"/>
      <c r="CU16" s="62"/>
      <c r="CV16" s="62"/>
      <c r="CW16" s="63"/>
      <c r="CX16" s="64">
        <f t="array" ref="CX16">SUMPRODUCT(B16:CW16*0.25)</f>
        <v>0</v>
      </c>
    </row>
    <row r="17" spans="1:102" ht="30" customHeight="1" thickBot="1" x14ac:dyDescent="0.25">
      <c r="A17" s="65" t="s">
        <v>13</v>
      </c>
      <c r="B17" s="66">
        <f>SUM(B11:B16)</f>
        <v>97.99</v>
      </c>
      <c r="C17" s="67">
        <f t="shared" ref="C17:BN17" si="4">SUM(C11:C16)</f>
        <v>97.99</v>
      </c>
      <c r="D17" s="67">
        <f t="shared" si="4"/>
        <v>97.99</v>
      </c>
      <c r="E17" s="67">
        <f t="shared" si="4"/>
        <v>97.99</v>
      </c>
      <c r="F17" s="67">
        <f t="shared" si="4"/>
        <v>97.99</v>
      </c>
      <c r="G17" s="67">
        <f t="shared" si="4"/>
        <v>97.99</v>
      </c>
      <c r="H17" s="67">
        <f t="shared" si="4"/>
        <v>97.99</v>
      </c>
      <c r="I17" s="67">
        <f t="shared" si="4"/>
        <v>97.99</v>
      </c>
      <c r="J17" s="67">
        <f t="shared" si="4"/>
        <v>97.99</v>
      </c>
      <c r="K17" s="67">
        <f t="shared" si="4"/>
        <v>97.99</v>
      </c>
      <c r="L17" s="67">
        <f t="shared" si="4"/>
        <v>97.99</v>
      </c>
      <c r="M17" s="67">
        <f t="shared" si="4"/>
        <v>97.99</v>
      </c>
      <c r="N17" s="67">
        <f t="shared" si="4"/>
        <v>97.99</v>
      </c>
      <c r="O17" s="67">
        <f t="shared" si="4"/>
        <v>97.99</v>
      </c>
      <c r="P17" s="67">
        <f t="shared" si="4"/>
        <v>97.99</v>
      </c>
      <c r="Q17" s="67">
        <f t="shared" si="4"/>
        <v>97.99</v>
      </c>
      <c r="R17" s="67">
        <f t="shared" si="4"/>
        <v>97.99</v>
      </c>
      <c r="S17" s="67">
        <f t="shared" si="4"/>
        <v>97.99</v>
      </c>
      <c r="T17" s="67">
        <f t="shared" si="4"/>
        <v>97.99</v>
      </c>
      <c r="U17" s="67">
        <f t="shared" si="4"/>
        <v>97.99</v>
      </c>
      <c r="V17" s="67">
        <f t="shared" si="4"/>
        <v>97.99</v>
      </c>
      <c r="W17" s="67">
        <f t="shared" si="4"/>
        <v>97.99</v>
      </c>
      <c r="X17" s="67">
        <f t="shared" si="4"/>
        <v>97.99</v>
      </c>
      <c r="Y17" s="67">
        <f t="shared" si="4"/>
        <v>97.99</v>
      </c>
      <c r="Z17" s="67">
        <f t="shared" si="4"/>
        <v>98.38</v>
      </c>
      <c r="AA17" s="67">
        <f t="shared" si="4"/>
        <v>98.38</v>
      </c>
      <c r="AB17" s="67">
        <f t="shared" si="4"/>
        <v>98.38</v>
      </c>
      <c r="AC17" s="67">
        <f t="shared" si="4"/>
        <v>98.38</v>
      </c>
      <c r="AD17" s="67">
        <f t="shared" si="4"/>
        <v>116.9</v>
      </c>
      <c r="AE17" s="67">
        <f t="shared" si="4"/>
        <v>116.9</v>
      </c>
      <c r="AF17" s="67">
        <f t="shared" si="4"/>
        <v>116.9</v>
      </c>
      <c r="AG17" s="67">
        <f t="shared" si="4"/>
        <v>116.9</v>
      </c>
      <c r="AH17" s="67">
        <f t="shared" si="4"/>
        <v>132.30000000000001</v>
      </c>
      <c r="AI17" s="67">
        <f t="shared" si="4"/>
        <v>132.30000000000001</v>
      </c>
      <c r="AJ17" s="67">
        <f t="shared" si="4"/>
        <v>132.30000000000001</v>
      </c>
      <c r="AK17" s="67">
        <f t="shared" si="4"/>
        <v>132.30000000000001</v>
      </c>
      <c r="AL17" s="67">
        <f t="shared" si="4"/>
        <v>149.55000000000001</v>
      </c>
      <c r="AM17" s="67">
        <f t="shared" si="4"/>
        <v>149.55000000000001</v>
      </c>
      <c r="AN17" s="67">
        <f t="shared" si="4"/>
        <v>149.55000000000001</v>
      </c>
      <c r="AO17" s="67">
        <f t="shared" si="4"/>
        <v>149.55000000000001</v>
      </c>
      <c r="AP17" s="67">
        <f t="shared" si="4"/>
        <v>151.1</v>
      </c>
      <c r="AQ17" s="67">
        <f t="shared" si="4"/>
        <v>151.1</v>
      </c>
      <c r="AR17" s="67">
        <f t="shared" si="4"/>
        <v>151.1</v>
      </c>
      <c r="AS17" s="67">
        <f t="shared" si="4"/>
        <v>151.1</v>
      </c>
      <c r="AT17" s="67">
        <f t="shared" si="4"/>
        <v>151.97</v>
      </c>
      <c r="AU17" s="67">
        <f t="shared" si="4"/>
        <v>151.97</v>
      </c>
      <c r="AV17" s="67">
        <f t="shared" si="4"/>
        <v>151.97</v>
      </c>
      <c r="AW17" s="67">
        <f t="shared" si="4"/>
        <v>151.97</v>
      </c>
      <c r="AX17" s="67">
        <f t="shared" si="4"/>
        <v>152.23000000000002</v>
      </c>
      <c r="AY17" s="67">
        <f t="shared" si="4"/>
        <v>152.23000000000002</v>
      </c>
      <c r="AZ17" s="67">
        <f t="shared" si="4"/>
        <v>152.23000000000002</v>
      </c>
      <c r="BA17" s="67">
        <f t="shared" si="4"/>
        <v>152.23000000000002</v>
      </c>
      <c r="BB17" s="67">
        <f t="shared" si="4"/>
        <v>151.84</v>
      </c>
      <c r="BC17" s="67">
        <f t="shared" si="4"/>
        <v>151.84</v>
      </c>
      <c r="BD17" s="67">
        <f t="shared" si="4"/>
        <v>151.84</v>
      </c>
      <c r="BE17" s="67">
        <f t="shared" si="4"/>
        <v>151.84</v>
      </c>
      <c r="BF17" s="67">
        <f t="shared" si="4"/>
        <v>151.26999999999998</v>
      </c>
      <c r="BG17" s="67">
        <f t="shared" si="4"/>
        <v>151.26999999999998</v>
      </c>
      <c r="BH17" s="67">
        <f t="shared" si="4"/>
        <v>151.26999999999998</v>
      </c>
      <c r="BI17" s="67">
        <f t="shared" si="4"/>
        <v>151.26999999999998</v>
      </c>
      <c r="BJ17" s="67">
        <f t="shared" si="4"/>
        <v>134.9</v>
      </c>
      <c r="BK17" s="67">
        <f t="shared" si="4"/>
        <v>134.9</v>
      </c>
      <c r="BL17" s="67">
        <f t="shared" si="4"/>
        <v>134.9</v>
      </c>
      <c r="BM17" s="67">
        <f t="shared" si="4"/>
        <v>134.9</v>
      </c>
      <c r="BN17" s="67">
        <f t="shared" si="4"/>
        <v>119.57</v>
      </c>
      <c r="BO17" s="67">
        <f t="shared" ref="BO17:CW17" si="5">SUM(BO11:BO16)</f>
        <v>119.57</v>
      </c>
      <c r="BP17" s="67">
        <f t="shared" si="5"/>
        <v>119.57</v>
      </c>
      <c r="BQ17" s="67">
        <f t="shared" si="5"/>
        <v>119.57</v>
      </c>
      <c r="BR17" s="67">
        <f t="shared" si="5"/>
        <v>117.37</v>
      </c>
      <c r="BS17" s="67">
        <f t="shared" si="5"/>
        <v>117.37</v>
      </c>
      <c r="BT17" s="67">
        <f t="shared" si="5"/>
        <v>117.37</v>
      </c>
      <c r="BU17" s="67">
        <f t="shared" si="5"/>
        <v>117.37</v>
      </c>
      <c r="BV17" s="67">
        <f t="shared" si="5"/>
        <v>98.69</v>
      </c>
      <c r="BW17" s="67">
        <f t="shared" si="5"/>
        <v>98.69</v>
      </c>
      <c r="BX17" s="67">
        <f t="shared" si="5"/>
        <v>98.69</v>
      </c>
      <c r="BY17" s="67">
        <f t="shared" si="5"/>
        <v>98.69</v>
      </c>
      <c r="BZ17" s="67">
        <f t="shared" si="5"/>
        <v>97.99</v>
      </c>
      <c r="CA17" s="67">
        <f t="shared" si="5"/>
        <v>97.99</v>
      </c>
      <c r="CB17" s="67">
        <f t="shared" si="5"/>
        <v>97.99</v>
      </c>
      <c r="CC17" s="67">
        <f t="shared" si="5"/>
        <v>97.99</v>
      </c>
      <c r="CD17" s="67">
        <f t="shared" si="5"/>
        <v>97.99</v>
      </c>
      <c r="CE17" s="67">
        <f t="shared" si="5"/>
        <v>97.99</v>
      </c>
      <c r="CF17" s="67">
        <f t="shared" si="5"/>
        <v>97.99</v>
      </c>
      <c r="CG17" s="67">
        <f t="shared" si="5"/>
        <v>97.99</v>
      </c>
      <c r="CH17" s="67">
        <f t="shared" si="5"/>
        <v>97.99</v>
      </c>
      <c r="CI17" s="67">
        <f t="shared" si="5"/>
        <v>97.99</v>
      </c>
      <c r="CJ17" s="67">
        <f t="shared" si="5"/>
        <v>97.99</v>
      </c>
      <c r="CK17" s="67">
        <f t="shared" si="5"/>
        <v>97.99</v>
      </c>
      <c r="CL17" s="67">
        <f t="shared" si="5"/>
        <v>97.99</v>
      </c>
      <c r="CM17" s="67">
        <f t="shared" si="5"/>
        <v>97.99</v>
      </c>
      <c r="CN17" s="67">
        <f t="shared" si="5"/>
        <v>97.99</v>
      </c>
      <c r="CO17" s="67">
        <f t="shared" si="5"/>
        <v>97.99</v>
      </c>
      <c r="CP17" s="67">
        <f t="shared" si="5"/>
        <v>97.99</v>
      </c>
      <c r="CQ17" s="67">
        <f t="shared" si="5"/>
        <v>97.99</v>
      </c>
      <c r="CR17" s="67">
        <f t="shared" si="5"/>
        <v>97.99</v>
      </c>
      <c r="CS17" s="67">
        <f t="shared" si="5"/>
        <v>97.99</v>
      </c>
      <c r="CT17" s="68">
        <f t="shared" si="5"/>
        <v>0</v>
      </c>
      <c r="CU17" s="68">
        <f t="shared" si="5"/>
        <v>0</v>
      </c>
      <c r="CV17" s="68">
        <f t="shared" si="5"/>
        <v>0</v>
      </c>
      <c r="CW17" s="69">
        <f t="shared" si="5"/>
        <v>0</v>
      </c>
      <c r="CX17" s="70">
        <f>SUM(CX11:CX16)</f>
        <v>2803.9599999999982</v>
      </c>
    </row>
    <row r="18" spans="1:102" ht="18" customHeight="1" thickBot="1" x14ac:dyDescent="0.25">
      <c r="A18" s="71"/>
      <c r="B18" s="72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3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  <c r="BB18" s="73"/>
      <c r="BC18" s="73"/>
      <c r="BD18" s="73"/>
      <c r="BE18" s="73"/>
      <c r="BF18" s="73"/>
      <c r="BG18" s="73"/>
      <c r="BH18" s="73"/>
      <c r="BI18" s="73"/>
      <c r="BJ18" s="73"/>
      <c r="BK18" s="73"/>
      <c r="BL18" s="73"/>
      <c r="BM18" s="73"/>
      <c r="BN18" s="73"/>
      <c r="BO18" s="73"/>
      <c r="BP18" s="73"/>
      <c r="BQ18" s="73"/>
      <c r="BR18" s="73"/>
      <c r="BS18" s="73"/>
      <c r="BT18" s="73"/>
      <c r="BU18" s="73"/>
      <c r="BV18" s="73"/>
      <c r="BW18" s="73"/>
      <c r="BX18" s="73"/>
      <c r="BY18" s="73"/>
      <c r="BZ18" s="73"/>
      <c r="CA18" s="73"/>
      <c r="CB18" s="73"/>
      <c r="CC18" s="73"/>
      <c r="CD18" s="73"/>
      <c r="CE18" s="73"/>
      <c r="CF18" s="73"/>
      <c r="CG18" s="73"/>
      <c r="CH18" s="73"/>
      <c r="CI18" s="73"/>
      <c r="CJ18" s="73"/>
      <c r="CK18" s="7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  <c r="CW18" s="73"/>
      <c r="CX18" s="74"/>
    </row>
    <row r="19" spans="1:102" ht="30" customHeight="1" thickBot="1" x14ac:dyDescent="0.25">
      <c r="A19" s="37" t="s">
        <v>14</v>
      </c>
      <c r="B19" s="38"/>
      <c r="C19" s="39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40"/>
      <c r="CX19" s="18" t="s">
        <v>2</v>
      </c>
    </row>
    <row r="20" spans="1:102" ht="20.100000000000001" customHeight="1" x14ac:dyDescent="0.2">
      <c r="A20" s="75" t="s">
        <v>15</v>
      </c>
      <c r="B20" s="76">
        <v>39.99</v>
      </c>
      <c r="C20" s="77">
        <v>39.99</v>
      </c>
      <c r="D20" s="77">
        <v>39.99</v>
      </c>
      <c r="E20" s="77">
        <v>39.99</v>
      </c>
      <c r="F20" s="77">
        <v>39.99</v>
      </c>
      <c r="G20" s="77">
        <v>39.99</v>
      </c>
      <c r="H20" s="77">
        <v>39.99</v>
      </c>
      <c r="I20" s="77">
        <v>39.99</v>
      </c>
      <c r="J20" s="77">
        <v>39.99</v>
      </c>
      <c r="K20" s="77">
        <v>39.99</v>
      </c>
      <c r="L20" s="77">
        <v>39.99</v>
      </c>
      <c r="M20" s="77">
        <v>39.99</v>
      </c>
      <c r="N20" s="77">
        <v>39.99</v>
      </c>
      <c r="O20" s="77">
        <v>39.99</v>
      </c>
      <c r="P20" s="77">
        <v>39.99</v>
      </c>
      <c r="Q20" s="77">
        <v>39.99</v>
      </c>
      <c r="R20" s="77">
        <v>39.99</v>
      </c>
      <c r="S20" s="77">
        <v>39.99</v>
      </c>
      <c r="T20" s="77">
        <v>39.99</v>
      </c>
      <c r="U20" s="77">
        <v>39.99</v>
      </c>
      <c r="V20" s="77">
        <v>39.99</v>
      </c>
      <c r="W20" s="77">
        <v>39.99</v>
      </c>
      <c r="X20" s="77">
        <v>39.99</v>
      </c>
      <c r="Y20" s="77">
        <v>39.99</v>
      </c>
      <c r="Z20" s="77">
        <v>39.99</v>
      </c>
      <c r="AA20" s="77">
        <v>39.99</v>
      </c>
      <c r="AB20" s="77">
        <v>39.99</v>
      </c>
      <c r="AC20" s="77">
        <v>39.99</v>
      </c>
      <c r="AD20" s="77">
        <v>56.99</v>
      </c>
      <c r="AE20" s="77">
        <v>56.99</v>
      </c>
      <c r="AF20" s="77">
        <v>56.99</v>
      </c>
      <c r="AG20" s="77">
        <v>56.99</v>
      </c>
      <c r="AH20" s="77">
        <v>69.989999999999995</v>
      </c>
      <c r="AI20" s="77">
        <v>69.989999999999995</v>
      </c>
      <c r="AJ20" s="77">
        <v>69.989999999999995</v>
      </c>
      <c r="AK20" s="77">
        <v>69.989999999999995</v>
      </c>
      <c r="AL20" s="77">
        <v>84.99</v>
      </c>
      <c r="AM20" s="77">
        <v>84.99</v>
      </c>
      <c r="AN20" s="77">
        <v>84.99</v>
      </c>
      <c r="AO20" s="77">
        <v>84.99</v>
      </c>
      <c r="AP20" s="77">
        <v>84.99</v>
      </c>
      <c r="AQ20" s="77">
        <v>84.99</v>
      </c>
      <c r="AR20" s="77">
        <v>84.99</v>
      </c>
      <c r="AS20" s="77">
        <v>84.99</v>
      </c>
      <c r="AT20" s="77">
        <v>84.99</v>
      </c>
      <c r="AU20" s="77">
        <v>84.99</v>
      </c>
      <c r="AV20" s="77">
        <v>84.99</v>
      </c>
      <c r="AW20" s="77">
        <v>84.99</v>
      </c>
      <c r="AX20" s="77">
        <v>84.99</v>
      </c>
      <c r="AY20" s="77">
        <v>84.99</v>
      </c>
      <c r="AZ20" s="77">
        <v>84.99</v>
      </c>
      <c r="BA20" s="77">
        <v>84.99</v>
      </c>
      <c r="BB20" s="77">
        <v>84.99</v>
      </c>
      <c r="BC20" s="77">
        <v>84.99</v>
      </c>
      <c r="BD20" s="77">
        <v>84.99</v>
      </c>
      <c r="BE20" s="77">
        <v>84.99</v>
      </c>
      <c r="BF20" s="77">
        <v>84.99</v>
      </c>
      <c r="BG20" s="77">
        <v>84.99</v>
      </c>
      <c r="BH20" s="77">
        <v>84.99</v>
      </c>
      <c r="BI20" s="77">
        <v>84.99</v>
      </c>
      <c r="BJ20" s="77">
        <v>69.989999999999995</v>
      </c>
      <c r="BK20" s="77">
        <v>69.989999999999995</v>
      </c>
      <c r="BL20" s="77">
        <v>69.989999999999995</v>
      </c>
      <c r="BM20" s="77">
        <v>69.989999999999995</v>
      </c>
      <c r="BN20" s="77">
        <v>56.99</v>
      </c>
      <c r="BO20" s="77">
        <v>56.99</v>
      </c>
      <c r="BP20" s="77">
        <v>56.99</v>
      </c>
      <c r="BQ20" s="77">
        <v>56.99</v>
      </c>
      <c r="BR20" s="77">
        <v>56.99</v>
      </c>
      <c r="BS20" s="77">
        <v>56.99</v>
      </c>
      <c r="BT20" s="77">
        <v>56.99</v>
      </c>
      <c r="BU20" s="77">
        <v>56.99</v>
      </c>
      <c r="BV20" s="77">
        <v>39.99</v>
      </c>
      <c r="BW20" s="77">
        <v>39.99</v>
      </c>
      <c r="BX20" s="77">
        <v>39.99</v>
      </c>
      <c r="BY20" s="77">
        <v>39.99</v>
      </c>
      <c r="BZ20" s="77">
        <v>39.99</v>
      </c>
      <c r="CA20" s="77">
        <v>39.99</v>
      </c>
      <c r="CB20" s="77">
        <v>39.99</v>
      </c>
      <c r="CC20" s="77">
        <v>39.99</v>
      </c>
      <c r="CD20" s="77">
        <v>39.99</v>
      </c>
      <c r="CE20" s="77">
        <v>39.99</v>
      </c>
      <c r="CF20" s="77">
        <v>39.99</v>
      </c>
      <c r="CG20" s="77">
        <v>39.99</v>
      </c>
      <c r="CH20" s="77">
        <v>39.99</v>
      </c>
      <c r="CI20" s="77">
        <v>39.99</v>
      </c>
      <c r="CJ20" s="77">
        <v>39.99</v>
      </c>
      <c r="CK20" s="77">
        <v>39.99</v>
      </c>
      <c r="CL20" s="77">
        <v>39.99</v>
      </c>
      <c r="CM20" s="77">
        <v>39.99</v>
      </c>
      <c r="CN20" s="77">
        <v>39.99</v>
      </c>
      <c r="CO20" s="77">
        <v>39.99</v>
      </c>
      <c r="CP20" s="77">
        <v>39.99</v>
      </c>
      <c r="CQ20" s="77">
        <v>39.99</v>
      </c>
      <c r="CR20" s="77">
        <v>39.99</v>
      </c>
      <c r="CS20" s="77">
        <v>39.99</v>
      </c>
      <c r="CT20" s="78"/>
      <c r="CU20" s="78"/>
      <c r="CV20" s="78"/>
      <c r="CW20" s="79"/>
      <c r="CX20" s="80">
        <f t="array" ref="CX20">SUMPRODUCT(B20:CW20*0.25)</f>
        <v>1340.759999999997</v>
      </c>
    </row>
    <row r="21" spans="1:102" ht="20.100000000000001" customHeight="1" x14ac:dyDescent="0.2">
      <c r="A21" s="81" t="s">
        <v>16</v>
      </c>
      <c r="B21" s="82">
        <v>42.2</v>
      </c>
      <c r="C21" s="83">
        <v>42.2</v>
      </c>
      <c r="D21" s="83">
        <v>42.2</v>
      </c>
      <c r="E21" s="83">
        <v>42.2</v>
      </c>
      <c r="F21" s="83">
        <v>42.2</v>
      </c>
      <c r="G21" s="83">
        <v>42.2</v>
      </c>
      <c r="H21" s="83">
        <v>42.2</v>
      </c>
      <c r="I21" s="83">
        <v>42.2</v>
      </c>
      <c r="J21" s="83">
        <v>42.2</v>
      </c>
      <c r="K21" s="83">
        <v>42.2</v>
      </c>
      <c r="L21" s="83">
        <v>42.2</v>
      </c>
      <c r="M21" s="83">
        <v>42.2</v>
      </c>
      <c r="N21" s="83">
        <v>42.2</v>
      </c>
      <c r="O21" s="83">
        <v>42.2</v>
      </c>
      <c r="P21" s="83">
        <v>42.2</v>
      </c>
      <c r="Q21" s="83">
        <v>42.2</v>
      </c>
      <c r="R21" s="83">
        <v>42.2</v>
      </c>
      <c r="S21" s="83">
        <v>42.2</v>
      </c>
      <c r="T21" s="83">
        <v>42.2</v>
      </c>
      <c r="U21" s="83">
        <v>42.2</v>
      </c>
      <c r="V21" s="83">
        <v>42.2</v>
      </c>
      <c r="W21" s="83">
        <v>42.2</v>
      </c>
      <c r="X21" s="83">
        <v>42.2</v>
      </c>
      <c r="Y21" s="83">
        <v>42.2</v>
      </c>
      <c r="Z21" s="83">
        <v>42.2</v>
      </c>
      <c r="AA21" s="83">
        <v>42.2</v>
      </c>
      <c r="AB21" s="83">
        <v>42.2</v>
      </c>
      <c r="AC21" s="83">
        <v>42.2</v>
      </c>
      <c r="AD21" s="83">
        <v>42.2</v>
      </c>
      <c r="AE21" s="83">
        <v>42.2</v>
      </c>
      <c r="AF21" s="83">
        <v>42.2</v>
      </c>
      <c r="AG21" s="83">
        <v>42.2</v>
      </c>
      <c r="AH21" s="83">
        <v>42.2</v>
      </c>
      <c r="AI21" s="83">
        <v>42.2</v>
      </c>
      <c r="AJ21" s="83">
        <v>42.2</v>
      </c>
      <c r="AK21" s="83">
        <v>42.2</v>
      </c>
      <c r="AL21" s="83">
        <v>42.2</v>
      </c>
      <c r="AM21" s="83">
        <v>42.2</v>
      </c>
      <c r="AN21" s="83">
        <v>42.2</v>
      </c>
      <c r="AO21" s="83">
        <v>42.2</v>
      </c>
      <c r="AP21" s="83">
        <v>42.2</v>
      </c>
      <c r="AQ21" s="83">
        <v>42.2</v>
      </c>
      <c r="AR21" s="83">
        <v>42.2</v>
      </c>
      <c r="AS21" s="83">
        <v>42.2</v>
      </c>
      <c r="AT21" s="83">
        <v>42.2</v>
      </c>
      <c r="AU21" s="83">
        <v>42.2</v>
      </c>
      <c r="AV21" s="83">
        <v>42.2</v>
      </c>
      <c r="AW21" s="83">
        <v>42.2</v>
      </c>
      <c r="AX21" s="83">
        <v>42.2</v>
      </c>
      <c r="AY21" s="83">
        <v>42.2</v>
      </c>
      <c r="AZ21" s="83">
        <v>42.2</v>
      </c>
      <c r="BA21" s="83">
        <v>42.2</v>
      </c>
      <c r="BB21" s="83">
        <v>42.2</v>
      </c>
      <c r="BC21" s="83">
        <v>42.2</v>
      </c>
      <c r="BD21" s="83">
        <v>42.2</v>
      </c>
      <c r="BE21" s="83">
        <v>42.2</v>
      </c>
      <c r="BF21" s="83">
        <v>42.2</v>
      </c>
      <c r="BG21" s="83">
        <v>42.2</v>
      </c>
      <c r="BH21" s="83">
        <v>42.2</v>
      </c>
      <c r="BI21" s="83">
        <v>42.2</v>
      </c>
      <c r="BJ21" s="83">
        <v>42.2</v>
      </c>
      <c r="BK21" s="83">
        <v>42.2</v>
      </c>
      <c r="BL21" s="83">
        <v>42.2</v>
      </c>
      <c r="BM21" s="83">
        <v>42.2</v>
      </c>
      <c r="BN21" s="83">
        <v>42.2</v>
      </c>
      <c r="BO21" s="83">
        <v>42.2</v>
      </c>
      <c r="BP21" s="83">
        <v>42.2</v>
      </c>
      <c r="BQ21" s="83">
        <v>42.2</v>
      </c>
      <c r="BR21" s="83">
        <v>42.2</v>
      </c>
      <c r="BS21" s="83">
        <v>42.2</v>
      </c>
      <c r="BT21" s="83">
        <v>42.2</v>
      </c>
      <c r="BU21" s="83">
        <v>42.2</v>
      </c>
      <c r="BV21" s="83">
        <v>42.2</v>
      </c>
      <c r="BW21" s="83">
        <v>42.2</v>
      </c>
      <c r="BX21" s="83">
        <v>42.2</v>
      </c>
      <c r="BY21" s="83">
        <v>42.2</v>
      </c>
      <c r="BZ21" s="83">
        <v>42.2</v>
      </c>
      <c r="CA21" s="83">
        <v>42.2</v>
      </c>
      <c r="CB21" s="83">
        <v>42.2</v>
      </c>
      <c r="CC21" s="83">
        <v>42.2</v>
      </c>
      <c r="CD21" s="83">
        <v>42.2</v>
      </c>
      <c r="CE21" s="83">
        <v>42.2</v>
      </c>
      <c r="CF21" s="83">
        <v>42.2</v>
      </c>
      <c r="CG21" s="83">
        <v>42.2</v>
      </c>
      <c r="CH21" s="83">
        <v>42.2</v>
      </c>
      <c r="CI21" s="83">
        <v>42.2</v>
      </c>
      <c r="CJ21" s="83">
        <v>42.2</v>
      </c>
      <c r="CK21" s="83">
        <v>42.2</v>
      </c>
      <c r="CL21" s="83">
        <v>42.2</v>
      </c>
      <c r="CM21" s="83">
        <v>42.2</v>
      </c>
      <c r="CN21" s="83">
        <v>42.2</v>
      </c>
      <c r="CO21" s="83">
        <v>42.2</v>
      </c>
      <c r="CP21" s="83">
        <v>42.2</v>
      </c>
      <c r="CQ21" s="83">
        <v>42.2</v>
      </c>
      <c r="CR21" s="83">
        <v>42.2</v>
      </c>
      <c r="CS21" s="83">
        <v>42.2</v>
      </c>
      <c r="CT21" s="84"/>
      <c r="CU21" s="84"/>
      <c r="CV21" s="84"/>
      <c r="CW21" s="85"/>
      <c r="CX21" s="86">
        <f t="array" ref="CX21">SUMPRODUCT(B21:CW21*0.25)</f>
        <v>1012.7999999999982</v>
      </c>
    </row>
    <row r="22" spans="1:102" ht="20.100000000000001" customHeight="1" x14ac:dyDescent="0.2">
      <c r="A22" s="81" t="s">
        <v>17</v>
      </c>
      <c r="B22" s="82">
        <v>15.8</v>
      </c>
      <c r="C22" s="83">
        <v>15.8</v>
      </c>
      <c r="D22" s="83">
        <v>15.8</v>
      </c>
      <c r="E22" s="83">
        <v>15.8</v>
      </c>
      <c r="F22" s="83">
        <v>15.8</v>
      </c>
      <c r="G22" s="83">
        <v>15.8</v>
      </c>
      <c r="H22" s="83">
        <v>15.8</v>
      </c>
      <c r="I22" s="83">
        <v>15.8</v>
      </c>
      <c r="J22" s="83">
        <v>15.8</v>
      </c>
      <c r="K22" s="83">
        <v>15.8</v>
      </c>
      <c r="L22" s="83">
        <v>15.8</v>
      </c>
      <c r="M22" s="83">
        <v>15.8</v>
      </c>
      <c r="N22" s="83">
        <v>15.8</v>
      </c>
      <c r="O22" s="83">
        <v>15.8</v>
      </c>
      <c r="P22" s="83">
        <v>15.8</v>
      </c>
      <c r="Q22" s="83">
        <v>15.8</v>
      </c>
      <c r="R22" s="83">
        <v>15.8</v>
      </c>
      <c r="S22" s="83">
        <v>15.8</v>
      </c>
      <c r="T22" s="83">
        <v>15.8</v>
      </c>
      <c r="U22" s="83">
        <v>15.8</v>
      </c>
      <c r="V22" s="83">
        <v>15.8</v>
      </c>
      <c r="W22" s="83">
        <v>15.8</v>
      </c>
      <c r="X22" s="83">
        <v>15.8</v>
      </c>
      <c r="Y22" s="83">
        <v>15.8</v>
      </c>
      <c r="Z22" s="83">
        <v>16.190000000000001</v>
      </c>
      <c r="AA22" s="83">
        <v>16.190000000000001</v>
      </c>
      <c r="AB22" s="83">
        <v>16.190000000000001</v>
      </c>
      <c r="AC22" s="83">
        <v>16.190000000000001</v>
      </c>
      <c r="AD22" s="83">
        <v>17.71</v>
      </c>
      <c r="AE22" s="83">
        <v>17.71</v>
      </c>
      <c r="AF22" s="83">
        <v>17.71</v>
      </c>
      <c r="AG22" s="83">
        <v>17.71</v>
      </c>
      <c r="AH22" s="83">
        <v>20.11</v>
      </c>
      <c r="AI22" s="83">
        <v>20.11</v>
      </c>
      <c r="AJ22" s="83">
        <v>20.11</v>
      </c>
      <c r="AK22" s="83">
        <v>20.11</v>
      </c>
      <c r="AL22" s="83">
        <v>22.36</v>
      </c>
      <c r="AM22" s="83">
        <v>22.36</v>
      </c>
      <c r="AN22" s="83">
        <v>22.36</v>
      </c>
      <c r="AO22" s="83">
        <v>22.36</v>
      </c>
      <c r="AP22" s="83">
        <v>23.91</v>
      </c>
      <c r="AQ22" s="83">
        <v>23.91</v>
      </c>
      <c r="AR22" s="83">
        <v>23.91</v>
      </c>
      <c r="AS22" s="83">
        <v>23.91</v>
      </c>
      <c r="AT22" s="83">
        <v>24.78</v>
      </c>
      <c r="AU22" s="83">
        <v>24.78</v>
      </c>
      <c r="AV22" s="83">
        <v>24.78</v>
      </c>
      <c r="AW22" s="83">
        <v>24.78</v>
      </c>
      <c r="AX22" s="83">
        <v>25.04</v>
      </c>
      <c r="AY22" s="83">
        <v>25.04</v>
      </c>
      <c r="AZ22" s="83">
        <v>25.04</v>
      </c>
      <c r="BA22" s="83">
        <v>25.04</v>
      </c>
      <c r="BB22" s="83">
        <v>24.65</v>
      </c>
      <c r="BC22" s="83">
        <v>24.65</v>
      </c>
      <c r="BD22" s="83">
        <v>24.65</v>
      </c>
      <c r="BE22" s="83">
        <v>24.65</v>
      </c>
      <c r="BF22" s="83">
        <v>24.08</v>
      </c>
      <c r="BG22" s="83">
        <v>24.08</v>
      </c>
      <c r="BH22" s="83">
        <v>24.08</v>
      </c>
      <c r="BI22" s="83">
        <v>24.08</v>
      </c>
      <c r="BJ22" s="83">
        <v>22.71</v>
      </c>
      <c r="BK22" s="83">
        <v>22.71</v>
      </c>
      <c r="BL22" s="83">
        <v>22.71</v>
      </c>
      <c r="BM22" s="83">
        <v>22.71</v>
      </c>
      <c r="BN22" s="83">
        <v>20.38</v>
      </c>
      <c r="BO22" s="83">
        <v>20.38</v>
      </c>
      <c r="BP22" s="83">
        <v>20.38</v>
      </c>
      <c r="BQ22" s="83">
        <v>20.38</v>
      </c>
      <c r="BR22" s="83">
        <v>18.18</v>
      </c>
      <c r="BS22" s="83">
        <v>18.18</v>
      </c>
      <c r="BT22" s="83">
        <v>18.18</v>
      </c>
      <c r="BU22" s="83">
        <v>18.18</v>
      </c>
      <c r="BV22" s="83">
        <v>16.5</v>
      </c>
      <c r="BW22" s="83">
        <v>16.5</v>
      </c>
      <c r="BX22" s="83">
        <v>16.5</v>
      </c>
      <c r="BY22" s="83">
        <v>16.5</v>
      </c>
      <c r="BZ22" s="83">
        <v>15.8</v>
      </c>
      <c r="CA22" s="83">
        <v>15.8</v>
      </c>
      <c r="CB22" s="83">
        <v>15.8</v>
      </c>
      <c r="CC22" s="83">
        <v>15.8</v>
      </c>
      <c r="CD22" s="83">
        <v>15.8</v>
      </c>
      <c r="CE22" s="83">
        <v>15.8</v>
      </c>
      <c r="CF22" s="83">
        <v>15.8</v>
      </c>
      <c r="CG22" s="83">
        <v>15.8</v>
      </c>
      <c r="CH22" s="83">
        <v>15.8</v>
      </c>
      <c r="CI22" s="83">
        <v>15.8</v>
      </c>
      <c r="CJ22" s="83">
        <v>15.8</v>
      </c>
      <c r="CK22" s="83">
        <v>15.8</v>
      </c>
      <c r="CL22" s="83">
        <v>15.8</v>
      </c>
      <c r="CM22" s="83">
        <v>15.8</v>
      </c>
      <c r="CN22" s="83">
        <v>15.8</v>
      </c>
      <c r="CO22" s="83">
        <v>15.8</v>
      </c>
      <c r="CP22" s="83">
        <v>15.8</v>
      </c>
      <c r="CQ22" s="83">
        <v>15.8</v>
      </c>
      <c r="CR22" s="83">
        <v>15.8</v>
      </c>
      <c r="CS22" s="83">
        <v>15.8</v>
      </c>
      <c r="CT22" s="84"/>
      <c r="CU22" s="84"/>
      <c r="CV22" s="84"/>
      <c r="CW22" s="85"/>
      <c r="CX22" s="86">
        <f t="array" ref="CX22">SUMPRODUCT(B22:CW22*0.25)</f>
        <v>450.39999999999992</v>
      </c>
    </row>
    <row r="23" spans="1:102" ht="20.100000000000001" customHeight="1" x14ac:dyDescent="0.2">
      <c r="A23" s="81" t="s">
        <v>18</v>
      </c>
      <c r="B23" s="82"/>
      <c r="C23" s="83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3"/>
      <c r="AD23" s="83"/>
      <c r="AE23" s="83"/>
      <c r="AF23" s="83"/>
      <c r="AG23" s="83"/>
      <c r="AH23" s="83"/>
      <c r="AI23" s="83"/>
      <c r="AJ23" s="83"/>
      <c r="AK23" s="83"/>
      <c r="AL23" s="83"/>
      <c r="AM23" s="83"/>
      <c r="AN23" s="83"/>
      <c r="AO23" s="83"/>
      <c r="AP23" s="83"/>
      <c r="AQ23" s="83"/>
      <c r="AR23" s="83"/>
      <c r="AS23" s="83"/>
      <c r="AT23" s="83"/>
      <c r="AU23" s="83"/>
      <c r="AV23" s="83"/>
      <c r="AW23" s="83"/>
      <c r="AX23" s="83"/>
      <c r="AY23" s="83"/>
      <c r="AZ23" s="83"/>
      <c r="BA23" s="83"/>
      <c r="BB23" s="83"/>
      <c r="BC23" s="83"/>
      <c r="BD23" s="83"/>
      <c r="BE23" s="83"/>
      <c r="BF23" s="83"/>
      <c r="BG23" s="83"/>
      <c r="BH23" s="83"/>
      <c r="BI23" s="83"/>
      <c r="BJ23" s="83"/>
      <c r="BK23" s="83"/>
      <c r="BL23" s="83"/>
      <c r="BM23" s="83"/>
      <c r="BN23" s="83"/>
      <c r="BO23" s="83"/>
      <c r="BP23" s="83"/>
      <c r="BQ23" s="83"/>
      <c r="BR23" s="83"/>
      <c r="BS23" s="83"/>
      <c r="BT23" s="83"/>
      <c r="BU23" s="83"/>
      <c r="BV23" s="83"/>
      <c r="BW23" s="83"/>
      <c r="BX23" s="83"/>
      <c r="BY23" s="83"/>
      <c r="BZ23" s="83"/>
      <c r="CA23" s="83"/>
      <c r="CB23" s="83"/>
      <c r="CC23" s="83"/>
      <c r="CD23" s="83"/>
      <c r="CE23" s="83"/>
      <c r="CF23" s="83"/>
      <c r="CG23" s="83"/>
      <c r="CH23" s="83"/>
      <c r="CI23" s="83"/>
      <c r="CJ23" s="83"/>
      <c r="CK23" s="83"/>
      <c r="CL23" s="83"/>
      <c r="CM23" s="83"/>
      <c r="CN23" s="83"/>
      <c r="CO23" s="83"/>
      <c r="CP23" s="83"/>
      <c r="CQ23" s="83"/>
      <c r="CR23" s="83"/>
      <c r="CS23" s="83"/>
      <c r="CT23" s="84"/>
      <c r="CU23" s="84"/>
      <c r="CV23" s="84"/>
      <c r="CW23" s="85"/>
      <c r="CX23" s="86">
        <f t="array" ref="CX23">SUMPRODUCT(B23:CW23*0.25)</f>
        <v>0</v>
      </c>
    </row>
    <row r="24" spans="1:102" ht="20.100000000000001" customHeight="1" x14ac:dyDescent="0.2">
      <c r="A24" s="81" t="s">
        <v>19</v>
      </c>
      <c r="B24" s="82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83"/>
      <c r="N24" s="83"/>
      <c r="O24" s="83"/>
      <c r="P24" s="83"/>
      <c r="Q24" s="83"/>
      <c r="R24" s="83"/>
      <c r="S24" s="83"/>
      <c r="T24" s="83"/>
      <c r="U24" s="83"/>
      <c r="V24" s="83"/>
      <c r="W24" s="83"/>
      <c r="X24" s="83"/>
      <c r="Y24" s="83"/>
      <c r="Z24" s="83"/>
      <c r="AA24" s="83"/>
      <c r="AB24" s="83"/>
      <c r="AC24" s="83"/>
      <c r="AD24" s="83"/>
      <c r="AE24" s="83"/>
      <c r="AF24" s="83"/>
      <c r="AG24" s="83"/>
      <c r="AH24" s="83"/>
      <c r="AI24" s="83"/>
      <c r="AJ24" s="83"/>
      <c r="AK24" s="83"/>
      <c r="AL24" s="83"/>
      <c r="AM24" s="83"/>
      <c r="AN24" s="83"/>
      <c r="AO24" s="83"/>
      <c r="AP24" s="83"/>
      <c r="AQ24" s="83"/>
      <c r="AR24" s="83"/>
      <c r="AS24" s="83"/>
      <c r="AT24" s="83"/>
      <c r="AU24" s="83"/>
      <c r="AV24" s="83"/>
      <c r="AW24" s="83"/>
      <c r="AX24" s="83"/>
      <c r="AY24" s="83"/>
      <c r="AZ24" s="83"/>
      <c r="BA24" s="83"/>
      <c r="BB24" s="83"/>
      <c r="BC24" s="83"/>
      <c r="BD24" s="83"/>
      <c r="BE24" s="83"/>
      <c r="BF24" s="83"/>
      <c r="BG24" s="83"/>
      <c r="BH24" s="83"/>
      <c r="BI24" s="83"/>
      <c r="BJ24" s="83"/>
      <c r="BK24" s="83"/>
      <c r="BL24" s="83"/>
      <c r="BM24" s="83"/>
      <c r="BN24" s="83"/>
      <c r="BO24" s="83"/>
      <c r="BP24" s="83"/>
      <c r="BQ24" s="83"/>
      <c r="BR24" s="83"/>
      <c r="BS24" s="83"/>
      <c r="BT24" s="83"/>
      <c r="BU24" s="83"/>
      <c r="BV24" s="83"/>
      <c r="BW24" s="83"/>
      <c r="BX24" s="83"/>
      <c r="BY24" s="83"/>
      <c r="BZ24" s="83"/>
      <c r="CA24" s="83"/>
      <c r="CB24" s="83"/>
      <c r="CC24" s="83"/>
      <c r="CD24" s="83"/>
      <c r="CE24" s="83"/>
      <c r="CF24" s="83"/>
      <c r="CG24" s="83"/>
      <c r="CH24" s="83"/>
      <c r="CI24" s="83"/>
      <c r="CJ24" s="83"/>
      <c r="CK24" s="83"/>
      <c r="CL24" s="83"/>
      <c r="CM24" s="83"/>
      <c r="CN24" s="83"/>
      <c r="CO24" s="83"/>
      <c r="CP24" s="83"/>
      <c r="CQ24" s="83"/>
      <c r="CR24" s="83"/>
      <c r="CS24" s="83"/>
      <c r="CT24" s="84"/>
      <c r="CU24" s="84"/>
      <c r="CV24" s="84"/>
      <c r="CW24" s="85"/>
      <c r="CX24" s="86">
        <f t="array" ref="CX24">SUMPRODUCT(B24:CW24*0.25)</f>
        <v>0</v>
      </c>
    </row>
    <row r="25" spans="1:102" ht="20.100000000000001" customHeight="1" x14ac:dyDescent="0.2">
      <c r="A25" s="87" t="s">
        <v>11</v>
      </c>
      <c r="B25" s="88"/>
      <c r="C25" s="89"/>
      <c r="D25" s="89"/>
      <c r="E25" s="89"/>
      <c r="F25" s="89"/>
      <c r="G25" s="89"/>
      <c r="H25" s="89"/>
      <c r="I25" s="89"/>
      <c r="J25" s="89"/>
      <c r="K25" s="89"/>
      <c r="L25" s="89"/>
      <c r="M25" s="89"/>
      <c r="N25" s="89"/>
      <c r="O25" s="89"/>
      <c r="P25" s="89"/>
      <c r="Q25" s="89"/>
      <c r="R25" s="89"/>
      <c r="S25" s="89"/>
      <c r="T25" s="89"/>
      <c r="U25" s="89"/>
      <c r="V25" s="89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  <c r="BB25" s="89"/>
      <c r="BC25" s="89"/>
      <c r="BD25" s="89"/>
      <c r="BE25" s="89"/>
      <c r="BF25" s="89"/>
      <c r="BG25" s="89"/>
      <c r="BH25" s="89"/>
      <c r="BI25" s="89"/>
      <c r="BJ25" s="89"/>
      <c r="BK25" s="89"/>
      <c r="BL25" s="89"/>
      <c r="BM25" s="89"/>
      <c r="BN25" s="89"/>
      <c r="BO25" s="89"/>
      <c r="BP25" s="89"/>
      <c r="BQ25" s="89"/>
      <c r="BR25" s="89"/>
      <c r="BS25" s="89"/>
      <c r="BT25" s="89"/>
      <c r="BU25" s="89"/>
      <c r="BV25" s="89"/>
      <c r="BW25" s="89"/>
      <c r="BX25" s="89"/>
      <c r="BY25" s="89"/>
      <c r="BZ25" s="89"/>
      <c r="CA25" s="89"/>
      <c r="CB25" s="89"/>
      <c r="CC25" s="89"/>
      <c r="CD25" s="89"/>
      <c r="CE25" s="89"/>
      <c r="CF25" s="89"/>
      <c r="CG25" s="89"/>
      <c r="CH25" s="89"/>
      <c r="CI25" s="89"/>
      <c r="CJ25" s="89"/>
      <c r="CK25" s="89"/>
      <c r="CL25" s="89"/>
      <c r="CM25" s="89"/>
      <c r="CN25" s="89"/>
      <c r="CO25" s="89"/>
      <c r="CP25" s="89"/>
      <c r="CQ25" s="89"/>
      <c r="CR25" s="89"/>
      <c r="CS25" s="89"/>
      <c r="CT25" s="90"/>
      <c r="CU25" s="90"/>
      <c r="CV25" s="90"/>
      <c r="CW25" s="91"/>
      <c r="CX25" s="92">
        <f t="array" ref="CX25">SUMPRODUCT(B25:CW25*0.25)</f>
        <v>0</v>
      </c>
    </row>
    <row r="26" spans="1:102" ht="20.100000000000001" customHeight="1" thickBot="1" x14ac:dyDescent="0.25">
      <c r="A26" s="93" t="s">
        <v>12</v>
      </c>
      <c r="B26" s="94"/>
      <c r="C26" s="95"/>
      <c r="D26" s="95"/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6"/>
      <c r="CU26" s="96"/>
      <c r="CV26" s="96"/>
      <c r="CW26" s="97"/>
      <c r="CX26" s="98">
        <f t="array" ref="CX26">SUMPRODUCT(B26:CW26*0.25)</f>
        <v>0</v>
      </c>
    </row>
    <row r="27" spans="1:102" ht="30" customHeight="1" thickBot="1" x14ac:dyDescent="0.25">
      <c r="A27" s="65" t="s">
        <v>20</v>
      </c>
      <c r="B27" s="66">
        <f>SUM(B20:B26)</f>
        <v>97.99</v>
      </c>
      <c r="C27" s="67">
        <f t="shared" ref="C27:BN27" si="6">SUM(C20:C26)</f>
        <v>97.99</v>
      </c>
      <c r="D27" s="67">
        <f t="shared" si="6"/>
        <v>97.99</v>
      </c>
      <c r="E27" s="67">
        <f t="shared" si="6"/>
        <v>97.99</v>
      </c>
      <c r="F27" s="67">
        <f t="shared" si="6"/>
        <v>97.99</v>
      </c>
      <c r="G27" s="67">
        <f t="shared" si="6"/>
        <v>97.99</v>
      </c>
      <c r="H27" s="67">
        <f t="shared" si="6"/>
        <v>97.99</v>
      </c>
      <c r="I27" s="67">
        <f t="shared" si="6"/>
        <v>97.99</v>
      </c>
      <c r="J27" s="67">
        <f t="shared" si="6"/>
        <v>97.99</v>
      </c>
      <c r="K27" s="67">
        <f t="shared" si="6"/>
        <v>97.99</v>
      </c>
      <c r="L27" s="67">
        <f t="shared" si="6"/>
        <v>97.99</v>
      </c>
      <c r="M27" s="67">
        <f t="shared" si="6"/>
        <v>97.99</v>
      </c>
      <c r="N27" s="67">
        <f t="shared" si="6"/>
        <v>97.99</v>
      </c>
      <c r="O27" s="67">
        <f t="shared" si="6"/>
        <v>97.99</v>
      </c>
      <c r="P27" s="67">
        <f t="shared" si="6"/>
        <v>97.99</v>
      </c>
      <c r="Q27" s="67">
        <f t="shared" si="6"/>
        <v>97.99</v>
      </c>
      <c r="R27" s="67">
        <f t="shared" si="6"/>
        <v>97.99</v>
      </c>
      <c r="S27" s="67">
        <f t="shared" si="6"/>
        <v>97.99</v>
      </c>
      <c r="T27" s="67">
        <f t="shared" si="6"/>
        <v>97.99</v>
      </c>
      <c r="U27" s="67">
        <f t="shared" si="6"/>
        <v>97.99</v>
      </c>
      <c r="V27" s="67">
        <f t="shared" si="6"/>
        <v>97.99</v>
      </c>
      <c r="W27" s="67">
        <f t="shared" si="6"/>
        <v>97.99</v>
      </c>
      <c r="X27" s="67">
        <f t="shared" si="6"/>
        <v>97.99</v>
      </c>
      <c r="Y27" s="67">
        <f t="shared" si="6"/>
        <v>97.99</v>
      </c>
      <c r="Z27" s="67">
        <f t="shared" si="6"/>
        <v>98.38</v>
      </c>
      <c r="AA27" s="67">
        <f t="shared" si="6"/>
        <v>98.38</v>
      </c>
      <c r="AB27" s="67">
        <f t="shared" si="6"/>
        <v>98.38</v>
      </c>
      <c r="AC27" s="67">
        <f t="shared" si="6"/>
        <v>98.38</v>
      </c>
      <c r="AD27" s="67">
        <f t="shared" si="6"/>
        <v>116.9</v>
      </c>
      <c r="AE27" s="67">
        <f t="shared" si="6"/>
        <v>116.9</v>
      </c>
      <c r="AF27" s="67">
        <f t="shared" si="6"/>
        <v>116.9</v>
      </c>
      <c r="AG27" s="67">
        <f t="shared" si="6"/>
        <v>116.9</v>
      </c>
      <c r="AH27" s="67">
        <f t="shared" si="6"/>
        <v>132.30000000000001</v>
      </c>
      <c r="AI27" s="67">
        <f t="shared" si="6"/>
        <v>132.30000000000001</v>
      </c>
      <c r="AJ27" s="67">
        <f t="shared" si="6"/>
        <v>132.30000000000001</v>
      </c>
      <c r="AK27" s="67">
        <f t="shared" si="6"/>
        <v>132.30000000000001</v>
      </c>
      <c r="AL27" s="67">
        <f t="shared" si="6"/>
        <v>149.55000000000001</v>
      </c>
      <c r="AM27" s="67">
        <f t="shared" si="6"/>
        <v>149.55000000000001</v>
      </c>
      <c r="AN27" s="67">
        <f t="shared" si="6"/>
        <v>149.55000000000001</v>
      </c>
      <c r="AO27" s="67">
        <f t="shared" si="6"/>
        <v>149.55000000000001</v>
      </c>
      <c r="AP27" s="67">
        <f t="shared" si="6"/>
        <v>151.1</v>
      </c>
      <c r="AQ27" s="67">
        <f t="shared" si="6"/>
        <v>151.1</v>
      </c>
      <c r="AR27" s="67">
        <f t="shared" si="6"/>
        <v>151.1</v>
      </c>
      <c r="AS27" s="67">
        <f t="shared" si="6"/>
        <v>151.1</v>
      </c>
      <c r="AT27" s="67">
        <f t="shared" si="6"/>
        <v>151.97</v>
      </c>
      <c r="AU27" s="67">
        <f t="shared" si="6"/>
        <v>151.97</v>
      </c>
      <c r="AV27" s="67">
        <f t="shared" si="6"/>
        <v>151.97</v>
      </c>
      <c r="AW27" s="67">
        <f t="shared" si="6"/>
        <v>151.97</v>
      </c>
      <c r="AX27" s="67">
        <f t="shared" si="6"/>
        <v>152.22999999999999</v>
      </c>
      <c r="AY27" s="67">
        <f t="shared" si="6"/>
        <v>152.22999999999999</v>
      </c>
      <c r="AZ27" s="67">
        <f t="shared" si="6"/>
        <v>152.22999999999999</v>
      </c>
      <c r="BA27" s="67">
        <f t="shared" si="6"/>
        <v>152.22999999999999</v>
      </c>
      <c r="BB27" s="67">
        <f t="shared" si="6"/>
        <v>151.84</v>
      </c>
      <c r="BC27" s="67">
        <f t="shared" si="6"/>
        <v>151.84</v>
      </c>
      <c r="BD27" s="67">
        <f t="shared" si="6"/>
        <v>151.84</v>
      </c>
      <c r="BE27" s="67">
        <f t="shared" si="6"/>
        <v>151.84</v>
      </c>
      <c r="BF27" s="67">
        <f t="shared" si="6"/>
        <v>151.26999999999998</v>
      </c>
      <c r="BG27" s="67">
        <f t="shared" si="6"/>
        <v>151.26999999999998</v>
      </c>
      <c r="BH27" s="67">
        <f t="shared" si="6"/>
        <v>151.26999999999998</v>
      </c>
      <c r="BI27" s="67">
        <f t="shared" si="6"/>
        <v>151.26999999999998</v>
      </c>
      <c r="BJ27" s="67">
        <f t="shared" si="6"/>
        <v>134.9</v>
      </c>
      <c r="BK27" s="67">
        <f t="shared" si="6"/>
        <v>134.9</v>
      </c>
      <c r="BL27" s="67">
        <f t="shared" si="6"/>
        <v>134.9</v>
      </c>
      <c r="BM27" s="67">
        <f t="shared" si="6"/>
        <v>134.9</v>
      </c>
      <c r="BN27" s="67">
        <f t="shared" si="6"/>
        <v>119.57</v>
      </c>
      <c r="BO27" s="67">
        <f t="shared" ref="BO27:CW27" si="7">SUM(BO20:BO26)</f>
        <v>119.57</v>
      </c>
      <c r="BP27" s="67">
        <f t="shared" si="7"/>
        <v>119.57</v>
      </c>
      <c r="BQ27" s="67">
        <f t="shared" si="7"/>
        <v>119.57</v>
      </c>
      <c r="BR27" s="67">
        <f t="shared" si="7"/>
        <v>117.37</v>
      </c>
      <c r="BS27" s="67">
        <f t="shared" si="7"/>
        <v>117.37</v>
      </c>
      <c r="BT27" s="67">
        <f t="shared" si="7"/>
        <v>117.37</v>
      </c>
      <c r="BU27" s="67">
        <f t="shared" si="7"/>
        <v>117.37</v>
      </c>
      <c r="BV27" s="67">
        <f t="shared" si="7"/>
        <v>98.69</v>
      </c>
      <c r="BW27" s="67">
        <f t="shared" si="7"/>
        <v>98.69</v>
      </c>
      <c r="BX27" s="67">
        <f t="shared" si="7"/>
        <v>98.69</v>
      </c>
      <c r="BY27" s="67">
        <f t="shared" si="7"/>
        <v>98.69</v>
      </c>
      <c r="BZ27" s="67">
        <f t="shared" si="7"/>
        <v>97.99</v>
      </c>
      <c r="CA27" s="67">
        <f t="shared" si="7"/>
        <v>97.99</v>
      </c>
      <c r="CB27" s="67">
        <f t="shared" si="7"/>
        <v>97.99</v>
      </c>
      <c r="CC27" s="67">
        <f t="shared" si="7"/>
        <v>97.99</v>
      </c>
      <c r="CD27" s="67">
        <f t="shared" si="7"/>
        <v>97.99</v>
      </c>
      <c r="CE27" s="67">
        <f t="shared" si="7"/>
        <v>97.99</v>
      </c>
      <c r="CF27" s="67">
        <f t="shared" si="7"/>
        <v>97.99</v>
      </c>
      <c r="CG27" s="67">
        <f t="shared" si="7"/>
        <v>97.99</v>
      </c>
      <c r="CH27" s="67">
        <f t="shared" si="7"/>
        <v>97.99</v>
      </c>
      <c r="CI27" s="67">
        <f t="shared" si="7"/>
        <v>97.99</v>
      </c>
      <c r="CJ27" s="67">
        <f t="shared" si="7"/>
        <v>97.99</v>
      </c>
      <c r="CK27" s="67">
        <f t="shared" si="7"/>
        <v>97.99</v>
      </c>
      <c r="CL27" s="67">
        <f t="shared" si="7"/>
        <v>97.99</v>
      </c>
      <c r="CM27" s="67">
        <f t="shared" si="7"/>
        <v>97.99</v>
      </c>
      <c r="CN27" s="67">
        <f t="shared" si="7"/>
        <v>97.99</v>
      </c>
      <c r="CO27" s="67">
        <f t="shared" si="7"/>
        <v>97.99</v>
      </c>
      <c r="CP27" s="67">
        <f t="shared" si="7"/>
        <v>97.99</v>
      </c>
      <c r="CQ27" s="67">
        <f t="shared" si="7"/>
        <v>97.99</v>
      </c>
      <c r="CR27" s="67">
        <f t="shared" si="7"/>
        <v>97.99</v>
      </c>
      <c r="CS27" s="67">
        <f t="shared" si="7"/>
        <v>97.99</v>
      </c>
      <c r="CT27" s="68">
        <f t="shared" si="7"/>
        <v>0</v>
      </c>
      <c r="CU27" s="68">
        <f t="shared" si="7"/>
        <v>0</v>
      </c>
      <c r="CV27" s="68">
        <f t="shared" si="7"/>
        <v>0</v>
      </c>
      <c r="CW27" s="69">
        <f t="shared" si="7"/>
        <v>0</v>
      </c>
      <c r="CX27" s="70">
        <f>SUM(CX20:CX26)</f>
        <v>2803.9599999999955</v>
      </c>
    </row>
    <row r="28" spans="1:102" ht="18" customHeight="1" thickBot="1" x14ac:dyDescent="0.25">
      <c r="A28" s="71"/>
      <c r="B28" s="72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  <c r="BB28" s="73"/>
      <c r="BC28" s="73"/>
      <c r="BD28" s="73"/>
      <c r="BE28" s="73"/>
      <c r="BF28" s="73"/>
      <c r="BG28" s="73"/>
      <c r="BH28" s="73"/>
      <c r="BI28" s="73"/>
      <c r="BJ28" s="73"/>
      <c r="BK28" s="73"/>
      <c r="BL28" s="73"/>
      <c r="BM28" s="73"/>
      <c r="BN28" s="73"/>
      <c r="BO28" s="73"/>
      <c r="BP28" s="73"/>
      <c r="BQ28" s="73"/>
      <c r="BR28" s="73"/>
      <c r="BS28" s="73"/>
      <c r="BT28" s="73"/>
      <c r="BU28" s="73"/>
      <c r="BV28" s="73"/>
      <c r="BW28" s="73"/>
      <c r="BX28" s="73"/>
      <c r="BY28" s="73"/>
      <c r="BZ28" s="73"/>
      <c r="CA28" s="73"/>
      <c r="CB28" s="73"/>
      <c r="CC28" s="73"/>
      <c r="CD28" s="73"/>
      <c r="CE28" s="73"/>
      <c r="CF28" s="73"/>
      <c r="CG28" s="73"/>
      <c r="CH28" s="73"/>
      <c r="CI28" s="73"/>
      <c r="CJ28" s="73"/>
      <c r="CK28" s="7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  <c r="CW28" s="73"/>
      <c r="CX28" s="74"/>
    </row>
    <row r="29" spans="1:102" ht="30" customHeight="1" thickBot="1" x14ac:dyDescent="0.25">
      <c r="A29" s="37" t="s">
        <v>21</v>
      </c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  <c r="BD29" s="39"/>
      <c r="BE29" s="39"/>
      <c r="BF29" s="39"/>
      <c r="BG29" s="39"/>
      <c r="BH29" s="39"/>
      <c r="BI29" s="39"/>
      <c r="BJ29" s="39"/>
      <c r="BK29" s="39"/>
      <c r="BL29" s="39"/>
      <c r="BM29" s="39"/>
      <c r="BN29" s="39"/>
      <c r="BO29" s="39"/>
      <c r="BP29" s="39"/>
      <c r="BQ29" s="39"/>
      <c r="BR29" s="39"/>
      <c r="BS29" s="39"/>
      <c r="BT29" s="39"/>
      <c r="BU29" s="39"/>
      <c r="BV29" s="39"/>
      <c r="BW29" s="39"/>
      <c r="BX29" s="39"/>
      <c r="BY29" s="39"/>
      <c r="BZ29" s="39"/>
      <c r="CA29" s="39"/>
      <c r="CB29" s="39"/>
      <c r="CC29" s="39"/>
      <c r="CD29" s="39"/>
      <c r="CE29" s="39"/>
      <c r="CF29" s="39"/>
      <c r="CG29" s="39"/>
      <c r="CH29" s="39"/>
      <c r="CI29" s="39"/>
      <c r="CJ29" s="39"/>
      <c r="CK29" s="39"/>
      <c r="CL29" s="39"/>
      <c r="CM29" s="39"/>
      <c r="CN29" s="39"/>
      <c r="CO29" s="39"/>
      <c r="CP29" s="39"/>
      <c r="CQ29" s="39"/>
      <c r="CR29" s="39"/>
      <c r="CS29" s="39"/>
      <c r="CT29" s="39"/>
      <c r="CU29" s="39"/>
      <c r="CV29" s="39"/>
      <c r="CW29" s="40"/>
      <c r="CX29" s="18" t="s">
        <v>2</v>
      </c>
    </row>
    <row r="30" spans="1:102" ht="20.100000000000001" customHeight="1" x14ac:dyDescent="0.2">
      <c r="A30" s="75" t="s">
        <v>22</v>
      </c>
      <c r="B30" s="99">
        <v>21</v>
      </c>
      <c r="C30" s="100">
        <v>21</v>
      </c>
      <c r="D30" s="100">
        <v>21</v>
      </c>
      <c r="E30" s="100">
        <v>21</v>
      </c>
      <c r="F30" s="100">
        <v>21</v>
      </c>
      <c r="G30" s="100">
        <v>21</v>
      </c>
      <c r="H30" s="100">
        <v>21</v>
      </c>
      <c r="I30" s="100">
        <v>21</v>
      </c>
      <c r="J30" s="100">
        <v>21</v>
      </c>
      <c r="K30" s="100">
        <v>21</v>
      </c>
      <c r="L30" s="100">
        <v>21</v>
      </c>
      <c r="M30" s="100">
        <v>21</v>
      </c>
      <c r="N30" s="100">
        <v>21</v>
      </c>
      <c r="O30" s="100">
        <v>21</v>
      </c>
      <c r="P30" s="100">
        <v>21</v>
      </c>
      <c r="Q30" s="100">
        <v>21</v>
      </c>
      <c r="R30" s="100">
        <v>21</v>
      </c>
      <c r="S30" s="100">
        <v>21</v>
      </c>
      <c r="T30" s="100">
        <v>21</v>
      </c>
      <c r="U30" s="100">
        <v>21</v>
      </c>
      <c r="V30" s="100">
        <v>21</v>
      </c>
      <c r="W30" s="100">
        <v>21</v>
      </c>
      <c r="X30" s="100">
        <v>21</v>
      </c>
      <c r="Y30" s="100">
        <v>21</v>
      </c>
      <c r="Z30" s="100">
        <v>21</v>
      </c>
      <c r="AA30" s="100">
        <v>21</v>
      </c>
      <c r="AB30" s="100">
        <v>21</v>
      </c>
      <c r="AC30" s="100">
        <v>21</v>
      </c>
      <c r="AD30" s="100">
        <v>21</v>
      </c>
      <c r="AE30" s="100">
        <v>21</v>
      </c>
      <c r="AF30" s="100">
        <v>21</v>
      </c>
      <c r="AG30" s="100">
        <v>21</v>
      </c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  <c r="BC30" s="100"/>
      <c r="BD30" s="100"/>
      <c r="BE30" s="100"/>
      <c r="BF30" s="100"/>
      <c r="BG30" s="100"/>
      <c r="BH30" s="100"/>
      <c r="BI30" s="100"/>
      <c r="BJ30" s="100"/>
      <c r="BK30" s="100"/>
      <c r="BL30" s="100"/>
      <c r="BM30" s="100"/>
      <c r="BN30" s="100"/>
      <c r="BO30" s="100"/>
      <c r="BP30" s="100"/>
      <c r="BQ30" s="100"/>
      <c r="BR30" s="100"/>
      <c r="BS30" s="100"/>
      <c r="BT30" s="100"/>
      <c r="BU30" s="100"/>
      <c r="BV30" s="100"/>
      <c r="BW30" s="100"/>
      <c r="BX30" s="100"/>
      <c r="BY30" s="100"/>
      <c r="BZ30" s="100"/>
      <c r="CA30" s="100"/>
      <c r="CB30" s="100"/>
      <c r="CC30" s="100"/>
      <c r="CD30" s="100"/>
      <c r="CE30" s="100"/>
      <c r="CF30" s="100"/>
      <c r="CG30" s="100"/>
      <c r="CH30" s="100"/>
      <c r="CI30" s="100"/>
      <c r="CJ30" s="100"/>
      <c r="CK30" s="100"/>
      <c r="CL30" s="100"/>
      <c r="CM30" s="100"/>
      <c r="CN30" s="100"/>
      <c r="CO30" s="100"/>
      <c r="CP30" s="100"/>
      <c r="CQ30" s="100"/>
      <c r="CR30" s="100"/>
      <c r="CS30" s="100"/>
      <c r="CT30" s="101"/>
      <c r="CU30" s="101"/>
      <c r="CV30" s="101"/>
      <c r="CW30" s="102"/>
      <c r="CX30" s="80">
        <f t="array" ref="CX30">SUMPRODUCT(B30:CW30*0.25)</f>
        <v>168</v>
      </c>
    </row>
    <row r="31" spans="1:102" ht="20.100000000000001" customHeight="1" x14ac:dyDescent="0.2">
      <c r="A31" s="103" t="s">
        <v>23</v>
      </c>
      <c r="B31" s="104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105"/>
      <c r="X31" s="105"/>
      <c r="Y31" s="105"/>
      <c r="Z31" s="105"/>
      <c r="AA31" s="105"/>
      <c r="AB31" s="105"/>
      <c r="AC31" s="105"/>
      <c r="AD31" s="105"/>
      <c r="AE31" s="105"/>
      <c r="AF31" s="105"/>
      <c r="AG31" s="105"/>
      <c r="AH31" s="105"/>
      <c r="AI31" s="105"/>
      <c r="AJ31" s="105"/>
      <c r="AK31" s="105"/>
      <c r="AL31" s="105"/>
      <c r="AM31" s="105"/>
      <c r="AN31" s="105"/>
      <c r="AO31" s="105"/>
      <c r="AP31" s="105"/>
      <c r="AQ31" s="105"/>
      <c r="AR31" s="105"/>
      <c r="AS31" s="105"/>
      <c r="AT31" s="105"/>
      <c r="AU31" s="105"/>
      <c r="AV31" s="105"/>
      <c r="AW31" s="105"/>
      <c r="AX31" s="105"/>
      <c r="AY31" s="105"/>
      <c r="AZ31" s="105"/>
      <c r="BA31" s="105"/>
      <c r="BB31" s="105"/>
      <c r="BC31" s="105"/>
      <c r="BD31" s="105"/>
      <c r="BE31" s="105"/>
      <c r="BF31" s="105"/>
      <c r="BG31" s="105"/>
      <c r="BH31" s="105"/>
      <c r="BI31" s="105"/>
      <c r="BJ31" s="105"/>
      <c r="BK31" s="105"/>
      <c r="BL31" s="105"/>
      <c r="BM31" s="105"/>
      <c r="BN31" s="105"/>
      <c r="BO31" s="105"/>
      <c r="BP31" s="105"/>
      <c r="BQ31" s="105"/>
      <c r="BR31" s="105"/>
      <c r="BS31" s="105"/>
      <c r="BT31" s="105"/>
      <c r="BU31" s="105"/>
      <c r="BV31" s="105"/>
      <c r="BW31" s="105"/>
      <c r="BX31" s="105"/>
      <c r="BY31" s="105"/>
      <c r="BZ31" s="105"/>
      <c r="CA31" s="105"/>
      <c r="CB31" s="105"/>
      <c r="CC31" s="105"/>
      <c r="CD31" s="105"/>
      <c r="CE31" s="105"/>
      <c r="CF31" s="105"/>
      <c r="CG31" s="105"/>
      <c r="CH31" s="105"/>
      <c r="CI31" s="105"/>
      <c r="CJ31" s="105"/>
      <c r="CK31" s="105"/>
      <c r="CL31" s="105"/>
      <c r="CM31" s="105"/>
      <c r="CN31" s="105"/>
      <c r="CO31" s="105"/>
      <c r="CP31" s="105"/>
      <c r="CQ31" s="105"/>
      <c r="CR31" s="105"/>
      <c r="CS31" s="105"/>
      <c r="CT31" s="106"/>
      <c r="CU31" s="106"/>
      <c r="CV31" s="106"/>
      <c r="CW31" s="107"/>
      <c r="CX31" s="86">
        <f t="array" ref="CX31">SUMPRODUCT(B31:CW31*0.25)</f>
        <v>0</v>
      </c>
    </row>
    <row r="32" spans="1:102" ht="20.100000000000001" customHeight="1" x14ac:dyDescent="0.2">
      <c r="A32" s="103" t="s">
        <v>24</v>
      </c>
      <c r="B32" s="104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  <c r="W32" s="105"/>
      <c r="X32" s="105"/>
      <c r="Y32" s="105"/>
      <c r="Z32" s="105"/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5"/>
      <c r="AS32" s="105"/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5"/>
      <c r="BL32" s="105"/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5"/>
      <c r="CE32" s="105"/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6"/>
      <c r="CU32" s="106"/>
      <c r="CV32" s="106"/>
      <c r="CW32" s="107"/>
      <c r="CX32" s="86">
        <f t="array" ref="CX32">SUMPRODUCT(B32:CW32*0.25)</f>
        <v>0</v>
      </c>
    </row>
    <row r="33" spans="1:102" ht="20.100000000000001" customHeight="1" x14ac:dyDescent="0.2">
      <c r="A33" s="103" t="s">
        <v>25</v>
      </c>
      <c r="B33" s="104">
        <v>30</v>
      </c>
      <c r="C33" s="105">
        <v>30</v>
      </c>
      <c r="D33" s="105">
        <v>30</v>
      </c>
      <c r="E33" s="105">
        <v>30</v>
      </c>
      <c r="F33" s="105">
        <v>30</v>
      </c>
      <c r="G33" s="105">
        <v>30</v>
      </c>
      <c r="H33" s="105">
        <v>30</v>
      </c>
      <c r="I33" s="105">
        <v>30</v>
      </c>
      <c r="J33" s="105">
        <v>30</v>
      </c>
      <c r="K33" s="105">
        <v>30</v>
      </c>
      <c r="L33" s="105">
        <v>30</v>
      </c>
      <c r="M33" s="105">
        <v>30</v>
      </c>
      <c r="N33" s="105">
        <v>30</v>
      </c>
      <c r="O33" s="105">
        <v>30</v>
      </c>
      <c r="P33" s="105">
        <v>30</v>
      </c>
      <c r="Q33" s="105">
        <v>30</v>
      </c>
      <c r="R33" s="105">
        <v>30</v>
      </c>
      <c r="S33" s="105">
        <v>30</v>
      </c>
      <c r="T33" s="105">
        <v>30</v>
      </c>
      <c r="U33" s="105">
        <v>30</v>
      </c>
      <c r="V33" s="105">
        <v>30</v>
      </c>
      <c r="W33" s="105">
        <v>30</v>
      </c>
      <c r="X33" s="105">
        <v>30</v>
      </c>
      <c r="Y33" s="105">
        <v>30</v>
      </c>
      <c r="Z33" s="105">
        <v>30</v>
      </c>
      <c r="AA33" s="105">
        <v>30</v>
      </c>
      <c r="AB33" s="105">
        <v>30</v>
      </c>
      <c r="AC33" s="105">
        <v>30</v>
      </c>
      <c r="AD33" s="105">
        <v>30</v>
      </c>
      <c r="AE33" s="105">
        <v>30</v>
      </c>
      <c r="AF33" s="105">
        <v>30</v>
      </c>
      <c r="AG33" s="105">
        <v>30</v>
      </c>
      <c r="AH33" s="105">
        <v>30</v>
      </c>
      <c r="AI33" s="105">
        <v>30</v>
      </c>
      <c r="AJ33" s="105">
        <v>30</v>
      </c>
      <c r="AK33" s="105">
        <v>30</v>
      </c>
      <c r="AL33" s="105">
        <v>10</v>
      </c>
      <c r="AM33" s="105">
        <v>10</v>
      </c>
      <c r="AN33" s="105">
        <v>10</v>
      </c>
      <c r="AO33" s="105">
        <v>10</v>
      </c>
      <c r="AP33" s="105">
        <v>5</v>
      </c>
      <c r="AQ33" s="105">
        <v>5</v>
      </c>
      <c r="AR33" s="105">
        <v>5</v>
      </c>
      <c r="AS33" s="105">
        <v>5</v>
      </c>
      <c r="AT33" s="105">
        <v>5</v>
      </c>
      <c r="AU33" s="105">
        <v>5</v>
      </c>
      <c r="AV33" s="105">
        <v>5</v>
      </c>
      <c r="AW33" s="105">
        <v>5</v>
      </c>
      <c r="AX33" s="105">
        <v>5</v>
      </c>
      <c r="AY33" s="105">
        <v>5</v>
      </c>
      <c r="AZ33" s="105">
        <v>5</v>
      </c>
      <c r="BA33" s="105">
        <v>5</v>
      </c>
      <c r="BB33" s="105">
        <v>5</v>
      </c>
      <c r="BC33" s="105">
        <v>5</v>
      </c>
      <c r="BD33" s="105">
        <v>5</v>
      </c>
      <c r="BE33" s="105">
        <v>5</v>
      </c>
      <c r="BF33" s="105">
        <v>5</v>
      </c>
      <c r="BG33" s="105">
        <v>5</v>
      </c>
      <c r="BH33" s="105">
        <v>5</v>
      </c>
      <c r="BI33" s="105">
        <v>5</v>
      </c>
      <c r="BJ33" s="105">
        <v>30</v>
      </c>
      <c r="BK33" s="105">
        <v>30</v>
      </c>
      <c r="BL33" s="105">
        <v>30</v>
      </c>
      <c r="BM33" s="105">
        <v>30</v>
      </c>
      <c r="BN33" s="105">
        <v>30</v>
      </c>
      <c r="BO33" s="105">
        <v>30</v>
      </c>
      <c r="BP33" s="105">
        <v>30</v>
      </c>
      <c r="BQ33" s="105">
        <v>30</v>
      </c>
      <c r="BR33" s="105">
        <v>30</v>
      </c>
      <c r="BS33" s="105">
        <v>30</v>
      </c>
      <c r="BT33" s="105">
        <v>30</v>
      </c>
      <c r="BU33" s="105">
        <v>30</v>
      </c>
      <c r="BV33" s="105">
        <v>30</v>
      </c>
      <c r="BW33" s="105">
        <v>30</v>
      </c>
      <c r="BX33" s="105">
        <v>30</v>
      </c>
      <c r="BY33" s="105">
        <v>30</v>
      </c>
      <c r="BZ33" s="105">
        <v>30</v>
      </c>
      <c r="CA33" s="105">
        <v>30</v>
      </c>
      <c r="CB33" s="105">
        <v>30</v>
      </c>
      <c r="CC33" s="105">
        <v>30</v>
      </c>
      <c r="CD33" s="105">
        <v>30</v>
      </c>
      <c r="CE33" s="105">
        <v>30</v>
      </c>
      <c r="CF33" s="105">
        <v>30</v>
      </c>
      <c r="CG33" s="105">
        <v>30</v>
      </c>
      <c r="CH33" s="105">
        <v>30</v>
      </c>
      <c r="CI33" s="105">
        <v>30</v>
      </c>
      <c r="CJ33" s="105">
        <v>30</v>
      </c>
      <c r="CK33" s="105">
        <v>30</v>
      </c>
      <c r="CL33" s="105">
        <v>30</v>
      </c>
      <c r="CM33" s="105">
        <v>30</v>
      </c>
      <c r="CN33" s="105">
        <v>30</v>
      </c>
      <c r="CO33" s="105">
        <v>30</v>
      </c>
      <c r="CP33" s="105">
        <v>30</v>
      </c>
      <c r="CQ33" s="105">
        <v>30</v>
      </c>
      <c r="CR33" s="105">
        <v>30</v>
      </c>
      <c r="CS33" s="105">
        <v>30</v>
      </c>
      <c r="CT33" s="106"/>
      <c r="CU33" s="106"/>
      <c r="CV33" s="106"/>
      <c r="CW33" s="107"/>
      <c r="CX33" s="86">
        <f t="array" ref="CX33">SUMPRODUCT(B33:CW33*0.25)</f>
        <v>575</v>
      </c>
    </row>
    <row r="34" spans="1:102" ht="20.100000000000001" customHeight="1" thickBot="1" x14ac:dyDescent="0.25">
      <c r="A34" s="108" t="s">
        <v>26</v>
      </c>
      <c r="B34" s="109"/>
      <c r="C34" s="110"/>
      <c r="D34" s="110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0"/>
      <c r="P34" s="110"/>
      <c r="Q34" s="110"/>
      <c r="R34" s="110"/>
      <c r="S34" s="110"/>
      <c r="T34" s="110"/>
      <c r="U34" s="110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  <c r="AG34" s="110"/>
      <c r="AH34" s="110"/>
      <c r="AI34" s="110"/>
      <c r="AJ34" s="110"/>
      <c r="AK34" s="110"/>
      <c r="AL34" s="110"/>
      <c r="AM34" s="110"/>
      <c r="AN34" s="110"/>
      <c r="AO34" s="110"/>
      <c r="AP34" s="110"/>
      <c r="AQ34" s="110"/>
      <c r="AR34" s="110"/>
      <c r="AS34" s="110"/>
      <c r="AT34" s="110"/>
      <c r="AU34" s="110"/>
      <c r="AV34" s="110"/>
      <c r="AW34" s="110"/>
      <c r="AX34" s="110"/>
      <c r="AY34" s="110"/>
      <c r="AZ34" s="110"/>
      <c r="BA34" s="110"/>
      <c r="BB34" s="110"/>
      <c r="BC34" s="110"/>
      <c r="BD34" s="110"/>
      <c r="BE34" s="110"/>
      <c r="BF34" s="110"/>
      <c r="BG34" s="110"/>
      <c r="BH34" s="110"/>
      <c r="BI34" s="110"/>
      <c r="BJ34" s="110"/>
      <c r="BK34" s="110"/>
      <c r="BL34" s="110"/>
      <c r="BM34" s="110"/>
      <c r="BN34" s="110"/>
      <c r="BO34" s="110"/>
      <c r="BP34" s="110"/>
      <c r="BQ34" s="110"/>
      <c r="BR34" s="110"/>
      <c r="BS34" s="110"/>
      <c r="BT34" s="110"/>
      <c r="BU34" s="110"/>
      <c r="BV34" s="110"/>
      <c r="BW34" s="110"/>
      <c r="BX34" s="110"/>
      <c r="BY34" s="110"/>
      <c r="BZ34" s="110"/>
      <c r="CA34" s="110"/>
      <c r="CB34" s="110"/>
      <c r="CC34" s="110"/>
      <c r="CD34" s="110"/>
      <c r="CE34" s="110"/>
      <c r="CF34" s="110"/>
      <c r="CG34" s="110"/>
      <c r="CH34" s="110"/>
      <c r="CI34" s="110"/>
      <c r="CJ34" s="110"/>
      <c r="CK34" s="110"/>
      <c r="CL34" s="110"/>
      <c r="CM34" s="110"/>
      <c r="CN34" s="110"/>
      <c r="CO34" s="110"/>
      <c r="CP34" s="110"/>
      <c r="CQ34" s="110"/>
      <c r="CR34" s="110"/>
      <c r="CS34" s="110"/>
      <c r="CT34" s="111"/>
      <c r="CU34" s="111"/>
      <c r="CV34" s="111"/>
      <c r="CW34" s="112"/>
      <c r="CX34" s="98">
        <f t="array" ref="CX34">SUMPRODUCT(B34:CW34*0.25)</f>
        <v>0</v>
      </c>
    </row>
    <row r="35" spans="1:102" ht="30" customHeight="1" thickBot="1" x14ac:dyDescent="0.25">
      <c r="A35" s="65" t="s">
        <v>27</v>
      </c>
      <c r="B35" s="66">
        <f>SUM(B30:B34)</f>
        <v>51</v>
      </c>
      <c r="C35" s="67">
        <f t="shared" ref="C35:BN35" si="8">SUM(C30:C34)</f>
        <v>51</v>
      </c>
      <c r="D35" s="67">
        <f t="shared" si="8"/>
        <v>51</v>
      </c>
      <c r="E35" s="67">
        <f t="shared" si="8"/>
        <v>51</v>
      </c>
      <c r="F35" s="67">
        <f t="shared" si="8"/>
        <v>51</v>
      </c>
      <c r="G35" s="67">
        <f t="shared" si="8"/>
        <v>51</v>
      </c>
      <c r="H35" s="67">
        <f t="shared" si="8"/>
        <v>51</v>
      </c>
      <c r="I35" s="67">
        <f t="shared" si="8"/>
        <v>51</v>
      </c>
      <c r="J35" s="67">
        <f t="shared" si="8"/>
        <v>51</v>
      </c>
      <c r="K35" s="67">
        <f t="shared" si="8"/>
        <v>51</v>
      </c>
      <c r="L35" s="67">
        <f t="shared" si="8"/>
        <v>51</v>
      </c>
      <c r="M35" s="67">
        <f t="shared" si="8"/>
        <v>51</v>
      </c>
      <c r="N35" s="67">
        <f t="shared" si="8"/>
        <v>51</v>
      </c>
      <c r="O35" s="67">
        <f t="shared" si="8"/>
        <v>51</v>
      </c>
      <c r="P35" s="67">
        <f t="shared" si="8"/>
        <v>51</v>
      </c>
      <c r="Q35" s="67">
        <f t="shared" si="8"/>
        <v>51</v>
      </c>
      <c r="R35" s="67">
        <f t="shared" si="8"/>
        <v>51</v>
      </c>
      <c r="S35" s="67">
        <f t="shared" si="8"/>
        <v>51</v>
      </c>
      <c r="T35" s="67">
        <f t="shared" si="8"/>
        <v>51</v>
      </c>
      <c r="U35" s="67">
        <f t="shared" si="8"/>
        <v>51</v>
      </c>
      <c r="V35" s="67">
        <f t="shared" si="8"/>
        <v>51</v>
      </c>
      <c r="W35" s="67">
        <f t="shared" si="8"/>
        <v>51</v>
      </c>
      <c r="X35" s="67">
        <f t="shared" si="8"/>
        <v>51</v>
      </c>
      <c r="Y35" s="67">
        <f t="shared" si="8"/>
        <v>51</v>
      </c>
      <c r="Z35" s="67">
        <f t="shared" si="8"/>
        <v>51</v>
      </c>
      <c r="AA35" s="67">
        <f t="shared" si="8"/>
        <v>51</v>
      </c>
      <c r="AB35" s="67">
        <f t="shared" si="8"/>
        <v>51</v>
      </c>
      <c r="AC35" s="67">
        <f t="shared" si="8"/>
        <v>51</v>
      </c>
      <c r="AD35" s="67">
        <f t="shared" si="8"/>
        <v>51</v>
      </c>
      <c r="AE35" s="67">
        <f t="shared" si="8"/>
        <v>51</v>
      </c>
      <c r="AF35" s="67">
        <f t="shared" si="8"/>
        <v>51</v>
      </c>
      <c r="AG35" s="67">
        <f t="shared" si="8"/>
        <v>51</v>
      </c>
      <c r="AH35" s="67">
        <f t="shared" si="8"/>
        <v>30</v>
      </c>
      <c r="AI35" s="67">
        <f t="shared" si="8"/>
        <v>30</v>
      </c>
      <c r="AJ35" s="67">
        <f t="shared" si="8"/>
        <v>30</v>
      </c>
      <c r="AK35" s="67">
        <f t="shared" si="8"/>
        <v>30</v>
      </c>
      <c r="AL35" s="67">
        <f t="shared" si="8"/>
        <v>10</v>
      </c>
      <c r="AM35" s="67">
        <f t="shared" si="8"/>
        <v>10</v>
      </c>
      <c r="AN35" s="67">
        <f t="shared" si="8"/>
        <v>10</v>
      </c>
      <c r="AO35" s="67">
        <f t="shared" si="8"/>
        <v>10</v>
      </c>
      <c r="AP35" s="67">
        <f t="shared" si="8"/>
        <v>5</v>
      </c>
      <c r="AQ35" s="67">
        <f t="shared" si="8"/>
        <v>5</v>
      </c>
      <c r="AR35" s="67">
        <f t="shared" si="8"/>
        <v>5</v>
      </c>
      <c r="AS35" s="67">
        <f t="shared" si="8"/>
        <v>5</v>
      </c>
      <c r="AT35" s="67">
        <f t="shared" si="8"/>
        <v>5</v>
      </c>
      <c r="AU35" s="67">
        <f t="shared" si="8"/>
        <v>5</v>
      </c>
      <c r="AV35" s="67">
        <f t="shared" si="8"/>
        <v>5</v>
      </c>
      <c r="AW35" s="67">
        <f t="shared" si="8"/>
        <v>5</v>
      </c>
      <c r="AX35" s="67">
        <f t="shared" si="8"/>
        <v>5</v>
      </c>
      <c r="AY35" s="67">
        <f t="shared" si="8"/>
        <v>5</v>
      </c>
      <c r="AZ35" s="67">
        <f t="shared" si="8"/>
        <v>5</v>
      </c>
      <c r="BA35" s="67">
        <f t="shared" si="8"/>
        <v>5</v>
      </c>
      <c r="BB35" s="67">
        <f t="shared" si="8"/>
        <v>5</v>
      </c>
      <c r="BC35" s="67">
        <f t="shared" si="8"/>
        <v>5</v>
      </c>
      <c r="BD35" s="67">
        <f t="shared" si="8"/>
        <v>5</v>
      </c>
      <c r="BE35" s="67">
        <f t="shared" si="8"/>
        <v>5</v>
      </c>
      <c r="BF35" s="67">
        <f t="shared" si="8"/>
        <v>5</v>
      </c>
      <c r="BG35" s="67">
        <f t="shared" si="8"/>
        <v>5</v>
      </c>
      <c r="BH35" s="67">
        <f t="shared" si="8"/>
        <v>5</v>
      </c>
      <c r="BI35" s="67">
        <f t="shared" si="8"/>
        <v>5</v>
      </c>
      <c r="BJ35" s="67">
        <f t="shared" si="8"/>
        <v>30</v>
      </c>
      <c r="BK35" s="67">
        <f t="shared" si="8"/>
        <v>30</v>
      </c>
      <c r="BL35" s="67">
        <f t="shared" si="8"/>
        <v>30</v>
      </c>
      <c r="BM35" s="67">
        <f t="shared" si="8"/>
        <v>30</v>
      </c>
      <c r="BN35" s="67">
        <f t="shared" si="8"/>
        <v>30</v>
      </c>
      <c r="BO35" s="67">
        <f t="shared" ref="BO35:CW35" si="9">SUM(BO30:BO34)</f>
        <v>30</v>
      </c>
      <c r="BP35" s="67">
        <f t="shared" si="9"/>
        <v>30</v>
      </c>
      <c r="BQ35" s="67">
        <f t="shared" si="9"/>
        <v>30</v>
      </c>
      <c r="BR35" s="67">
        <f t="shared" si="9"/>
        <v>30</v>
      </c>
      <c r="BS35" s="67">
        <f t="shared" si="9"/>
        <v>30</v>
      </c>
      <c r="BT35" s="67">
        <f t="shared" si="9"/>
        <v>30</v>
      </c>
      <c r="BU35" s="67">
        <f t="shared" si="9"/>
        <v>30</v>
      </c>
      <c r="BV35" s="67">
        <f t="shared" si="9"/>
        <v>30</v>
      </c>
      <c r="BW35" s="67">
        <f t="shared" si="9"/>
        <v>30</v>
      </c>
      <c r="BX35" s="67">
        <f t="shared" si="9"/>
        <v>30</v>
      </c>
      <c r="BY35" s="67">
        <f t="shared" si="9"/>
        <v>30</v>
      </c>
      <c r="BZ35" s="67">
        <f t="shared" si="9"/>
        <v>30</v>
      </c>
      <c r="CA35" s="67">
        <f t="shared" si="9"/>
        <v>30</v>
      </c>
      <c r="CB35" s="67">
        <f t="shared" si="9"/>
        <v>30</v>
      </c>
      <c r="CC35" s="67">
        <f t="shared" si="9"/>
        <v>30</v>
      </c>
      <c r="CD35" s="67">
        <f t="shared" si="9"/>
        <v>30</v>
      </c>
      <c r="CE35" s="67">
        <f t="shared" si="9"/>
        <v>30</v>
      </c>
      <c r="CF35" s="67">
        <f t="shared" si="9"/>
        <v>30</v>
      </c>
      <c r="CG35" s="67">
        <f t="shared" si="9"/>
        <v>30</v>
      </c>
      <c r="CH35" s="67">
        <f t="shared" si="9"/>
        <v>30</v>
      </c>
      <c r="CI35" s="67">
        <f t="shared" si="9"/>
        <v>30</v>
      </c>
      <c r="CJ35" s="67">
        <f t="shared" si="9"/>
        <v>30</v>
      </c>
      <c r="CK35" s="67">
        <f t="shared" si="9"/>
        <v>30</v>
      </c>
      <c r="CL35" s="67">
        <f t="shared" si="9"/>
        <v>30</v>
      </c>
      <c r="CM35" s="67">
        <f t="shared" si="9"/>
        <v>30</v>
      </c>
      <c r="CN35" s="67">
        <f t="shared" si="9"/>
        <v>30</v>
      </c>
      <c r="CO35" s="67">
        <f t="shared" si="9"/>
        <v>30</v>
      </c>
      <c r="CP35" s="67">
        <f t="shared" si="9"/>
        <v>30</v>
      </c>
      <c r="CQ35" s="67">
        <f t="shared" si="9"/>
        <v>30</v>
      </c>
      <c r="CR35" s="67">
        <f t="shared" si="9"/>
        <v>30</v>
      </c>
      <c r="CS35" s="67">
        <f t="shared" si="9"/>
        <v>30</v>
      </c>
      <c r="CT35" s="68">
        <f t="shared" si="9"/>
        <v>0</v>
      </c>
      <c r="CU35" s="68">
        <f t="shared" si="9"/>
        <v>0</v>
      </c>
      <c r="CV35" s="68">
        <f t="shared" si="9"/>
        <v>0</v>
      </c>
      <c r="CW35" s="69">
        <f t="shared" si="9"/>
        <v>0</v>
      </c>
      <c r="CX35" s="70">
        <f>SUM(CX30:CX34)</f>
        <v>743</v>
      </c>
    </row>
    <row r="36" spans="1:102" ht="30" customHeight="1" thickBot="1" x14ac:dyDescent="0.25">
      <c r="A36" s="37" t="s">
        <v>28</v>
      </c>
      <c r="B36" s="38"/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  <c r="CB36" s="39"/>
      <c r="CC36" s="39"/>
      <c r="CD36" s="39"/>
      <c r="CE36" s="39"/>
      <c r="CF36" s="39"/>
      <c r="CG36" s="39"/>
      <c r="CH36" s="39"/>
      <c r="CI36" s="39"/>
      <c r="CJ36" s="39"/>
      <c r="CK36" s="39"/>
      <c r="CL36" s="39"/>
      <c r="CM36" s="39"/>
      <c r="CN36" s="39"/>
      <c r="CO36" s="39"/>
      <c r="CP36" s="39"/>
      <c r="CQ36" s="39"/>
      <c r="CR36" s="39"/>
      <c r="CS36" s="39"/>
      <c r="CT36" s="39"/>
      <c r="CU36" s="39"/>
      <c r="CV36" s="39"/>
      <c r="CW36" s="40"/>
      <c r="CX36" s="18" t="s">
        <v>2</v>
      </c>
    </row>
    <row r="37" spans="1:102" ht="20.100000000000001" customHeight="1" x14ac:dyDescent="0.2">
      <c r="A37" s="75" t="s">
        <v>29</v>
      </c>
      <c r="B37" s="99">
        <v>91</v>
      </c>
      <c r="C37" s="100">
        <v>91</v>
      </c>
      <c r="D37" s="100">
        <v>91</v>
      </c>
      <c r="E37" s="100">
        <v>91</v>
      </c>
      <c r="F37" s="100">
        <v>95</v>
      </c>
      <c r="G37" s="100">
        <v>95</v>
      </c>
      <c r="H37" s="100">
        <v>95</v>
      </c>
      <c r="I37" s="100">
        <v>95</v>
      </c>
      <c r="J37" s="100">
        <v>125</v>
      </c>
      <c r="K37" s="100">
        <v>125</v>
      </c>
      <c r="L37" s="100">
        <v>125</v>
      </c>
      <c r="M37" s="100">
        <v>125</v>
      </c>
      <c r="N37" s="100">
        <v>125</v>
      </c>
      <c r="O37" s="100">
        <v>125</v>
      </c>
      <c r="P37" s="100">
        <v>125</v>
      </c>
      <c r="Q37" s="100">
        <v>125</v>
      </c>
      <c r="R37" s="100">
        <v>125</v>
      </c>
      <c r="S37" s="100">
        <v>125</v>
      </c>
      <c r="T37" s="100">
        <v>125</v>
      </c>
      <c r="U37" s="100">
        <v>125</v>
      </c>
      <c r="V37" s="100">
        <v>95</v>
      </c>
      <c r="W37" s="100">
        <v>95</v>
      </c>
      <c r="X37" s="100">
        <v>95</v>
      </c>
      <c r="Y37" s="100">
        <v>95</v>
      </c>
      <c r="Z37" s="100">
        <v>91</v>
      </c>
      <c r="AA37" s="100">
        <v>91</v>
      </c>
      <c r="AB37" s="100">
        <v>91</v>
      </c>
      <c r="AC37" s="100">
        <v>91</v>
      </c>
      <c r="AD37" s="100">
        <v>91</v>
      </c>
      <c r="AE37" s="100">
        <v>91</v>
      </c>
      <c r="AF37" s="100">
        <v>91</v>
      </c>
      <c r="AG37" s="100">
        <v>91</v>
      </c>
      <c r="AH37" s="100">
        <v>179</v>
      </c>
      <c r="AI37" s="100">
        <v>179</v>
      </c>
      <c r="AJ37" s="100">
        <v>179</v>
      </c>
      <c r="AK37" s="100">
        <v>179</v>
      </c>
      <c r="AL37" s="100">
        <v>223</v>
      </c>
      <c r="AM37" s="100">
        <v>223</v>
      </c>
      <c r="AN37" s="100">
        <v>223</v>
      </c>
      <c r="AO37" s="100">
        <v>223</v>
      </c>
      <c r="AP37" s="100">
        <v>223</v>
      </c>
      <c r="AQ37" s="100">
        <v>223</v>
      </c>
      <c r="AR37" s="100">
        <v>223</v>
      </c>
      <c r="AS37" s="100">
        <v>223</v>
      </c>
      <c r="AT37" s="100">
        <v>223</v>
      </c>
      <c r="AU37" s="100">
        <v>223</v>
      </c>
      <c r="AV37" s="100">
        <v>223</v>
      </c>
      <c r="AW37" s="100">
        <v>223</v>
      </c>
      <c r="AX37" s="100">
        <v>223</v>
      </c>
      <c r="AY37" s="100">
        <v>223</v>
      </c>
      <c r="AZ37" s="100">
        <v>223</v>
      </c>
      <c r="BA37" s="100">
        <v>223</v>
      </c>
      <c r="BB37" s="100">
        <v>223</v>
      </c>
      <c r="BC37" s="100">
        <v>223</v>
      </c>
      <c r="BD37" s="100">
        <v>223</v>
      </c>
      <c r="BE37" s="100">
        <v>223</v>
      </c>
      <c r="BF37" s="100">
        <v>223</v>
      </c>
      <c r="BG37" s="100">
        <v>223</v>
      </c>
      <c r="BH37" s="100">
        <v>223</v>
      </c>
      <c r="BI37" s="100">
        <v>223</v>
      </c>
      <c r="BJ37" s="100">
        <v>223</v>
      </c>
      <c r="BK37" s="100">
        <v>223</v>
      </c>
      <c r="BL37" s="100">
        <v>223</v>
      </c>
      <c r="BM37" s="100">
        <v>223</v>
      </c>
      <c r="BN37" s="100">
        <v>179</v>
      </c>
      <c r="BO37" s="100">
        <v>179</v>
      </c>
      <c r="BP37" s="100">
        <v>179</v>
      </c>
      <c r="BQ37" s="100">
        <v>179</v>
      </c>
      <c r="BR37" s="100">
        <v>81</v>
      </c>
      <c r="BS37" s="100">
        <v>81</v>
      </c>
      <c r="BT37" s="100">
        <v>81</v>
      </c>
      <c r="BU37" s="100">
        <v>81</v>
      </c>
      <c r="BV37" s="100">
        <v>81</v>
      </c>
      <c r="BW37" s="100">
        <v>81</v>
      </c>
      <c r="BX37" s="100">
        <v>81</v>
      </c>
      <c r="BY37" s="100">
        <v>81</v>
      </c>
      <c r="BZ37" s="100">
        <v>81</v>
      </c>
      <c r="CA37" s="100">
        <v>81</v>
      </c>
      <c r="CB37" s="100">
        <v>81</v>
      </c>
      <c r="CC37" s="100">
        <v>81</v>
      </c>
      <c r="CD37" s="100">
        <v>81</v>
      </c>
      <c r="CE37" s="100">
        <v>81</v>
      </c>
      <c r="CF37" s="100">
        <v>81</v>
      </c>
      <c r="CG37" s="100">
        <v>81</v>
      </c>
      <c r="CH37" s="100">
        <v>81</v>
      </c>
      <c r="CI37" s="100">
        <v>81</v>
      </c>
      <c r="CJ37" s="100">
        <v>81</v>
      </c>
      <c r="CK37" s="100">
        <v>81</v>
      </c>
      <c r="CL37" s="100">
        <v>81</v>
      </c>
      <c r="CM37" s="100">
        <v>81</v>
      </c>
      <c r="CN37" s="100">
        <v>81</v>
      </c>
      <c r="CO37" s="100">
        <v>81</v>
      </c>
      <c r="CP37" s="100">
        <v>81</v>
      </c>
      <c r="CQ37" s="100">
        <v>81</v>
      </c>
      <c r="CR37" s="100">
        <v>81</v>
      </c>
      <c r="CS37" s="101">
        <v>81</v>
      </c>
      <c r="CT37" s="101"/>
      <c r="CU37" s="101"/>
      <c r="CV37" s="101"/>
      <c r="CW37" s="102"/>
      <c r="CX37" s="80">
        <f t="array" ref="CX37">SUMPRODUCT(B37:CW37*0.25)</f>
        <v>3324</v>
      </c>
    </row>
    <row r="38" spans="1:102" ht="20.100000000000001" customHeight="1" x14ac:dyDescent="0.2">
      <c r="A38" s="103" t="s">
        <v>30</v>
      </c>
      <c r="B38" s="104">
        <v>56</v>
      </c>
      <c r="C38" s="105">
        <v>56</v>
      </c>
      <c r="D38" s="105">
        <v>56</v>
      </c>
      <c r="E38" s="105">
        <v>56</v>
      </c>
      <c r="F38" s="105">
        <v>56</v>
      </c>
      <c r="G38" s="105">
        <v>56</v>
      </c>
      <c r="H38" s="105">
        <v>56</v>
      </c>
      <c r="I38" s="105">
        <v>56</v>
      </c>
      <c r="J38" s="105">
        <v>56</v>
      </c>
      <c r="K38" s="105">
        <v>56</v>
      </c>
      <c r="L38" s="105">
        <v>56</v>
      </c>
      <c r="M38" s="105">
        <v>56</v>
      </c>
      <c r="N38" s="105">
        <v>56</v>
      </c>
      <c r="O38" s="105">
        <v>56</v>
      </c>
      <c r="P38" s="105">
        <v>56</v>
      </c>
      <c r="Q38" s="105">
        <v>56</v>
      </c>
      <c r="R38" s="105">
        <v>56</v>
      </c>
      <c r="S38" s="105">
        <v>56</v>
      </c>
      <c r="T38" s="105">
        <v>56</v>
      </c>
      <c r="U38" s="105">
        <v>56</v>
      </c>
      <c r="V38" s="105">
        <v>56</v>
      </c>
      <c r="W38" s="105">
        <v>56</v>
      </c>
      <c r="X38" s="105">
        <v>56</v>
      </c>
      <c r="Y38" s="105">
        <v>56</v>
      </c>
      <c r="Z38" s="105">
        <v>56</v>
      </c>
      <c r="AA38" s="105">
        <v>56</v>
      </c>
      <c r="AB38" s="105">
        <v>56</v>
      </c>
      <c r="AC38" s="105">
        <v>56</v>
      </c>
      <c r="AD38" s="105">
        <v>86</v>
      </c>
      <c r="AE38" s="105">
        <v>86</v>
      </c>
      <c r="AF38" s="105">
        <v>86</v>
      </c>
      <c r="AG38" s="105">
        <v>86</v>
      </c>
      <c r="AH38" s="105">
        <v>86</v>
      </c>
      <c r="AI38" s="105">
        <v>86</v>
      </c>
      <c r="AJ38" s="105">
        <v>86</v>
      </c>
      <c r="AK38" s="105">
        <v>86</v>
      </c>
      <c r="AL38" s="105">
        <v>94</v>
      </c>
      <c r="AM38" s="105">
        <v>94</v>
      </c>
      <c r="AN38" s="105">
        <v>94</v>
      </c>
      <c r="AO38" s="105">
        <v>94</v>
      </c>
      <c r="AP38" s="105">
        <v>94</v>
      </c>
      <c r="AQ38" s="105">
        <v>94</v>
      </c>
      <c r="AR38" s="105">
        <v>94</v>
      </c>
      <c r="AS38" s="105">
        <v>94</v>
      </c>
      <c r="AT38" s="105">
        <v>94</v>
      </c>
      <c r="AU38" s="105">
        <v>94</v>
      </c>
      <c r="AV38" s="105">
        <v>94</v>
      </c>
      <c r="AW38" s="105">
        <v>94</v>
      </c>
      <c r="AX38" s="105">
        <v>94</v>
      </c>
      <c r="AY38" s="105">
        <v>94</v>
      </c>
      <c r="AZ38" s="105">
        <v>94</v>
      </c>
      <c r="BA38" s="105">
        <v>94</v>
      </c>
      <c r="BB38" s="105">
        <v>94</v>
      </c>
      <c r="BC38" s="105">
        <v>94</v>
      </c>
      <c r="BD38" s="105">
        <v>94</v>
      </c>
      <c r="BE38" s="105">
        <v>94</v>
      </c>
      <c r="BF38" s="105">
        <v>94</v>
      </c>
      <c r="BG38" s="105">
        <v>94</v>
      </c>
      <c r="BH38" s="105">
        <v>94</v>
      </c>
      <c r="BI38" s="105">
        <v>94</v>
      </c>
      <c r="BJ38" s="105">
        <v>94</v>
      </c>
      <c r="BK38" s="105">
        <v>94</v>
      </c>
      <c r="BL38" s="105">
        <v>94</v>
      </c>
      <c r="BM38" s="105">
        <v>94</v>
      </c>
      <c r="BN38" s="105">
        <v>86</v>
      </c>
      <c r="BO38" s="105">
        <v>86</v>
      </c>
      <c r="BP38" s="105">
        <v>86</v>
      </c>
      <c r="BQ38" s="105">
        <v>86</v>
      </c>
      <c r="BR38" s="105">
        <v>76</v>
      </c>
      <c r="BS38" s="105">
        <v>76</v>
      </c>
      <c r="BT38" s="105">
        <v>76</v>
      </c>
      <c r="BU38" s="105">
        <v>76</v>
      </c>
      <c r="BV38" s="105">
        <v>76</v>
      </c>
      <c r="BW38" s="105">
        <v>76</v>
      </c>
      <c r="BX38" s="105">
        <v>76</v>
      </c>
      <c r="BY38" s="105">
        <v>76</v>
      </c>
      <c r="BZ38" s="105">
        <v>76</v>
      </c>
      <c r="CA38" s="105">
        <v>76</v>
      </c>
      <c r="CB38" s="105">
        <v>76</v>
      </c>
      <c r="CC38" s="105">
        <v>76</v>
      </c>
      <c r="CD38" s="105">
        <v>76</v>
      </c>
      <c r="CE38" s="105">
        <v>76</v>
      </c>
      <c r="CF38" s="105">
        <v>76</v>
      </c>
      <c r="CG38" s="105">
        <v>76</v>
      </c>
      <c r="CH38" s="105">
        <v>76</v>
      </c>
      <c r="CI38" s="105">
        <v>76</v>
      </c>
      <c r="CJ38" s="105">
        <v>76</v>
      </c>
      <c r="CK38" s="105">
        <v>76</v>
      </c>
      <c r="CL38" s="105">
        <v>76</v>
      </c>
      <c r="CM38" s="105">
        <v>76</v>
      </c>
      <c r="CN38" s="105">
        <v>76</v>
      </c>
      <c r="CO38" s="105">
        <v>76</v>
      </c>
      <c r="CP38" s="105">
        <v>76</v>
      </c>
      <c r="CQ38" s="105">
        <v>76</v>
      </c>
      <c r="CR38" s="105">
        <v>76</v>
      </c>
      <c r="CS38" s="106">
        <v>76</v>
      </c>
      <c r="CT38" s="106"/>
      <c r="CU38" s="106"/>
      <c r="CV38" s="106"/>
      <c r="CW38" s="107"/>
      <c r="CX38" s="86">
        <f t="array" ref="CX38">SUMPRODUCT(B38:CW38*0.25)</f>
        <v>1840</v>
      </c>
    </row>
    <row r="39" spans="1:102" ht="20.100000000000001" customHeight="1" x14ac:dyDescent="0.2">
      <c r="A39" s="103" t="s">
        <v>31</v>
      </c>
      <c r="B39" s="104"/>
      <c r="C39" s="105"/>
      <c r="D39" s="105"/>
      <c r="E39" s="105"/>
      <c r="F39" s="105"/>
      <c r="G39" s="105"/>
      <c r="H39" s="105"/>
      <c r="I39" s="105"/>
      <c r="J39" s="105"/>
      <c r="K39" s="105"/>
      <c r="L39" s="105"/>
      <c r="M39" s="105"/>
      <c r="N39" s="105"/>
      <c r="O39" s="105"/>
      <c r="P39" s="105"/>
      <c r="Q39" s="105"/>
      <c r="R39" s="105"/>
      <c r="S39" s="105"/>
      <c r="T39" s="105"/>
      <c r="U39" s="105"/>
      <c r="V39" s="105"/>
      <c r="W39" s="105"/>
      <c r="X39" s="105"/>
      <c r="Y39" s="105"/>
      <c r="Z39" s="105"/>
      <c r="AA39" s="105"/>
      <c r="AB39" s="105"/>
      <c r="AC39" s="105"/>
      <c r="AD39" s="105"/>
      <c r="AE39" s="105"/>
      <c r="AF39" s="105"/>
      <c r="AG39" s="105"/>
      <c r="AH39" s="105"/>
      <c r="AI39" s="105"/>
      <c r="AJ39" s="105"/>
      <c r="AK39" s="105"/>
      <c r="AL39" s="105"/>
      <c r="AM39" s="105"/>
      <c r="AN39" s="105"/>
      <c r="AO39" s="105"/>
      <c r="AP39" s="105"/>
      <c r="AQ39" s="105"/>
      <c r="AR39" s="105"/>
      <c r="AS39" s="105"/>
      <c r="AT39" s="105"/>
      <c r="AU39" s="105"/>
      <c r="AV39" s="105"/>
      <c r="AW39" s="105"/>
      <c r="AX39" s="105"/>
      <c r="AY39" s="105"/>
      <c r="AZ39" s="105"/>
      <c r="BA39" s="105"/>
      <c r="BB39" s="105"/>
      <c r="BC39" s="105"/>
      <c r="BD39" s="105"/>
      <c r="BE39" s="105"/>
      <c r="BF39" s="105"/>
      <c r="BG39" s="105"/>
      <c r="BH39" s="105"/>
      <c r="BI39" s="105"/>
      <c r="BJ39" s="105"/>
      <c r="BK39" s="105"/>
      <c r="BL39" s="105"/>
      <c r="BM39" s="105"/>
      <c r="BN39" s="105"/>
      <c r="BO39" s="105"/>
      <c r="BP39" s="105"/>
      <c r="BQ39" s="105"/>
      <c r="BR39" s="105"/>
      <c r="BS39" s="105"/>
      <c r="BT39" s="105"/>
      <c r="BU39" s="105"/>
      <c r="BV39" s="105"/>
      <c r="BW39" s="105"/>
      <c r="BX39" s="105"/>
      <c r="BY39" s="105"/>
      <c r="BZ39" s="105"/>
      <c r="CA39" s="105"/>
      <c r="CB39" s="105"/>
      <c r="CC39" s="105"/>
      <c r="CD39" s="105"/>
      <c r="CE39" s="105"/>
      <c r="CF39" s="105"/>
      <c r="CG39" s="105"/>
      <c r="CH39" s="105"/>
      <c r="CI39" s="105"/>
      <c r="CJ39" s="105"/>
      <c r="CK39" s="105"/>
      <c r="CL39" s="105"/>
      <c r="CM39" s="105"/>
      <c r="CN39" s="105"/>
      <c r="CO39" s="105"/>
      <c r="CP39" s="105"/>
      <c r="CQ39" s="105"/>
      <c r="CR39" s="105"/>
      <c r="CS39" s="106"/>
      <c r="CT39" s="105"/>
      <c r="CU39" s="105"/>
      <c r="CV39" s="105"/>
      <c r="CW39" s="107"/>
      <c r="CX39" s="86">
        <f t="array" ref="CX39">SUMPRODUCT(B39:CW39*0.25)</f>
        <v>0</v>
      </c>
    </row>
    <row r="40" spans="1:102" ht="20.100000000000001" customHeight="1" x14ac:dyDescent="0.2">
      <c r="A40" s="103" t="s">
        <v>32</v>
      </c>
      <c r="B40" s="104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  <c r="AF40" s="113"/>
      <c r="AG40" s="113"/>
      <c r="AH40" s="113"/>
      <c r="AI40" s="113"/>
      <c r="AJ40" s="113"/>
      <c r="AK40" s="113"/>
      <c r="AL40" s="113"/>
      <c r="AM40" s="113"/>
      <c r="AN40" s="113"/>
      <c r="AO40" s="113"/>
      <c r="AP40" s="113"/>
      <c r="AQ40" s="113"/>
      <c r="AR40" s="113"/>
      <c r="AS40" s="113"/>
      <c r="AT40" s="113"/>
      <c r="AU40" s="113"/>
      <c r="AV40" s="113"/>
      <c r="AW40" s="113"/>
      <c r="AX40" s="113"/>
      <c r="AY40" s="113"/>
      <c r="AZ40" s="113"/>
      <c r="BA40" s="113"/>
      <c r="BB40" s="113"/>
      <c r="BC40" s="113"/>
      <c r="BD40" s="113"/>
      <c r="BE40" s="113"/>
      <c r="BF40" s="113"/>
      <c r="BG40" s="113"/>
      <c r="BH40" s="113"/>
      <c r="BI40" s="113"/>
      <c r="BJ40" s="113"/>
      <c r="BK40" s="113"/>
      <c r="BL40" s="113"/>
      <c r="BM40" s="113"/>
      <c r="BN40" s="113"/>
      <c r="BO40" s="113"/>
      <c r="BP40" s="113"/>
      <c r="BQ40" s="113"/>
      <c r="BR40" s="113"/>
      <c r="BS40" s="113"/>
      <c r="BT40" s="113"/>
      <c r="BU40" s="113"/>
      <c r="BV40" s="113"/>
      <c r="BW40" s="113"/>
      <c r="BX40" s="113"/>
      <c r="BY40" s="113"/>
      <c r="BZ40" s="113"/>
      <c r="CA40" s="113"/>
      <c r="CB40" s="113"/>
      <c r="CC40" s="113"/>
      <c r="CD40" s="113"/>
      <c r="CE40" s="113"/>
      <c r="CF40" s="113"/>
      <c r="CG40" s="113"/>
      <c r="CH40" s="113"/>
      <c r="CI40" s="113"/>
      <c r="CJ40" s="113"/>
      <c r="CK40" s="113"/>
      <c r="CL40" s="113"/>
      <c r="CM40" s="113"/>
      <c r="CN40" s="113"/>
      <c r="CO40" s="113"/>
      <c r="CP40" s="113"/>
      <c r="CQ40" s="113"/>
      <c r="CR40" s="113"/>
      <c r="CS40" s="113"/>
      <c r="CT40" s="105"/>
      <c r="CU40" s="105"/>
      <c r="CV40" s="105"/>
      <c r="CW40" s="107"/>
      <c r="CX40" s="86">
        <f t="array" ref="CX40">SUMPRODUCT(B40:CW40*0.25)</f>
        <v>0</v>
      </c>
    </row>
    <row r="41" spans="1:102" ht="20.100000000000001" customHeight="1" thickBot="1" x14ac:dyDescent="0.25">
      <c r="A41" s="108" t="s">
        <v>33</v>
      </c>
      <c r="B41" s="109"/>
      <c r="C41" s="114"/>
      <c r="D41" s="114"/>
      <c r="E41" s="114"/>
      <c r="F41" s="114"/>
      <c r="G41" s="114"/>
      <c r="H41" s="114"/>
      <c r="I41" s="114"/>
      <c r="J41" s="114"/>
      <c r="K41" s="114"/>
      <c r="L41" s="114"/>
      <c r="M41" s="114"/>
      <c r="N41" s="114"/>
      <c r="O41" s="114"/>
      <c r="P41" s="114"/>
      <c r="Q41" s="114"/>
      <c r="R41" s="114"/>
      <c r="S41" s="114"/>
      <c r="T41" s="114"/>
      <c r="U41" s="114"/>
      <c r="V41" s="114"/>
      <c r="W41" s="114"/>
      <c r="X41" s="114"/>
      <c r="Y41" s="114"/>
      <c r="Z41" s="114"/>
      <c r="AA41" s="114"/>
      <c r="AB41" s="114"/>
      <c r="AC41" s="114"/>
      <c r="AD41" s="114"/>
      <c r="AE41" s="114"/>
      <c r="AF41" s="114"/>
      <c r="AG41" s="114"/>
      <c r="AH41" s="114"/>
      <c r="AI41" s="114"/>
      <c r="AJ41" s="114"/>
      <c r="AK41" s="114"/>
      <c r="AL41" s="114"/>
      <c r="AM41" s="114"/>
      <c r="AN41" s="114"/>
      <c r="AO41" s="114"/>
      <c r="AP41" s="114"/>
      <c r="AQ41" s="114"/>
      <c r="AR41" s="114"/>
      <c r="AS41" s="114"/>
      <c r="AT41" s="114"/>
      <c r="AU41" s="114"/>
      <c r="AV41" s="114"/>
      <c r="AW41" s="114"/>
      <c r="AX41" s="114"/>
      <c r="AY41" s="114"/>
      <c r="AZ41" s="114"/>
      <c r="BA41" s="114"/>
      <c r="BB41" s="114"/>
      <c r="BC41" s="114"/>
      <c r="BD41" s="114"/>
      <c r="BE41" s="114"/>
      <c r="BF41" s="114"/>
      <c r="BG41" s="114"/>
      <c r="BH41" s="114"/>
      <c r="BI41" s="114"/>
      <c r="BJ41" s="114"/>
      <c r="BK41" s="114"/>
      <c r="BL41" s="114"/>
      <c r="BM41" s="114"/>
      <c r="BN41" s="114"/>
      <c r="BO41" s="114"/>
      <c r="BP41" s="114"/>
      <c r="BQ41" s="114"/>
      <c r="BR41" s="114"/>
      <c r="BS41" s="114"/>
      <c r="BT41" s="114"/>
      <c r="BU41" s="114"/>
      <c r="BV41" s="114"/>
      <c r="BW41" s="114"/>
      <c r="BX41" s="114"/>
      <c r="BY41" s="114"/>
      <c r="BZ41" s="114"/>
      <c r="CA41" s="114"/>
      <c r="CB41" s="114"/>
      <c r="CC41" s="114"/>
      <c r="CD41" s="114"/>
      <c r="CE41" s="114"/>
      <c r="CF41" s="114"/>
      <c r="CG41" s="114"/>
      <c r="CH41" s="114"/>
      <c r="CI41" s="114"/>
      <c r="CJ41" s="114"/>
      <c r="CK41" s="114"/>
      <c r="CL41" s="114"/>
      <c r="CM41" s="114"/>
      <c r="CN41" s="114"/>
      <c r="CO41" s="114"/>
      <c r="CP41" s="110"/>
      <c r="CQ41" s="114"/>
      <c r="CR41" s="114"/>
      <c r="CS41" s="114"/>
      <c r="CT41" s="110"/>
      <c r="CU41" s="110"/>
      <c r="CV41" s="110"/>
      <c r="CW41" s="112"/>
      <c r="CX41" s="98">
        <f t="array" ref="CX41">SUMPRODUCT(B41:CW41*0.25)</f>
        <v>0</v>
      </c>
    </row>
    <row r="42" spans="1:102" ht="30" customHeight="1" thickBot="1" x14ac:dyDescent="0.25">
      <c r="A42" s="65" t="s">
        <v>34</v>
      </c>
      <c r="B42" s="66">
        <f>SUM(B37:B41)</f>
        <v>147</v>
      </c>
      <c r="C42" s="67">
        <f t="shared" ref="C42:BN42" si="10">SUM(C37:C41)</f>
        <v>147</v>
      </c>
      <c r="D42" s="67">
        <f t="shared" si="10"/>
        <v>147</v>
      </c>
      <c r="E42" s="67">
        <f t="shared" si="10"/>
        <v>147</v>
      </c>
      <c r="F42" s="67">
        <f t="shared" si="10"/>
        <v>151</v>
      </c>
      <c r="G42" s="67">
        <f t="shared" si="10"/>
        <v>151</v>
      </c>
      <c r="H42" s="67">
        <f t="shared" si="10"/>
        <v>151</v>
      </c>
      <c r="I42" s="67">
        <f t="shared" si="10"/>
        <v>151</v>
      </c>
      <c r="J42" s="67">
        <f t="shared" si="10"/>
        <v>181</v>
      </c>
      <c r="K42" s="67">
        <f t="shared" si="10"/>
        <v>181</v>
      </c>
      <c r="L42" s="67">
        <f t="shared" si="10"/>
        <v>181</v>
      </c>
      <c r="M42" s="67">
        <f t="shared" si="10"/>
        <v>181</v>
      </c>
      <c r="N42" s="67">
        <f t="shared" si="10"/>
        <v>181</v>
      </c>
      <c r="O42" s="67">
        <f t="shared" si="10"/>
        <v>181</v>
      </c>
      <c r="P42" s="67">
        <f t="shared" si="10"/>
        <v>181</v>
      </c>
      <c r="Q42" s="67">
        <f t="shared" si="10"/>
        <v>181</v>
      </c>
      <c r="R42" s="67">
        <f t="shared" si="10"/>
        <v>181</v>
      </c>
      <c r="S42" s="67">
        <f t="shared" si="10"/>
        <v>181</v>
      </c>
      <c r="T42" s="67">
        <f t="shared" si="10"/>
        <v>181</v>
      </c>
      <c r="U42" s="67">
        <f t="shared" si="10"/>
        <v>181</v>
      </c>
      <c r="V42" s="67">
        <f t="shared" si="10"/>
        <v>151</v>
      </c>
      <c r="W42" s="67">
        <f t="shared" si="10"/>
        <v>151</v>
      </c>
      <c r="X42" s="67">
        <f t="shared" si="10"/>
        <v>151</v>
      </c>
      <c r="Y42" s="67">
        <f t="shared" si="10"/>
        <v>151</v>
      </c>
      <c r="Z42" s="67">
        <f t="shared" si="10"/>
        <v>147</v>
      </c>
      <c r="AA42" s="67">
        <f t="shared" si="10"/>
        <v>147</v>
      </c>
      <c r="AB42" s="67">
        <f t="shared" si="10"/>
        <v>147</v>
      </c>
      <c r="AC42" s="67">
        <f t="shared" si="10"/>
        <v>147</v>
      </c>
      <c r="AD42" s="67">
        <f t="shared" si="10"/>
        <v>177</v>
      </c>
      <c r="AE42" s="67">
        <f t="shared" si="10"/>
        <v>177</v>
      </c>
      <c r="AF42" s="67">
        <f t="shared" si="10"/>
        <v>177</v>
      </c>
      <c r="AG42" s="67">
        <f t="shared" si="10"/>
        <v>177</v>
      </c>
      <c r="AH42" s="67">
        <f t="shared" si="10"/>
        <v>265</v>
      </c>
      <c r="AI42" s="67">
        <f t="shared" si="10"/>
        <v>265</v>
      </c>
      <c r="AJ42" s="67">
        <f t="shared" si="10"/>
        <v>265</v>
      </c>
      <c r="AK42" s="67">
        <f t="shared" si="10"/>
        <v>265</v>
      </c>
      <c r="AL42" s="67">
        <f t="shared" si="10"/>
        <v>317</v>
      </c>
      <c r="AM42" s="67">
        <f t="shared" si="10"/>
        <v>317</v>
      </c>
      <c r="AN42" s="67">
        <f t="shared" si="10"/>
        <v>317</v>
      </c>
      <c r="AO42" s="67">
        <f t="shared" si="10"/>
        <v>317</v>
      </c>
      <c r="AP42" s="67">
        <f t="shared" si="10"/>
        <v>317</v>
      </c>
      <c r="AQ42" s="67">
        <f t="shared" si="10"/>
        <v>317</v>
      </c>
      <c r="AR42" s="67">
        <f t="shared" si="10"/>
        <v>317</v>
      </c>
      <c r="AS42" s="67">
        <f t="shared" si="10"/>
        <v>317</v>
      </c>
      <c r="AT42" s="67">
        <f t="shared" si="10"/>
        <v>317</v>
      </c>
      <c r="AU42" s="67">
        <f t="shared" si="10"/>
        <v>317</v>
      </c>
      <c r="AV42" s="67">
        <f t="shared" si="10"/>
        <v>317</v>
      </c>
      <c r="AW42" s="67">
        <f t="shared" si="10"/>
        <v>317</v>
      </c>
      <c r="AX42" s="67">
        <f t="shared" si="10"/>
        <v>317</v>
      </c>
      <c r="AY42" s="67">
        <f t="shared" si="10"/>
        <v>317</v>
      </c>
      <c r="AZ42" s="67">
        <f t="shared" si="10"/>
        <v>317</v>
      </c>
      <c r="BA42" s="67">
        <f t="shared" si="10"/>
        <v>317</v>
      </c>
      <c r="BB42" s="67">
        <f t="shared" si="10"/>
        <v>317</v>
      </c>
      <c r="BC42" s="67">
        <f t="shared" si="10"/>
        <v>317</v>
      </c>
      <c r="BD42" s="67">
        <f t="shared" si="10"/>
        <v>317</v>
      </c>
      <c r="BE42" s="67">
        <f t="shared" si="10"/>
        <v>317</v>
      </c>
      <c r="BF42" s="67">
        <f t="shared" si="10"/>
        <v>317</v>
      </c>
      <c r="BG42" s="67">
        <f t="shared" si="10"/>
        <v>317</v>
      </c>
      <c r="BH42" s="67">
        <f t="shared" si="10"/>
        <v>317</v>
      </c>
      <c r="BI42" s="67">
        <f t="shared" si="10"/>
        <v>317</v>
      </c>
      <c r="BJ42" s="67">
        <f t="shared" si="10"/>
        <v>317</v>
      </c>
      <c r="BK42" s="67">
        <f t="shared" si="10"/>
        <v>317</v>
      </c>
      <c r="BL42" s="67">
        <f t="shared" si="10"/>
        <v>317</v>
      </c>
      <c r="BM42" s="67">
        <f t="shared" si="10"/>
        <v>317</v>
      </c>
      <c r="BN42" s="67">
        <f t="shared" si="10"/>
        <v>265</v>
      </c>
      <c r="BO42" s="67">
        <f t="shared" ref="BO42:CW42" si="11">SUM(BO37:BO41)</f>
        <v>265</v>
      </c>
      <c r="BP42" s="67">
        <f t="shared" si="11"/>
        <v>265</v>
      </c>
      <c r="BQ42" s="67">
        <f t="shared" si="11"/>
        <v>265</v>
      </c>
      <c r="BR42" s="67">
        <f t="shared" si="11"/>
        <v>157</v>
      </c>
      <c r="BS42" s="67">
        <f t="shared" si="11"/>
        <v>157</v>
      </c>
      <c r="BT42" s="67">
        <f t="shared" si="11"/>
        <v>157</v>
      </c>
      <c r="BU42" s="67">
        <f t="shared" si="11"/>
        <v>157</v>
      </c>
      <c r="BV42" s="67">
        <f t="shared" si="11"/>
        <v>157</v>
      </c>
      <c r="BW42" s="67">
        <f t="shared" si="11"/>
        <v>157</v>
      </c>
      <c r="BX42" s="67">
        <f t="shared" si="11"/>
        <v>157</v>
      </c>
      <c r="BY42" s="67">
        <f t="shared" si="11"/>
        <v>157</v>
      </c>
      <c r="BZ42" s="67">
        <f t="shared" si="11"/>
        <v>157</v>
      </c>
      <c r="CA42" s="67">
        <f t="shared" si="11"/>
        <v>157</v>
      </c>
      <c r="CB42" s="67">
        <f t="shared" si="11"/>
        <v>157</v>
      </c>
      <c r="CC42" s="67">
        <f t="shared" si="11"/>
        <v>157</v>
      </c>
      <c r="CD42" s="67">
        <f t="shared" si="11"/>
        <v>157</v>
      </c>
      <c r="CE42" s="67">
        <f t="shared" si="11"/>
        <v>157</v>
      </c>
      <c r="CF42" s="67">
        <f t="shared" si="11"/>
        <v>157</v>
      </c>
      <c r="CG42" s="67">
        <f t="shared" si="11"/>
        <v>157</v>
      </c>
      <c r="CH42" s="67">
        <f t="shared" si="11"/>
        <v>157</v>
      </c>
      <c r="CI42" s="67">
        <f t="shared" si="11"/>
        <v>157</v>
      </c>
      <c r="CJ42" s="67">
        <f t="shared" si="11"/>
        <v>157</v>
      </c>
      <c r="CK42" s="67">
        <f t="shared" si="11"/>
        <v>157</v>
      </c>
      <c r="CL42" s="67">
        <f t="shared" si="11"/>
        <v>157</v>
      </c>
      <c r="CM42" s="67">
        <f t="shared" si="11"/>
        <v>157</v>
      </c>
      <c r="CN42" s="67">
        <f t="shared" si="11"/>
        <v>157</v>
      </c>
      <c r="CO42" s="67">
        <f t="shared" si="11"/>
        <v>157</v>
      </c>
      <c r="CP42" s="67">
        <f t="shared" si="11"/>
        <v>157</v>
      </c>
      <c r="CQ42" s="67">
        <f t="shared" si="11"/>
        <v>157</v>
      </c>
      <c r="CR42" s="67">
        <f t="shared" si="11"/>
        <v>157</v>
      </c>
      <c r="CS42" s="67">
        <f t="shared" si="11"/>
        <v>157</v>
      </c>
      <c r="CT42" s="68">
        <f t="shared" si="11"/>
        <v>0</v>
      </c>
      <c r="CU42" s="68">
        <f t="shared" si="11"/>
        <v>0</v>
      </c>
      <c r="CV42" s="68">
        <f t="shared" si="11"/>
        <v>0</v>
      </c>
      <c r="CW42" s="69">
        <f t="shared" si="11"/>
        <v>0</v>
      </c>
      <c r="CX42" s="70">
        <f>SUM(CX37:CX41)</f>
        <v>5164</v>
      </c>
    </row>
    <row r="43" spans="1:102" ht="15.95" customHeight="1" x14ac:dyDescent="0.2"/>
  </sheetData>
  <mergeCells count="34">
    <mergeCell ref="B19:CW19"/>
    <mergeCell ref="B28:CX28"/>
    <mergeCell ref="B29:CW29"/>
    <mergeCell ref="B36:CW36"/>
    <mergeCell ref="CP2:CS2"/>
    <mergeCell ref="CT2:CW2"/>
    <mergeCell ref="B4:CX4"/>
    <mergeCell ref="B7:CX7"/>
    <mergeCell ref="B10:CW10"/>
    <mergeCell ref="B18:CX18"/>
    <mergeCell ref="BR2:BU2"/>
    <mergeCell ref="BV2:BY2"/>
    <mergeCell ref="BZ2:CC2"/>
    <mergeCell ref="CD2:CG2"/>
    <mergeCell ref="CH2:CK2"/>
    <mergeCell ref="CL2:CO2"/>
    <mergeCell ref="AT2:AW2"/>
    <mergeCell ref="AX2:BA2"/>
    <mergeCell ref="BB2:BE2"/>
    <mergeCell ref="BF2:BI2"/>
    <mergeCell ref="BJ2:BM2"/>
    <mergeCell ref="BN2:BQ2"/>
    <mergeCell ref="V2:Y2"/>
    <mergeCell ref="Z2:AC2"/>
    <mergeCell ref="AD2:AG2"/>
    <mergeCell ref="AH2:AK2"/>
    <mergeCell ref="AL2:AO2"/>
    <mergeCell ref="AP2:AS2"/>
    <mergeCell ref="A1:M1"/>
    <mergeCell ref="B2:E2"/>
    <mergeCell ref="F2:I2"/>
    <mergeCell ref="J2:M2"/>
    <mergeCell ref="N2:Q2"/>
    <mergeCell ref="R2:U2"/>
  </mergeCells>
  <pageMargins left="0.19685039370078741" right="0.15748031496062992" top="0.31496062992125984" bottom="0.35" header="0.15748031496062992" footer="0.15748031496062992"/>
  <pageSetup paperSize="9" scale="48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42" man="1"/>
    <brk id="49" max="42" man="1"/>
    <brk id="73" max="4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21</vt:i4>
      </vt:variant>
    </vt:vector>
  </HeadingPairs>
  <TitlesOfParts>
    <vt:vector size="22" baseType="lpstr">
      <vt:lpstr>Pre-Market Data</vt:lpstr>
      <vt:lpstr>BRD_EXP_PPTs_NAMES_SUMMARY</vt:lpstr>
      <vt:lpstr>BRD_EXP_PPTs_VALUES_SUMMARY</vt:lpstr>
      <vt:lpstr>BRD_IMP_PPTs_NAMES_SUMMARY</vt:lpstr>
      <vt:lpstr>BRD_IMP_PPTs_VALUES_SUMMARY</vt:lpstr>
      <vt:lpstr>DEMAND_NAMES_PPTs_SUMMARY</vt:lpstr>
      <vt:lpstr>DEMAND_PPTs_VALUES_SUMMARY</vt:lpstr>
      <vt:lpstr>HRs_MKT_PREMARKET</vt:lpstr>
      <vt:lpstr>MKT_PREMARKET_DELIVERY_DAY</vt:lpstr>
      <vt:lpstr>MTUs_MKT_PREMARKET</vt:lpstr>
      <vt:lpstr>'Pre-Market Data'!Print_Area</vt:lpstr>
      <vt:lpstr>'Pre-Market Data'!Print_Titles</vt:lpstr>
      <vt:lpstr>TOT_DEMAND_PPTs_MAINLAND_SUMMARY</vt:lpstr>
      <vt:lpstr>TOT_SUM_PPT_PUB_TIME</vt:lpstr>
      <vt:lpstr>TOT_SUPPLY_PPTs_MAINLAND_SUMMARY</vt:lpstr>
      <vt:lpstr>UNITS_DRS_PPTs_VALUES_SUMMARY</vt:lpstr>
      <vt:lpstr>UNITS_GAS_PPTs_VALUES_SUMMARY</vt:lpstr>
      <vt:lpstr>UNITS_HDR_PPTs_VALUES_SUMMARY</vt:lpstr>
      <vt:lpstr>UNITS_LIG_PPTs_VALUES_SUMMARY</vt:lpstr>
      <vt:lpstr>UNITS_NAMES_PPTs_SUMMARY</vt:lpstr>
      <vt:lpstr>UNITS_RES_PPTs_VALUES_SUMMARY</vt:lpstr>
      <vt:lpstr>UNITS_SRG_PPTs_VALUES_SUMMARY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2026-08-23T07:32:35Z</dcterms:created>
  <dcterms:modified xsi:type="dcterms:W3CDTF">2026-08-23T07:32:36Z</dcterms:modified>
</cp:coreProperties>
</file>