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<sst xmlns="http://schemas.openxmlformats.org/spreadsheetml/2006/main" count="119" uniqueCount="54">
  <si>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26/03/2025 14:14:50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</si>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</sst>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955-47EA-B1BA-65B8DBF653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955-47EA-B1BA-65B8DBF653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955-47EA-B1BA-65B8DBF653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1955-47EA-B1BA-65B8DBF653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955-47EA-B1BA-65B8DBF653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955-47EA-B1BA-65B8DBF653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955-47EA-B1BA-65B8DBF653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955-47EA-B1BA-65B8DBF653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72</c:v>
                </c:pt>
                <c:pt idx="6">
                  <c:v>72</c:v>
                </c:pt>
                <c:pt idx="7">
                  <c:v>72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72</c:v>
                </c:pt>
                <c:pt idx="16">
                  <c:v>76</c:v>
                </c:pt>
                <c:pt idx="17">
                  <c:v>112</c:v>
                </c:pt>
                <c:pt idx="18">
                  <c:v>174</c:v>
                </c:pt>
                <c:pt idx="19">
                  <c:v>183</c:v>
                </c:pt>
                <c:pt idx="20">
                  <c:v>167</c:v>
                </c:pt>
                <c:pt idx="21">
                  <c:v>134</c:v>
                </c:pt>
                <c:pt idx="22">
                  <c:v>92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955-47EA-B1BA-65B8DBF653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2263.0650000000001</c:v>
                </c:pt>
                <c:pt idx="1">
                  <c:v>1983.8770000000002</c:v>
                </c:pt>
                <c:pt idx="2">
                  <c:v>1836.798</c:v>
                </c:pt>
                <c:pt idx="3">
                  <c:v>1849.8890000000001</c:v>
                </c:pt>
                <c:pt idx="4">
                  <c:v>1939.499</c:v>
                </c:pt>
                <c:pt idx="5">
                  <c:v>2412.6109999999999</c:v>
                </c:pt>
                <c:pt idx="6">
                  <c:v>2884.6210000000001</c:v>
                </c:pt>
                <c:pt idx="7">
                  <c:v>3038.9</c:v>
                </c:pt>
                <c:pt idx="8">
                  <c:v>2589.9</c:v>
                </c:pt>
                <c:pt idx="9">
                  <c:v>1763.9</c:v>
                </c:pt>
                <c:pt idx="10">
                  <c:v>813.9</c:v>
                </c:pt>
                <c:pt idx="11">
                  <c:v>813.9</c:v>
                </c:pt>
                <c:pt idx="12">
                  <c:v>813.9</c:v>
                </c:pt>
                <c:pt idx="13">
                  <c:v>813.9</c:v>
                </c:pt>
                <c:pt idx="14">
                  <c:v>1153.9000000000001</c:v>
                </c:pt>
                <c:pt idx="15">
                  <c:v>2076.326</c:v>
                </c:pt>
                <c:pt idx="16">
                  <c:v>3169.9</c:v>
                </c:pt>
                <c:pt idx="17">
                  <c:v>3790.7279999999996</c:v>
                </c:pt>
                <c:pt idx="18">
                  <c:v>3288.9</c:v>
                </c:pt>
                <c:pt idx="19">
                  <c:v>3233.9</c:v>
                </c:pt>
                <c:pt idx="20">
                  <c:v>3228.1890000000003</c:v>
                </c:pt>
                <c:pt idx="21">
                  <c:v>3413.9</c:v>
                </c:pt>
                <c:pt idx="22">
                  <c:v>3180.9449999999997</c:v>
                </c:pt>
                <c:pt idx="23">
                  <c:v>2879.2190000000001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55-47EA-B1BA-65B8DBF653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585.79999999999995</c:v>
                </c:pt>
                <c:pt idx="1">
                  <c:v>846.6</c:v>
                </c:pt>
                <c:pt idx="2">
                  <c:v>943.7</c:v>
                </c:pt>
                <c:pt idx="3">
                  <c:v>860.7</c:v>
                </c:pt>
                <c:pt idx="4">
                  <c:v>854.4</c:v>
                </c:pt>
                <c:pt idx="5">
                  <c:v>690.7</c:v>
                </c:pt>
                <c:pt idx="6">
                  <c:v>648</c:v>
                </c:pt>
                <c:pt idx="7">
                  <c:v>557</c:v>
                </c:pt>
                <c:pt idx="8">
                  <c:v>371</c:v>
                </c:pt>
                <c:pt idx="9">
                  <c:v>406.8</c:v>
                </c:pt>
                <c:pt idx="10">
                  <c:v>1221.8</c:v>
                </c:pt>
                <c:pt idx="11">
                  <c:v>1263.3</c:v>
                </c:pt>
                <c:pt idx="12">
                  <c:v>1413.9</c:v>
                </c:pt>
                <c:pt idx="13">
                  <c:v>1443.9</c:v>
                </c:pt>
                <c:pt idx="14">
                  <c:v>1374.3</c:v>
                </c:pt>
                <c:pt idx="15">
                  <c:v>914.7</c:v>
                </c:pt>
                <c:pt idx="16">
                  <c:v>848.7</c:v>
                </c:pt>
                <c:pt idx="17">
                  <c:v>530.9</c:v>
                </c:pt>
                <c:pt idx="18">
                  <c:v>1042.5609999999999</c:v>
                </c:pt>
                <c:pt idx="19">
                  <c:v>1200.8</c:v>
                </c:pt>
                <c:pt idx="20">
                  <c:v>1202.5999999999999</c:v>
                </c:pt>
                <c:pt idx="21">
                  <c:v>886.9</c:v>
                </c:pt>
                <c:pt idx="22">
                  <c:v>1027.5999999999999</c:v>
                </c:pt>
                <c:pt idx="23">
                  <c:v>706.9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55-47EA-B1BA-65B8DBF653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1547.0150000000001</c:v>
                </c:pt>
                <c:pt idx="1">
                  <c:v>1526.3889999999997</c:v>
                </c:pt>
                <c:pt idx="2">
                  <c:v>1476.1189999999999</c:v>
                </c:pt>
                <c:pt idx="3">
                  <c:v>1484.3440000000001</c:v>
                </c:pt>
                <c:pt idx="4">
                  <c:v>1505.1849999999997</c:v>
                </c:pt>
                <c:pt idx="5">
                  <c:v>1585.779</c:v>
                </c:pt>
                <c:pt idx="6">
                  <c:v>1936.7510000000002</c:v>
                </c:pt>
                <c:pt idx="7">
                  <c:v>2632.8009999999999</c:v>
                </c:pt>
                <c:pt idx="8">
                  <c:v>3483.0910000000003</c:v>
                </c:pt>
                <c:pt idx="9">
                  <c:v>4052.2420000000006</c:v>
                </c:pt>
                <c:pt idx="10">
                  <c:v>4488.451</c:v>
                </c:pt>
                <c:pt idx="11">
                  <c:v>4635.7029999999995</c:v>
                </c:pt>
                <c:pt idx="12">
                  <c:v>4577.1699999999992</c:v>
                </c:pt>
                <c:pt idx="13">
                  <c:v>4256.0259999999989</c:v>
                </c:pt>
                <c:pt idx="14">
                  <c:v>3667.5200000000009</c:v>
                </c:pt>
                <c:pt idx="15">
                  <c:v>2848.945999999999</c:v>
                </c:pt>
                <c:pt idx="16">
                  <c:v>2003.4679999999998</c:v>
                </c:pt>
                <c:pt idx="17">
                  <c:v>1625.9290000000003</c:v>
                </c:pt>
                <c:pt idx="18">
                  <c:v>1575.1959999999997</c:v>
                </c:pt>
                <c:pt idx="19">
                  <c:v>1570.7349999999999</c:v>
                </c:pt>
                <c:pt idx="20">
                  <c:v>1553.8720000000001</c:v>
                </c:pt>
                <c:pt idx="21">
                  <c:v>1522.5589999999997</c:v>
                </c:pt>
                <c:pt idx="22">
                  <c:v>1438.269</c:v>
                </c:pt>
                <c:pt idx="23">
                  <c:v>1449.4620000000002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55-47EA-B1BA-65B8DBF653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116</c:v>
                </c:pt>
                <c:pt idx="1">
                  <c:v>118</c:v>
                </c:pt>
                <c:pt idx="2">
                  <c:v>117</c:v>
                </c:pt>
                <c:pt idx="3">
                  <c:v>117</c:v>
                </c:pt>
                <c:pt idx="4">
                  <c:v>119</c:v>
                </c:pt>
                <c:pt idx="5">
                  <c:v>120</c:v>
                </c:pt>
                <c:pt idx="6">
                  <c:v>127</c:v>
                </c:pt>
                <c:pt idx="7">
                  <c:v>144</c:v>
                </c:pt>
                <c:pt idx="8">
                  <c:v>160</c:v>
                </c:pt>
                <c:pt idx="9">
                  <c:v>173</c:v>
                </c:pt>
                <c:pt idx="10">
                  <c:v>180</c:v>
                </c:pt>
                <c:pt idx="11">
                  <c:v>175</c:v>
                </c:pt>
                <c:pt idx="12">
                  <c:v>164</c:v>
                </c:pt>
                <c:pt idx="13">
                  <c:v>149</c:v>
                </c:pt>
                <c:pt idx="14">
                  <c:v>130</c:v>
                </c:pt>
                <c:pt idx="15">
                  <c:v>109</c:v>
                </c:pt>
                <c:pt idx="16">
                  <c:v>86</c:v>
                </c:pt>
                <c:pt idx="17">
                  <c:v>64</c:v>
                </c:pt>
                <c:pt idx="18">
                  <c:v>50</c:v>
                </c:pt>
                <c:pt idx="19">
                  <c:v>43</c:v>
                </c:pt>
                <c:pt idx="20">
                  <c:v>39</c:v>
                </c:pt>
                <c:pt idx="21">
                  <c:v>40</c:v>
                </c:pt>
                <c:pt idx="22">
                  <c:v>42</c:v>
                </c:pt>
                <c:pt idx="2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955-47EA-B1BA-65B8DBF653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45</c:v>
                </c:pt>
                <c:pt idx="8">
                  <c:v>13</c:v>
                </c:pt>
                <c:pt idx="9">
                  <c:v>13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13</c:v>
                </c:pt>
                <c:pt idx="17">
                  <c:v>221</c:v>
                </c:pt>
                <c:pt idx="18">
                  <c:v>634</c:v>
                </c:pt>
                <c:pt idx="19">
                  <c:v>506.34100000000001</c:v>
                </c:pt>
                <c:pt idx="20">
                  <c:v>315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955-47EA-B1BA-65B8DBF65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105.16</c:v>
                </c:pt>
                <c:pt idx="1">
                  <c:v>99.41</c:v>
                </c:pt>
                <c:pt idx="2">
                  <c:v>97.98</c:v>
                </c:pt>
                <c:pt idx="3">
                  <c:v>99.28</c:v>
                </c:pt>
                <c:pt idx="4">
                  <c:v>98.39</c:v>
                </c:pt>
                <c:pt idx="5">
                  <c:v>105.66</c:v>
                </c:pt>
                <c:pt idx="6">
                  <c:v>131.58000000000001</c:v>
                </c:pt>
                <c:pt idx="7">
                  <c:v>140.63</c:v>
                </c:pt>
                <c:pt idx="8">
                  <c:v>123.5</c:v>
                </c:pt>
                <c:pt idx="9">
                  <c:v>89.92</c:v>
                </c:pt>
                <c:pt idx="10">
                  <c:v>82.98</c:v>
                </c:pt>
                <c:pt idx="11">
                  <c:v>45.67</c:v>
                </c:pt>
                <c:pt idx="12">
                  <c:v>44.24</c:v>
                </c:pt>
                <c:pt idx="13">
                  <c:v>57.15</c:v>
                </c:pt>
                <c:pt idx="14">
                  <c:v>100</c:v>
                </c:pt>
                <c:pt idx="15">
                  <c:v>105.19</c:v>
                </c:pt>
                <c:pt idx="16">
                  <c:v>123.62</c:v>
                </c:pt>
                <c:pt idx="17">
                  <c:v>135.25</c:v>
                </c:pt>
                <c:pt idx="18">
                  <c:v>200.06</c:v>
                </c:pt>
                <c:pt idx="19">
                  <c:v>204.43</c:v>
                </c:pt>
                <c:pt idx="20">
                  <c:v>144.94999999999999</c:v>
                </c:pt>
                <c:pt idx="21">
                  <c:v>124.98</c:v>
                </c:pt>
                <c:pt idx="22">
                  <c:v>113.6</c:v>
                </c:pt>
                <c:pt idx="23">
                  <c:v>101.2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55-47EA-B1BA-65B8DBF65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116</c:v>
                </c:pt>
                <c:pt idx="1">
                  <c:v>90</c:v>
                </c:pt>
                <c:pt idx="2">
                  <c:v>83.5</c:v>
                </c:pt>
                <c:pt idx="3">
                  <c:v>85</c:v>
                </c:pt>
                <c:pt idx="4">
                  <c:v>89.5</c:v>
                </c:pt>
                <c:pt idx="5">
                  <c:v>95.5</c:v>
                </c:pt>
                <c:pt idx="6">
                  <c:v>134</c:v>
                </c:pt>
                <c:pt idx="7">
                  <c:v>124.5</c:v>
                </c:pt>
                <c:pt idx="8">
                  <c:v>102</c:v>
                </c:pt>
                <c:pt idx="9">
                  <c:v>89</c:v>
                </c:pt>
                <c:pt idx="10">
                  <c:v>85</c:v>
                </c:pt>
                <c:pt idx="11">
                  <c:v>83</c:v>
                </c:pt>
                <c:pt idx="12">
                  <c:v>87</c:v>
                </c:pt>
                <c:pt idx="13">
                  <c:v>84</c:v>
                </c:pt>
                <c:pt idx="14">
                  <c:v>85.5</c:v>
                </c:pt>
                <c:pt idx="15">
                  <c:v>98.5</c:v>
                </c:pt>
                <c:pt idx="16">
                  <c:v>154.5</c:v>
                </c:pt>
                <c:pt idx="17">
                  <c:v>224</c:v>
                </c:pt>
                <c:pt idx="18">
                  <c:v>243</c:v>
                </c:pt>
                <c:pt idx="19">
                  <c:v>208</c:v>
                </c:pt>
                <c:pt idx="20">
                  <c:v>205</c:v>
                </c:pt>
                <c:pt idx="21">
                  <c:v>186.5</c:v>
                </c:pt>
                <c:pt idx="22">
                  <c:v>135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00-4104-A30F-3D8BFB4473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964.15199999999993</c:v>
                </c:pt>
                <c:pt idx="1">
                  <c:v>957.76400000000001</c:v>
                </c:pt>
                <c:pt idx="2">
                  <c:v>992.697</c:v>
                </c:pt>
                <c:pt idx="3">
                  <c:v>996.14199999999994</c:v>
                </c:pt>
                <c:pt idx="4">
                  <c:v>990.44099999999992</c:v>
                </c:pt>
                <c:pt idx="5">
                  <c:v>957.303</c:v>
                </c:pt>
                <c:pt idx="6">
                  <c:v>856.91600000000005</c:v>
                </c:pt>
                <c:pt idx="7">
                  <c:v>841.32100000000003</c:v>
                </c:pt>
                <c:pt idx="8">
                  <c:v>890.06700000000001</c:v>
                </c:pt>
                <c:pt idx="9">
                  <c:v>927.75599999999997</c:v>
                </c:pt>
                <c:pt idx="10">
                  <c:v>917.56500000000017</c:v>
                </c:pt>
                <c:pt idx="11">
                  <c:v>948.37699999999995</c:v>
                </c:pt>
                <c:pt idx="12">
                  <c:v>883.65499999999997</c:v>
                </c:pt>
                <c:pt idx="13">
                  <c:v>875.52300000000002</c:v>
                </c:pt>
                <c:pt idx="14">
                  <c:v>864.24799999999993</c:v>
                </c:pt>
                <c:pt idx="15">
                  <c:v>799.31899999999996</c:v>
                </c:pt>
                <c:pt idx="16">
                  <c:v>801.64200000000005</c:v>
                </c:pt>
                <c:pt idx="17">
                  <c:v>767.13099999999997</c:v>
                </c:pt>
                <c:pt idx="18">
                  <c:v>767.85199999999998</c:v>
                </c:pt>
                <c:pt idx="19">
                  <c:v>803.92100000000005</c:v>
                </c:pt>
                <c:pt idx="20">
                  <c:v>781.94900000000007</c:v>
                </c:pt>
                <c:pt idx="21">
                  <c:v>788.03199999999993</c:v>
                </c:pt>
                <c:pt idx="22">
                  <c:v>916.60599999999999</c:v>
                </c:pt>
                <c:pt idx="23">
                  <c:v>916.1579999999999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00-4104-A30F-3D8BFB4473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1060.953</c:v>
                </c:pt>
                <c:pt idx="1">
                  <c:v>1049.2360000000001</c:v>
                </c:pt>
                <c:pt idx="2">
                  <c:v>1039.4010000000001</c:v>
                </c:pt>
                <c:pt idx="3">
                  <c:v>1043.857</c:v>
                </c:pt>
                <c:pt idx="4">
                  <c:v>1086.261</c:v>
                </c:pt>
                <c:pt idx="5">
                  <c:v>1216.2730000000001</c:v>
                </c:pt>
                <c:pt idx="6">
                  <c:v>1417.6560000000002</c:v>
                </c:pt>
                <c:pt idx="7">
                  <c:v>1520.8409999999999</c:v>
                </c:pt>
                <c:pt idx="8">
                  <c:v>1559.1960000000004</c:v>
                </c:pt>
                <c:pt idx="9">
                  <c:v>1545.9540000000002</c:v>
                </c:pt>
                <c:pt idx="10">
                  <c:v>1523.3790000000001</c:v>
                </c:pt>
                <c:pt idx="11">
                  <c:v>1516.5719999999999</c:v>
                </c:pt>
                <c:pt idx="12">
                  <c:v>1516.8409999999997</c:v>
                </c:pt>
                <c:pt idx="13">
                  <c:v>1475.1990000000001</c:v>
                </c:pt>
                <c:pt idx="14">
                  <c:v>1441.8529999999998</c:v>
                </c:pt>
                <c:pt idx="15">
                  <c:v>1398.3269999999998</c:v>
                </c:pt>
                <c:pt idx="16">
                  <c:v>1397.048</c:v>
                </c:pt>
                <c:pt idx="17">
                  <c:v>1400.7969999999998</c:v>
                </c:pt>
                <c:pt idx="18">
                  <c:v>1382.9499999999998</c:v>
                </c:pt>
                <c:pt idx="19">
                  <c:v>1351.9910000000002</c:v>
                </c:pt>
                <c:pt idx="20">
                  <c:v>1304.1220000000001</c:v>
                </c:pt>
                <c:pt idx="21">
                  <c:v>1177.8680000000002</c:v>
                </c:pt>
                <c:pt idx="22">
                  <c:v>1111.6670000000001</c:v>
                </c:pt>
                <c:pt idx="23">
                  <c:v>1068.191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00-4104-A30F-3D8BFB4473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2198.2670000000003</c:v>
                </c:pt>
                <c:pt idx="1">
                  <c:v>2130.3869999999997</c:v>
                </c:pt>
                <c:pt idx="2">
                  <c:v>2023.5010000000002</c:v>
                </c:pt>
                <c:pt idx="3">
                  <c:v>1974.4770000000001</c:v>
                </c:pt>
                <c:pt idx="4">
                  <c:v>2041.385</c:v>
                </c:pt>
                <c:pt idx="5">
                  <c:v>2294.7629999999995</c:v>
                </c:pt>
                <c:pt idx="6">
                  <c:v>2658.1149999999998</c:v>
                </c:pt>
                <c:pt idx="7">
                  <c:v>2939.9160000000002</c:v>
                </c:pt>
                <c:pt idx="8">
                  <c:v>3209.4449999999997</c:v>
                </c:pt>
                <c:pt idx="9">
                  <c:v>3326.2150000000001</c:v>
                </c:pt>
                <c:pt idx="10">
                  <c:v>3452.252</c:v>
                </c:pt>
                <c:pt idx="11">
                  <c:v>3554.9669999999996</c:v>
                </c:pt>
                <c:pt idx="12">
                  <c:v>3599.4360000000001</c:v>
                </c:pt>
                <c:pt idx="13">
                  <c:v>3427.1309999999999</c:v>
                </c:pt>
                <c:pt idx="14">
                  <c:v>3260.6099999999997</c:v>
                </c:pt>
                <c:pt idx="15">
                  <c:v>3146.8440000000001</c:v>
                </c:pt>
                <c:pt idx="16">
                  <c:v>3151.9090000000001</c:v>
                </c:pt>
                <c:pt idx="17">
                  <c:v>3356.6789999999996</c:v>
                </c:pt>
                <c:pt idx="18">
                  <c:v>3702.3979999999997</c:v>
                </c:pt>
                <c:pt idx="19">
                  <c:v>3726.3879999999995</c:v>
                </c:pt>
                <c:pt idx="20">
                  <c:v>3603.1179999999999</c:v>
                </c:pt>
                <c:pt idx="21">
                  <c:v>3277.4119999999994</c:v>
                </c:pt>
                <c:pt idx="22">
                  <c:v>2889.0450000000001</c:v>
                </c:pt>
                <c:pt idx="23">
                  <c:v>2458.7589999999996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00-4104-A30F-3D8BFB4473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218</c:v>
                </c:pt>
                <c:pt idx="1">
                  <c:v>210</c:v>
                </c:pt>
                <c:pt idx="2">
                  <c:v>204.00000000000003</c:v>
                </c:pt>
                <c:pt idx="3">
                  <c:v>202</c:v>
                </c:pt>
                <c:pt idx="4">
                  <c:v>213.00000000000003</c:v>
                </c:pt>
                <c:pt idx="5">
                  <c:v>228</c:v>
                </c:pt>
                <c:pt idx="6">
                  <c:v>282.00000000000006</c:v>
                </c:pt>
                <c:pt idx="7">
                  <c:v>299.99999999999994</c:v>
                </c:pt>
                <c:pt idx="8">
                  <c:v>305</c:v>
                </c:pt>
                <c:pt idx="9">
                  <c:v>309</c:v>
                </c:pt>
                <c:pt idx="10">
                  <c:v>310.00000000000006</c:v>
                </c:pt>
                <c:pt idx="11">
                  <c:v>325.00000000000006</c:v>
                </c:pt>
                <c:pt idx="12">
                  <c:v>306.99999999999994</c:v>
                </c:pt>
                <c:pt idx="13">
                  <c:v>285</c:v>
                </c:pt>
                <c:pt idx="14">
                  <c:v>277</c:v>
                </c:pt>
                <c:pt idx="15">
                  <c:v>274.99999999999994</c:v>
                </c:pt>
                <c:pt idx="16">
                  <c:v>284</c:v>
                </c:pt>
                <c:pt idx="17">
                  <c:v>326</c:v>
                </c:pt>
                <c:pt idx="18">
                  <c:v>374.00000000000006</c:v>
                </c:pt>
                <c:pt idx="19">
                  <c:v>376.00000000000006</c:v>
                </c:pt>
                <c:pt idx="20">
                  <c:v>356</c:v>
                </c:pt>
                <c:pt idx="21">
                  <c:v>324</c:v>
                </c:pt>
                <c:pt idx="22">
                  <c:v>284</c:v>
                </c:pt>
                <c:pt idx="23">
                  <c:v>251.99999999999997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00-4104-A30F-3D8BFB4473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000-4104-A30F-3D8BFB4473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112.521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00-4104-A30F-3D8BFB4473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000-4104-A30F-3D8BFB4473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000-4104-A30F-3D8BFB4473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000-4104-A30F-3D8BFB4473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209</c:v>
                </c:pt>
                <c:pt idx="1">
                  <c:v>100</c:v>
                </c:pt>
                <c:pt idx="2">
                  <c:v>93</c:v>
                </c:pt>
                <c:pt idx="3">
                  <c:v>73</c:v>
                </c:pt>
                <c:pt idx="4">
                  <c:v>60</c:v>
                </c:pt>
                <c:pt idx="5">
                  <c:v>152</c:v>
                </c:pt>
                <c:pt idx="6">
                  <c:v>390.7</c:v>
                </c:pt>
                <c:pt idx="7">
                  <c:v>763.1</c:v>
                </c:pt>
                <c:pt idx="8">
                  <c:v>623.29999999999995</c:v>
                </c:pt>
                <c:pt idx="9">
                  <c:v>283</c:v>
                </c:pt>
                <c:pt idx="10">
                  <c:v>294</c:v>
                </c:pt>
                <c:pt idx="11">
                  <c:v>338</c:v>
                </c:pt>
                <c:pt idx="12">
                  <c:v>427</c:v>
                </c:pt>
                <c:pt idx="13">
                  <c:v>368</c:v>
                </c:pt>
                <c:pt idx="14">
                  <c:v>356</c:v>
                </c:pt>
                <c:pt idx="15">
                  <c:v>348</c:v>
                </c:pt>
                <c:pt idx="16">
                  <c:v>408</c:v>
                </c:pt>
                <c:pt idx="17">
                  <c:v>262</c:v>
                </c:pt>
                <c:pt idx="18">
                  <c:v>285</c:v>
                </c:pt>
                <c:pt idx="19">
                  <c:v>262</c:v>
                </c:pt>
                <c:pt idx="20">
                  <c:v>246</c:v>
                </c:pt>
                <c:pt idx="21">
                  <c:v>294</c:v>
                </c:pt>
                <c:pt idx="22">
                  <c:v>435</c:v>
                </c:pt>
                <c:pt idx="23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00-4104-A30F-3D8BFB4473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8.2579999999999991</c:v>
                </c:pt>
                <c:pt idx="17">
                  <c:v>7.907</c:v>
                </c:pt>
                <c:pt idx="18">
                  <c:v>9.4930000000000003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00-4104-A30F-3D8BFB4473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000-4104-A30F-3D8BFB4473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000-4104-A30F-3D8BFB447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105.16</c:v>
                </c:pt>
                <c:pt idx="1">
                  <c:v>99.41</c:v>
                </c:pt>
                <c:pt idx="2">
                  <c:v>97.98</c:v>
                </c:pt>
                <c:pt idx="3">
                  <c:v>99.28</c:v>
                </c:pt>
                <c:pt idx="4">
                  <c:v>98.39</c:v>
                </c:pt>
                <c:pt idx="5">
                  <c:v>105.66</c:v>
                </c:pt>
                <c:pt idx="6">
                  <c:v>131.58000000000001</c:v>
                </c:pt>
                <c:pt idx="7">
                  <c:v>140.63</c:v>
                </c:pt>
                <c:pt idx="8">
                  <c:v>123.5</c:v>
                </c:pt>
                <c:pt idx="9">
                  <c:v>89.92</c:v>
                </c:pt>
                <c:pt idx="10">
                  <c:v>82.98</c:v>
                </c:pt>
                <c:pt idx="11">
                  <c:v>45.67</c:v>
                </c:pt>
                <c:pt idx="12">
                  <c:v>44.24</c:v>
                </c:pt>
                <c:pt idx="13">
                  <c:v>57.15</c:v>
                </c:pt>
                <c:pt idx="14">
                  <c:v>100</c:v>
                </c:pt>
                <c:pt idx="15">
                  <c:v>105.19</c:v>
                </c:pt>
                <c:pt idx="16">
                  <c:v>123.62</c:v>
                </c:pt>
                <c:pt idx="17">
                  <c:v>135.25</c:v>
                </c:pt>
                <c:pt idx="18">
                  <c:v>200.06</c:v>
                </c:pt>
                <c:pt idx="19">
                  <c:v>204.43</c:v>
                </c:pt>
                <c:pt idx="20">
                  <c:v>144.94999999999999</c:v>
                </c:pt>
                <c:pt idx="21">
                  <c:v>124.98</c:v>
                </c:pt>
                <c:pt idx="22">
                  <c:v>113.6</c:v>
                </c:pt>
                <c:pt idx="23">
                  <c:v>101.2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00-4104-A30F-3D8BFB447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4775.8799999999983</v>
      </c>
      <c r="C4" s="18">
        <v>4546.866</v>
      </c>
      <c r="D4" s="18">
        <v>4445.6170000000011</v>
      </c>
      <c r="E4" s="18">
        <v>4383.933</v>
      </c>
      <c r="F4" s="18">
        <v>4490.0840000000007</v>
      </c>
      <c r="G4" s="18">
        <v>4952.09</v>
      </c>
      <c r="H4" s="18">
        <v>5739.3720000000012</v>
      </c>
      <c r="I4" s="18">
        <v>6489.7009999999991</v>
      </c>
      <c r="J4" s="18">
        <v>6688.9910000000009</v>
      </c>
      <c r="K4" s="18">
        <v>6480.942</v>
      </c>
      <c r="L4" s="18">
        <v>6802.1510000000007</v>
      </c>
      <c r="M4" s="18">
        <v>6985.9029999999984</v>
      </c>
      <c r="N4" s="18">
        <v>7040.9699999999993</v>
      </c>
      <c r="O4" s="18">
        <v>6734.8259999999991</v>
      </c>
      <c r="P4" s="18">
        <v>6397.7199999999984</v>
      </c>
      <c r="Q4" s="18">
        <v>6065.9719999999988</v>
      </c>
      <c r="R4" s="18">
        <v>6197.0680000000002</v>
      </c>
      <c r="S4" s="18">
        <v>6344.5569999999989</v>
      </c>
      <c r="T4" s="18">
        <v>6764.6569999999992</v>
      </c>
      <c r="U4" s="18">
        <v>6737.7760000000007</v>
      </c>
      <c r="V4" s="18">
        <v>6505.6610000000001</v>
      </c>
      <c r="W4" s="18">
        <v>6057.3590000000013</v>
      </c>
      <c r="X4" s="18">
        <v>5780.8140000000003</v>
      </c>
      <c r="Y4" s="18">
        <v>5154.581000000001</v>
      </c>
      <c r="Z4" s="19"/>
      <c r="AA4" s="20">
        <f>SUM(B4:Z4)</f>
        <v>142563.49100000001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105.16</v>
      </c>
      <c r="C7" s="28">
        <v>99.41</v>
      </c>
      <c r="D7" s="28">
        <v>97.98</v>
      </c>
      <c r="E7" s="28">
        <v>99.28</v>
      </c>
      <c r="F7" s="28">
        <v>98.39</v>
      </c>
      <c r="G7" s="28">
        <v>105.66</v>
      </c>
      <c r="H7" s="28">
        <v>131.58000000000001</v>
      </c>
      <c r="I7" s="28">
        <v>140.63</v>
      </c>
      <c r="J7" s="28">
        <v>123.5</v>
      </c>
      <c r="K7" s="28">
        <v>89.92</v>
      </c>
      <c r="L7" s="28">
        <v>82.98</v>
      </c>
      <c r="M7" s="28">
        <v>45.67</v>
      </c>
      <c r="N7" s="28">
        <v>44.24</v>
      </c>
      <c r="O7" s="28">
        <v>57.15</v>
      </c>
      <c r="P7" s="28">
        <v>100</v>
      </c>
      <c r="Q7" s="28">
        <v>105.19</v>
      </c>
      <c r="R7" s="28">
        <v>123.62</v>
      </c>
      <c r="S7" s="28">
        <v>135.25</v>
      </c>
      <c r="T7" s="28">
        <v>200.06</v>
      </c>
      <c r="U7" s="28">
        <v>204.43</v>
      </c>
      <c r="V7" s="28">
        <v>144.94999999999999</v>
      </c>
      <c r="W7" s="28">
        <v>124.98</v>
      </c>
      <c r="X7" s="28">
        <v>113.6</v>
      </c>
      <c r="Y7" s="28">
        <v>101.2</v>
      </c>
      <c r="Z7" s="29"/>
      <c r="AA7" s="30">
        <f>IF(SUM(B7:Z7)&lt;&gt;0,AVERAGEIF(B7:Z7,"&lt;&gt;"""),"")</f>
        <v>111.45124999999997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192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192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72</v>
      </c>
      <c r="H11" s="47">
        <v>72</v>
      </c>
      <c r="I11" s="47">
        <v>72</v>
      </c>
      <c r="J11" s="47">
        <v>72</v>
      </c>
      <c r="K11" s="47">
        <v>72</v>
      </c>
      <c r="L11" s="47">
        <v>72</v>
      </c>
      <c r="M11" s="47">
        <v>72</v>
      </c>
      <c r="N11" s="47">
        <v>72</v>
      </c>
      <c r="O11" s="47">
        <v>72</v>
      </c>
      <c r="P11" s="47">
        <v>72</v>
      </c>
      <c r="Q11" s="47">
        <v>72</v>
      </c>
      <c r="R11" s="47">
        <v>76</v>
      </c>
      <c r="S11" s="47">
        <v>112</v>
      </c>
      <c r="T11" s="47">
        <v>174</v>
      </c>
      <c r="U11" s="47">
        <v>183</v>
      </c>
      <c r="V11" s="47">
        <v>167</v>
      </c>
      <c r="W11" s="47">
        <v>134</v>
      </c>
      <c r="X11" s="47">
        <v>92</v>
      </c>
      <c r="Y11" s="47">
        <v>72</v>
      </c>
      <c r="Z11" s="48"/>
      <c r="AA11" s="49">
        <f t="shared" si="0"/>
        <v>2162</v>
      </c>
    </row>
    <row r="12" spans="1:27" ht="24.95" customHeight="1" x14ac:dyDescent="0.2">
      <c r="A12" s="50" t="s">
        <v>8</v>
      </c>
      <c r="B12" s="51">
        <v>2263.0650000000001</v>
      </c>
      <c r="C12" s="52">
        <v>1983.8770000000002</v>
      </c>
      <c r="D12" s="52">
        <v>1836.798</v>
      </c>
      <c r="E12" s="52">
        <v>1849.8890000000001</v>
      </c>
      <c r="F12" s="52">
        <v>1939.499</v>
      </c>
      <c r="G12" s="52">
        <v>2412.6109999999999</v>
      </c>
      <c r="H12" s="52">
        <v>2884.6210000000001</v>
      </c>
      <c r="I12" s="52">
        <v>3038.9</v>
      </c>
      <c r="J12" s="52">
        <v>2589.9</v>
      </c>
      <c r="K12" s="52">
        <v>1763.9</v>
      </c>
      <c r="L12" s="52">
        <v>813.9</v>
      </c>
      <c r="M12" s="52">
        <v>813.9</v>
      </c>
      <c r="N12" s="52">
        <v>813.9</v>
      </c>
      <c r="O12" s="52">
        <v>813.9</v>
      </c>
      <c r="P12" s="52">
        <v>1153.9000000000001</v>
      </c>
      <c r="Q12" s="52">
        <v>2076.326</v>
      </c>
      <c r="R12" s="52">
        <v>3169.9</v>
      </c>
      <c r="S12" s="52">
        <v>3790.7279999999996</v>
      </c>
      <c r="T12" s="52">
        <v>3288.9</v>
      </c>
      <c r="U12" s="52">
        <v>3233.9</v>
      </c>
      <c r="V12" s="52">
        <v>3228.1890000000003</v>
      </c>
      <c r="W12" s="52">
        <v>3413.9</v>
      </c>
      <c r="X12" s="52">
        <v>3180.9449999999997</v>
      </c>
      <c r="Y12" s="52">
        <v>2879.2190000000001</v>
      </c>
      <c r="Z12" s="53"/>
      <c r="AA12" s="54">
        <f t="shared" si="0"/>
        <v>55234.567000000017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45</v>
      </c>
      <c r="J13" s="52">
        <v>13</v>
      </c>
      <c r="K13" s="52">
        <v>13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13</v>
      </c>
      <c r="S13" s="52">
        <v>221</v>
      </c>
      <c r="T13" s="52">
        <v>634</v>
      </c>
      <c r="U13" s="52">
        <v>506.34100000000001</v>
      </c>
      <c r="V13" s="52">
        <v>315</v>
      </c>
      <c r="W13" s="52">
        <v>60</v>
      </c>
      <c r="X13" s="52"/>
      <c r="Y13" s="52"/>
      <c r="Z13" s="53"/>
      <c r="AA13" s="54">
        <f t="shared" si="0"/>
        <v>2059.3409999999999</v>
      </c>
    </row>
    <row r="14" spans="1:27" ht="24.95" customHeight="1" x14ac:dyDescent="0.2">
      <c r="A14" s="55" t="s">
        <v>10</v>
      </c>
      <c r="B14" s="56">
        <v>1547.0150000000001</v>
      </c>
      <c r="C14" s="57">
        <v>1526.3889999999997</v>
      </c>
      <c r="D14" s="57">
        <v>1476.1189999999999</v>
      </c>
      <c r="E14" s="57">
        <v>1484.3440000000001</v>
      </c>
      <c r="F14" s="57">
        <v>1505.1849999999997</v>
      </c>
      <c r="G14" s="57">
        <v>1585.779</v>
      </c>
      <c r="H14" s="57">
        <v>1936.7510000000002</v>
      </c>
      <c r="I14" s="57">
        <v>2632.8009999999999</v>
      </c>
      <c r="J14" s="57">
        <v>3483.0910000000003</v>
      </c>
      <c r="K14" s="57">
        <v>4052.2420000000006</v>
      </c>
      <c r="L14" s="57">
        <v>4488.451</v>
      </c>
      <c r="M14" s="57">
        <v>4635.7029999999995</v>
      </c>
      <c r="N14" s="57">
        <v>4577.1699999999992</v>
      </c>
      <c r="O14" s="57">
        <v>4256.0259999999989</v>
      </c>
      <c r="P14" s="57">
        <v>3667.5200000000009</v>
      </c>
      <c r="Q14" s="57">
        <v>2848.945999999999</v>
      </c>
      <c r="R14" s="57">
        <v>2003.4679999999998</v>
      </c>
      <c r="S14" s="57">
        <v>1625.9290000000003</v>
      </c>
      <c r="T14" s="57">
        <v>1575.1959999999997</v>
      </c>
      <c r="U14" s="57">
        <v>1570.7349999999999</v>
      </c>
      <c r="V14" s="57">
        <v>1553.8720000000001</v>
      </c>
      <c r="W14" s="57">
        <v>1522.5589999999997</v>
      </c>
      <c r="X14" s="57">
        <v>1438.269</v>
      </c>
      <c r="Y14" s="57">
        <v>1449.4620000000002</v>
      </c>
      <c r="Z14" s="58"/>
      <c r="AA14" s="59">
        <f t="shared" si="0"/>
        <v>58443.022000000004</v>
      </c>
    </row>
    <row r="15" spans="1:27" ht="24.95" customHeight="1" x14ac:dyDescent="0.2">
      <c r="A15" s="55" t="s">
        <v>11</v>
      </c>
      <c r="B15" s="56">
        <v>116</v>
      </c>
      <c r="C15" s="57">
        <v>118</v>
      </c>
      <c r="D15" s="57">
        <v>117</v>
      </c>
      <c r="E15" s="57">
        <v>117</v>
      </c>
      <c r="F15" s="57">
        <v>119</v>
      </c>
      <c r="G15" s="57">
        <v>120</v>
      </c>
      <c r="H15" s="57">
        <v>127</v>
      </c>
      <c r="I15" s="57">
        <v>144</v>
      </c>
      <c r="J15" s="57">
        <v>160</v>
      </c>
      <c r="K15" s="57">
        <v>173</v>
      </c>
      <c r="L15" s="57">
        <v>180</v>
      </c>
      <c r="M15" s="57">
        <v>175</v>
      </c>
      <c r="N15" s="57">
        <v>164</v>
      </c>
      <c r="O15" s="57">
        <v>149</v>
      </c>
      <c r="P15" s="57">
        <v>130</v>
      </c>
      <c r="Q15" s="57">
        <v>109</v>
      </c>
      <c r="R15" s="57">
        <v>86</v>
      </c>
      <c r="S15" s="57">
        <v>64</v>
      </c>
      <c r="T15" s="57">
        <v>50</v>
      </c>
      <c r="U15" s="57">
        <v>43</v>
      </c>
      <c r="V15" s="57">
        <v>39</v>
      </c>
      <c r="W15" s="57">
        <v>40</v>
      </c>
      <c r="X15" s="57">
        <v>42</v>
      </c>
      <c r="Y15" s="57">
        <v>47</v>
      </c>
      <c r="Z15" s="58"/>
      <c r="AA15" s="59">
        <f t="shared" si="0"/>
        <v>2629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4190.08</v>
      </c>
      <c r="C16" s="62">
        <f t="shared" si="1"/>
        <v>3700.2660000000001</v>
      </c>
      <c r="D16" s="62">
        <f t="shared" si="1"/>
        <v>3501.9169999999999</v>
      </c>
      <c r="E16" s="62">
        <f t="shared" si="1"/>
        <v>3523.2330000000002</v>
      </c>
      <c r="F16" s="62">
        <f t="shared" si="1"/>
        <v>3635.6839999999997</v>
      </c>
      <c r="G16" s="62">
        <f t="shared" si="1"/>
        <v>4261.3899999999994</v>
      </c>
      <c r="H16" s="62">
        <f t="shared" si="1"/>
        <v>5091.3720000000003</v>
      </c>
      <c r="I16" s="62">
        <f t="shared" si="1"/>
        <v>5932.701</v>
      </c>
      <c r="J16" s="62">
        <f t="shared" si="1"/>
        <v>6317.991</v>
      </c>
      <c r="K16" s="62">
        <f t="shared" si="1"/>
        <v>6074.1420000000007</v>
      </c>
      <c r="L16" s="62">
        <f t="shared" si="1"/>
        <v>5580.3509999999997</v>
      </c>
      <c r="M16" s="62">
        <f t="shared" si="1"/>
        <v>5722.6029999999992</v>
      </c>
      <c r="N16" s="62">
        <f t="shared" si="1"/>
        <v>5627.0699999999988</v>
      </c>
      <c r="O16" s="62">
        <f t="shared" si="1"/>
        <v>5290.9259999999986</v>
      </c>
      <c r="P16" s="62">
        <f t="shared" si="1"/>
        <v>5023.420000000001</v>
      </c>
      <c r="Q16" s="62">
        <f t="shared" si="1"/>
        <v>5151.271999999999</v>
      </c>
      <c r="R16" s="62">
        <f t="shared" si="1"/>
        <v>5348.3680000000004</v>
      </c>
      <c r="S16" s="62">
        <f t="shared" si="1"/>
        <v>5813.6569999999992</v>
      </c>
      <c r="T16" s="62">
        <f t="shared" si="1"/>
        <v>5722.0959999999995</v>
      </c>
      <c r="U16" s="62">
        <f t="shared" si="1"/>
        <v>5536.9759999999997</v>
      </c>
      <c r="V16" s="62">
        <f t="shared" si="1"/>
        <v>5303.0610000000006</v>
      </c>
      <c r="W16" s="62">
        <f t="shared" si="1"/>
        <v>5170.4589999999998</v>
      </c>
      <c r="X16" s="62">
        <f t="shared" si="1"/>
        <v>4753.2139999999999</v>
      </c>
      <c r="Y16" s="62">
        <f t="shared" si="1"/>
        <v>4447.6810000000005</v>
      </c>
      <c r="Z16" s="63" t="str">
        <f t="shared" si="1"/>
        <v/>
      </c>
      <c r="AA16" s="64">
        <f>SUM(AA10:AA15)</f>
        <v>120719.93000000002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1848.4</v>
      </c>
      <c r="C29" s="72">
        <v>1720.4</v>
      </c>
      <c r="D29" s="72">
        <v>1581.4</v>
      </c>
      <c r="E29" s="72">
        <v>1562.4</v>
      </c>
      <c r="F29" s="72">
        <v>1677.4</v>
      </c>
      <c r="G29" s="72">
        <v>1955.4</v>
      </c>
      <c r="H29" s="72">
        <v>2200.4</v>
      </c>
      <c r="I29" s="72">
        <v>2451.4</v>
      </c>
      <c r="J29" s="72">
        <v>2676.4</v>
      </c>
      <c r="K29" s="72">
        <v>2629.4</v>
      </c>
      <c r="L29" s="72">
        <v>2639.4</v>
      </c>
      <c r="M29" s="72">
        <v>2711.4</v>
      </c>
      <c r="N29" s="72">
        <v>2666.4</v>
      </c>
      <c r="O29" s="72">
        <v>2531.4</v>
      </c>
      <c r="P29" s="72">
        <v>2453.4</v>
      </c>
      <c r="Q29" s="72">
        <v>2556.4</v>
      </c>
      <c r="R29" s="72">
        <v>2703.4</v>
      </c>
      <c r="S29" s="72">
        <v>3007.4</v>
      </c>
      <c r="T29" s="72">
        <v>2883.4</v>
      </c>
      <c r="U29" s="72">
        <v>2618.4</v>
      </c>
      <c r="V29" s="72">
        <v>2489.4</v>
      </c>
      <c r="W29" s="72">
        <v>2759.4</v>
      </c>
      <c r="X29" s="72">
        <v>2685.4</v>
      </c>
      <c r="Y29" s="72">
        <v>2561.4</v>
      </c>
      <c r="Z29" s="73"/>
      <c r="AA29" s="74">
        <f>SUM(B29:Z29)</f>
        <v>57569.60000000002</v>
      </c>
    </row>
    <row r="30" spans="1:27" ht="24.95" customHeight="1" x14ac:dyDescent="0.2">
      <c r="A30" s="75" t="s">
        <v>24</v>
      </c>
      <c r="B30" s="76">
        <v>1238.68</v>
      </c>
      <c r="C30" s="77">
        <v>1229.866</v>
      </c>
      <c r="D30" s="77">
        <v>1220.5170000000001</v>
      </c>
      <c r="E30" s="77">
        <v>1258.8330000000001</v>
      </c>
      <c r="F30" s="77">
        <v>1271.2840000000001</v>
      </c>
      <c r="G30" s="77">
        <v>1269.99</v>
      </c>
      <c r="H30" s="77">
        <v>2068.9720000000002</v>
      </c>
      <c r="I30" s="77">
        <v>2418.3009999999999</v>
      </c>
      <c r="J30" s="77">
        <v>2592.5909999999999</v>
      </c>
      <c r="K30" s="77">
        <v>2744.7420000000002</v>
      </c>
      <c r="L30" s="77">
        <v>3095.951</v>
      </c>
      <c r="M30" s="77">
        <v>3167.203</v>
      </c>
      <c r="N30" s="77">
        <v>3107.67</v>
      </c>
      <c r="O30" s="77">
        <v>2880.5259999999998</v>
      </c>
      <c r="P30" s="77">
        <v>2472.02</v>
      </c>
      <c r="Q30" s="77">
        <v>2031.8720000000001</v>
      </c>
      <c r="R30" s="77">
        <v>1546.9680000000001</v>
      </c>
      <c r="S30" s="77">
        <v>1873.2570000000001</v>
      </c>
      <c r="T30" s="77">
        <v>1748.857</v>
      </c>
      <c r="U30" s="77">
        <v>1828.576</v>
      </c>
      <c r="V30" s="77">
        <v>1865.6610000000001</v>
      </c>
      <c r="W30" s="77">
        <v>1342.059</v>
      </c>
      <c r="X30" s="77">
        <v>1015.814</v>
      </c>
      <c r="Y30" s="77">
        <v>973.28099999999995</v>
      </c>
      <c r="Z30" s="78"/>
      <c r="AA30" s="79">
        <f>SUM(B30:Z30)</f>
        <v>46263.490999999995</v>
      </c>
    </row>
    <row r="31" spans="1:27" ht="24.95" customHeight="1" x14ac:dyDescent="0.2">
      <c r="A31" s="82" t="s">
        <v>25</v>
      </c>
      <c r="B31" s="80">
        <v>1383</v>
      </c>
      <c r="C31" s="81">
        <v>1191</v>
      </c>
      <c r="D31" s="81">
        <v>1161</v>
      </c>
      <c r="E31" s="81">
        <v>1161</v>
      </c>
      <c r="F31" s="81">
        <v>1161</v>
      </c>
      <c r="G31" s="81">
        <v>1340</v>
      </c>
      <c r="H31" s="81">
        <v>1470</v>
      </c>
      <c r="I31" s="81">
        <v>1620</v>
      </c>
      <c r="J31" s="81">
        <v>1420</v>
      </c>
      <c r="K31" s="81">
        <v>1056</v>
      </c>
      <c r="L31" s="81">
        <v>256</v>
      </c>
      <c r="M31" s="81">
        <v>256</v>
      </c>
      <c r="N31" s="81">
        <v>256</v>
      </c>
      <c r="O31" s="81">
        <v>256</v>
      </c>
      <c r="P31" s="81">
        <v>446</v>
      </c>
      <c r="Q31" s="81">
        <v>896</v>
      </c>
      <c r="R31" s="81">
        <v>1270</v>
      </c>
      <c r="S31" s="81">
        <v>1420</v>
      </c>
      <c r="T31" s="81">
        <v>1570</v>
      </c>
      <c r="U31" s="81">
        <v>1570</v>
      </c>
      <c r="V31" s="81">
        <v>1420</v>
      </c>
      <c r="W31" s="81">
        <v>1270</v>
      </c>
      <c r="X31" s="81">
        <v>1250</v>
      </c>
      <c r="Y31" s="81">
        <v>1220</v>
      </c>
      <c r="Z31" s="83"/>
      <c r="AA31" s="84">
        <f>SUM(B31:Z31)</f>
        <v>26319</v>
      </c>
    </row>
    <row r="32" spans="1:27" ht="30" customHeight="1" thickBot="1" x14ac:dyDescent="0.25">
      <c r="A32" s="60" t="s">
        <v>26</v>
      </c>
      <c r="B32" s="61">
        <f>IF(LEN(B$2)&gt;0,SUM(B29:B31),"")</f>
        <v>4470.08</v>
      </c>
      <c r="C32" s="62">
        <f t="shared" ref="C32:Z32" si="4">IF(LEN(C$2)&gt;0,SUM(C29:C31),"")</f>
        <v>4141.2659999999996</v>
      </c>
      <c r="D32" s="62">
        <f t="shared" si="4"/>
        <v>3962.9170000000004</v>
      </c>
      <c r="E32" s="62">
        <f t="shared" si="4"/>
        <v>3982.2330000000002</v>
      </c>
      <c r="F32" s="62">
        <f t="shared" si="4"/>
        <v>4109.6840000000002</v>
      </c>
      <c r="G32" s="62">
        <f t="shared" si="4"/>
        <v>4565.3900000000003</v>
      </c>
      <c r="H32" s="62">
        <f t="shared" si="4"/>
        <v>5739.3720000000003</v>
      </c>
      <c r="I32" s="62">
        <f t="shared" si="4"/>
        <v>6489.701</v>
      </c>
      <c r="J32" s="62">
        <f t="shared" si="4"/>
        <v>6688.991</v>
      </c>
      <c r="K32" s="62">
        <f t="shared" si="4"/>
        <v>6430.1419999999998</v>
      </c>
      <c r="L32" s="62">
        <f t="shared" si="4"/>
        <v>5991.3510000000006</v>
      </c>
      <c r="M32" s="62">
        <f t="shared" si="4"/>
        <v>6134.6030000000001</v>
      </c>
      <c r="N32" s="62">
        <f t="shared" si="4"/>
        <v>6030.07</v>
      </c>
      <c r="O32" s="62">
        <f t="shared" si="4"/>
        <v>5667.9259999999995</v>
      </c>
      <c r="P32" s="62">
        <f t="shared" si="4"/>
        <v>5371.42</v>
      </c>
      <c r="Q32" s="62">
        <f t="shared" si="4"/>
        <v>5484.2719999999999</v>
      </c>
      <c r="R32" s="62">
        <f t="shared" si="4"/>
        <v>5520.3680000000004</v>
      </c>
      <c r="S32" s="62">
        <f t="shared" si="4"/>
        <v>6300.6570000000002</v>
      </c>
      <c r="T32" s="62">
        <f t="shared" si="4"/>
        <v>6202.2569999999996</v>
      </c>
      <c r="U32" s="62">
        <f t="shared" si="4"/>
        <v>6016.9760000000006</v>
      </c>
      <c r="V32" s="62">
        <f t="shared" si="4"/>
        <v>5775.0609999999997</v>
      </c>
      <c r="W32" s="62">
        <f t="shared" si="4"/>
        <v>5371.4589999999998</v>
      </c>
      <c r="X32" s="62">
        <f t="shared" si="4"/>
        <v>4951.2139999999999</v>
      </c>
      <c r="Y32" s="62">
        <f t="shared" si="4"/>
        <v>4754.6810000000005</v>
      </c>
      <c r="Z32" s="63" t="str">
        <f t="shared" si="4"/>
        <v/>
      </c>
      <c r="AA32" s="64">
        <f>SUM(AA29:AA31)</f>
        <v>130152.09100000001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132</v>
      </c>
      <c r="C35" s="95">
        <v>173</v>
      </c>
      <c r="D35" s="95">
        <v>178</v>
      </c>
      <c r="E35" s="95">
        <v>169</v>
      </c>
      <c r="F35" s="95">
        <v>191</v>
      </c>
      <c r="G35" s="95">
        <v>117</v>
      </c>
      <c r="H35" s="95">
        <v>329</v>
      </c>
      <c r="I35" s="95">
        <v>299</v>
      </c>
      <c r="J35" s="95">
        <v>211</v>
      </c>
      <c r="K35" s="95">
        <v>102</v>
      </c>
      <c r="L35" s="95">
        <v>106</v>
      </c>
      <c r="M35" s="95">
        <v>107</v>
      </c>
      <c r="N35" s="95">
        <v>107</v>
      </c>
      <c r="O35" s="95">
        <v>106</v>
      </c>
      <c r="P35" s="95">
        <v>77</v>
      </c>
      <c r="Q35" s="95">
        <v>87</v>
      </c>
      <c r="R35" s="95">
        <v>20</v>
      </c>
      <c r="S35" s="95">
        <v>323</v>
      </c>
      <c r="T35" s="95">
        <v>337</v>
      </c>
      <c r="U35" s="95">
        <v>312</v>
      </c>
      <c r="V35" s="95">
        <v>293</v>
      </c>
      <c r="W35" s="95">
        <v>86</v>
      </c>
      <c r="X35" s="95">
        <v>68</v>
      </c>
      <c r="Y35" s="95">
        <v>121</v>
      </c>
      <c r="Z35" s="96"/>
      <c r="AA35" s="74">
        <f t="shared" ref="AA35:AA40" si="5">SUM(B35:Z35)</f>
        <v>4051</v>
      </c>
    </row>
    <row r="36" spans="1:27" ht="24.95" customHeight="1" x14ac:dyDescent="0.2">
      <c r="A36" s="97" t="s">
        <v>29</v>
      </c>
      <c r="B36" s="98">
        <v>98</v>
      </c>
      <c r="C36" s="99">
        <v>218</v>
      </c>
      <c r="D36" s="99">
        <v>233</v>
      </c>
      <c r="E36" s="99">
        <v>240</v>
      </c>
      <c r="F36" s="99">
        <v>233</v>
      </c>
      <c r="G36" s="99">
        <v>137</v>
      </c>
      <c r="H36" s="99">
        <v>269</v>
      </c>
      <c r="I36" s="99">
        <v>208</v>
      </c>
      <c r="J36" s="99">
        <v>110</v>
      </c>
      <c r="K36" s="99">
        <v>178</v>
      </c>
      <c r="L36" s="99">
        <v>229</v>
      </c>
      <c r="M36" s="99">
        <v>269</v>
      </c>
      <c r="N36" s="99">
        <v>260</v>
      </c>
      <c r="O36" s="99">
        <v>230</v>
      </c>
      <c r="P36" s="99">
        <v>195</v>
      </c>
      <c r="Q36" s="99">
        <v>196</v>
      </c>
      <c r="R36" s="99">
        <v>102</v>
      </c>
      <c r="S36" s="99">
        <v>114</v>
      </c>
      <c r="T36" s="99">
        <v>93.161000000000001</v>
      </c>
      <c r="U36" s="99">
        <v>118</v>
      </c>
      <c r="V36" s="99">
        <v>129</v>
      </c>
      <c r="W36" s="99">
        <v>65</v>
      </c>
      <c r="X36" s="99">
        <v>80</v>
      </c>
      <c r="Y36" s="99">
        <v>136</v>
      </c>
      <c r="Z36" s="100"/>
      <c r="AA36" s="79">
        <f t="shared" si="5"/>
        <v>4140.1610000000001</v>
      </c>
    </row>
    <row r="37" spans="1:27" ht="24.95" customHeight="1" x14ac:dyDescent="0.2">
      <c r="A37" s="97" t="s">
        <v>30</v>
      </c>
      <c r="B37" s="98">
        <v>305.8</v>
      </c>
      <c r="C37" s="99">
        <v>405.6</v>
      </c>
      <c r="D37" s="99">
        <v>482.7</v>
      </c>
      <c r="E37" s="99">
        <v>401.7</v>
      </c>
      <c r="F37" s="99">
        <v>380.4</v>
      </c>
      <c r="G37" s="99">
        <v>386.7</v>
      </c>
      <c r="H37" s="99"/>
      <c r="I37" s="99"/>
      <c r="J37" s="99"/>
      <c r="K37" s="99">
        <v>50.8</v>
      </c>
      <c r="L37" s="99">
        <v>810.8</v>
      </c>
      <c r="M37" s="99">
        <v>851.3</v>
      </c>
      <c r="N37" s="99">
        <v>1010.9</v>
      </c>
      <c r="O37" s="99">
        <v>1066.9000000000001</v>
      </c>
      <c r="P37" s="99">
        <v>1026.3</v>
      </c>
      <c r="Q37" s="99">
        <v>581.70000000000005</v>
      </c>
      <c r="R37" s="99">
        <v>676.7</v>
      </c>
      <c r="S37" s="99">
        <v>43.9</v>
      </c>
      <c r="T37" s="99">
        <v>562.4</v>
      </c>
      <c r="U37" s="99">
        <v>720.8</v>
      </c>
      <c r="V37" s="99">
        <v>730.6</v>
      </c>
      <c r="W37" s="99">
        <v>685.9</v>
      </c>
      <c r="X37" s="99">
        <v>829.6</v>
      </c>
      <c r="Y37" s="99">
        <v>399.9</v>
      </c>
      <c r="Z37" s="100"/>
      <c r="AA37" s="79">
        <f t="shared" si="5"/>
        <v>12411.4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76</v>
      </c>
      <c r="L38" s="99">
        <v>76</v>
      </c>
      <c r="M38" s="99">
        <v>36</v>
      </c>
      <c r="N38" s="99">
        <v>36</v>
      </c>
      <c r="O38" s="99">
        <v>41</v>
      </c>
      <c r="P38" s="99">
        <v>76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1241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585.79999999999995</v>
      </c>
      <c r="C40" s="88">
        <f t="shared" si="6"/>
        <v>846.6</v>
      </c>
      <c r="D40" s="88">
        <f t="shared" si="6"/>
        <v>943.7</v>
      </c>
      <c r="E40" s="88">
        <f t="shared" si="6"/>
        <v>860.7</v>
      </c>
      <c r="F40" s="88">
        <f t="shared" si="6"/>
        <v>854.4</v>
      </c>
      <c r="G40" s="88">
        <f t="shared" si="6"/>
        <v>690.7</v>
      </c>
      <c r="H40" s="88">
        <f t="shared" si="6"/>
        <v>648</v>
      </c>
      <c r="I40" s="88">
        <f t="shared" si="6"/>
        <v>557</v>
      </c>
      <c r="J40" s="88">
        <f t="shared" si="6"/>
        <v>371</v>
      </c>
      <c r="K40" s="88">
        <f t="shared" si="6"/>
        <v>406.8</v>
      </c>
      <c r="L40" s="88">
        <f t="shared" si="6"/>
        <v>1221.8</v>
      </c>
      <c r="M40" s="88">
        <f t="shared" si="6"/>
        <v>1263.3</v>
      </c>
      <c r="N40" s="88">
        <f t="shared" si="6"/>
        <v>1413.9</v>
      </c>
      <c r="O40" s="88">
        <f t="shared" si="6"/>
        <v>1443.9</v>
      </c>
      <c r="P40" s="88">
        <f t="shared" si="6"/>
        <v>1374.3</v>
      </c>
      <c r="Q40" s="88">
        <f t="shared" si="6"/>
        <v>914.7</v>
      </c>
      <c r="R40" s="88">
        <f t="shared" si="6"/>
        <v>848.7</v>
      </c>
      <c r="S40" s="88">
        <f t="shared" si="6"/>
        <v>530.9</v>
      </c>
      <c r="T40" s="88">
        <f t="shared" si="6"/>
        <v>1042.5609999999999</v>
      </c>
      <c r="U40" s="88">
        <f t="shared" si="6"/>
        <v>1200.8</v>
      </c>
      <c r="V40" s="88">
        <f t="shared" si="6"/>
        <v>1202.5999999999999</v>
      </c>
      <c r="W40" s="88">
        <f t="shared" si="6"/>
        <v>886.9</v>
      </c>
      <c r="X40" s="88">
        <f t="shared" si="6"/>
        <v>1027.5999999999999</v>
      </c>
      <c r="Y40" s="88">
        <f t="shared" si="6"/>
        <v>706.9</v>
      </c>
      <c r="Z40" s="89" t="str">
        <f t="shared" si="6"/>
        <v/>
      </c>
      <c r="AA40" s="90">
        <f t="shared" si="5"/>
        <v>21843.561000000002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305.8</v>
      </c>
      <c r="C45" s="99">
        <v>405.6</v>
      </c>
      <c r="D45" s="99">
        <v>482.7</v>
      </c>
      <c r="E45" s="99">
        <v>401.7</v>
      </c>
      <c r="F45" s="99">
        <v>380.4</v>
      </c>
      <c r="G45" s="99">
        <v>386.7</v>
      </c>
      <c r="H45" s="99"/>
      <c r="I45" s="99"/>
      <c r="J45" s="99"/>
      <c r="K45" s="99">
        <v>50.8</v>
      </c>
      <c r="L45" s="99">
        <v>810.8</v>
      </c>
      <c r="M45" s="99">
        <v>851.3</v>
      </c>
      <c r="N45" s="99">
        <v>1010.9</v>
      </c>
      <c r="O45" s="99">
        <v>1066.9000000000001</v>
      </c>
      <c r="P45" s="99">
        <v>1026.3</v>
      </c>
      <c r="Q45" s="99">
        <v>581.70000000000005</v>
      </c>
      <c r="R45" s="99">
        <v>676.7</v>
      </c>
      <c r="S45" s="99">
        <v>43.9</v>
      </c>
      <c r="T45" s="99">
        <v>562.4</v>
      </c>
      <c r="U45" s="99">
        <v>720.8</v>
      </c>
      <c r="V45" s="99">
        <v>730.6</v>
      </c>
      <c r="W45" s="99">
        <v>685.9</v>
      </c>
      <c r="X45" s="99">
        <v>829.6</v>
      </c>
      <c r="Y45" s="99">
        <v>399.9</v>
      </c>
      <c r="Z45" s="100"/>
      <c r="AA45" s="79">
        <f t="shared" si="7"/>
        <v>12411.4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305.8</v>
      </c>
      <c r="C49" s="88">
        <f t="shared" ref="C49:Z49" si="8">IF(LEN(C$2)&gt;0,SUM(C43:C48),"")</f>
        <v>405.6</v>
      </c>
      <c r="D49" s="88">
        <f t="shared" si="8"/>
        <v>482.7</v>
      </c>
      <c r="E49" s="88">
        <f t="shared" si="8"/>
        <v>401.7</v>
      </c>
      <c r="F49" s="88">
        <f t="shared" si="8"/>
        <v>380.4</v>
      </c>
      <c r="G49" s="88">
        <f t="shared" si="8"/>
        <v>386.7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50.8</v>
      </c>
      <c r="L49" s="88">
        <f t="shared" si="8"/>
        <v>810.8</v>
      </c>
      <c r="M49" s="88">
        <f t="shared" si="8"/>
        <v>851.3</v>
      </c>
      <c r="N49" s="88">
        <f t="shared" si="8"/>
        <v>1010.9</v>
      </c>
      <c r="O49" s="88">
        <f t="shared" si="8"/>
        <v>1066.9000000000001</v>
      </c>
      <c r="P49" s="88">
        <f t="shared" si="8"/>
        <v>1026.3</v>
      </c>
      <c r="Q49" s="88">
        <f t="shared" si="8"/>
        <v>581.70000000000005</v>
      </c>
      <c r="R49" s="88">
        <f t="shared" si="8"/>
        <v>676.7</v>
      </c>
      <c r="S49" s="88">
        <f t="shared" si="8"/>
        <v>43.9</v>
      </c>
      <c r="T49" s="88">
        <f t="shared" si="8"/>
        <v>562.4</v>
      </c>
      <c r="U49" s="88">
        <f t="shared" si="8"/>
        <v>720.8</v>
      </c>
      <c r="V49" s="88">
        <f t="shared" si="8"/>
        <v>730.6</v>
      </c>
      <c r="W49" s="88">
        <f t="shared" si="8"/>
        <v>685.9</v>
      </c>
      <c r="X49" s="88">
        <f t="shared" si="8"/>
        <v>829.6</v>
      </c>
      <c r="Y49" s="88">
        <f t="shared" si="8"/>
        <v>399.9</v>
      </c>
      <c r="Z49" s="89" t="str">
        <f t="shared" si="8"/>
        <v/>
      </c>
      <c r="AA49" s="90">
        <f t="shared" si="7"/>
        <v>12411.4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4775.88</v>
      </c>
      <c r="C52" s="88">
        <f t="shared" si="10"/>
        <v>4546.866</v>
      </c>
      <c r="D52" s="88">
        <f t="shared" si="10"/>
        <v>4445.6170000000002</v>
      </c>
      <c r="E52" s="88">
        <f t="shared" si="10"/>
        <v>4383.933</v>
      </c>
      <c r="F52" s="88">
        <f t="shared" si="10"/>
        <v>4490.0839999999998</v>
      </c>
      <c r="G52" s="88">
        <f t="shared" si="10"/>
        <v>4952.0899999999992</v>
      </c>
      <c r="H52" s="88">
        <f t="shared" si="10"/>
        <v>5739.3720000000003</v>
      </c>
      <c r="I52" s="88">
        <f t="shared" si="10"/>
        <v>6489.701</v>
      </c>
      <c r="J52" s="88">
        <f t="shared" si="10"/>
        <v>6688.991</v>
      </c>
      <c r="K52" s="88">
        <f t="shared" si="10"/>
        <v>6480.9420000000009</v>
      </c>
      <c r="L52" s="88">
        <f t="shared" si="10"/>
        <v>6802.1509999999998</v>
      </c>
      <c r="M52" s="88">
        <f t="shared" si="10"/>
        <v>6985.9029999999993</v>
      </c>
      <c r="N52" s="88">
        <f t="shared" si="10"/>
        <v>7040.9699999999993</v>
      </c>
      <c r="O52" s="88">
        <f t="shared" si="10"/>
        <v>6734.8259999999991</v>
      </c>
      <c r="P52" s="88">
        <f t="shared" si="10"/>
        <v>6397.7200000000012</v>
      </c>
      <c r="Q52" s="88">
        <f t="shared" si="10"/>
        <v>6065.9719999999988</v>
      </c>
      <c r="R52" s="88">
        <f t="shared" si="10"/>
        <v>6197.0680000000002</v>
      </c>
      <c r="S52" s="88">
        <f t="shared" si="10"/>
        <v>6344.5569999999989</v>
      </c>
      <c r="T52" s="88">
        <f t="shared" si="10"/>
        <v>6764.6569999999992</v>
      </c>
      <c r="U52" s="88">
        <f t="shared" si="10"/>
        <v>6737.7759999999998</v>
      </c>
      <c r="V52" s="88">
        <f t="shared" si="10"/>
        <v>6505.6610000000001</v>
      </c>
      <c r="W52" s="88">
        <f t="shared" si="10"/>
        <v>6057.3589999999995</v>
      </c>
      <c r="X52" s="88">
        <f t="shared" si="10"/>
        <v>5780.8140000000003</v>
      </c>
      <c r="Y52" s="88">
        <f t="shared" si="10"/>
        <v>5154.5810000000001</v>
      </c>
      <c r="Z52" s="89" t="str">
        <f t="shared" si="10"/>
        <v/>
      </c>
      <c r="AA52" s="104">
        <f>SUM(B52:Z52)</f>
        <v>142563.49100000001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4775.8720000000012</v>
      </c>
      <c r="C4" s="18">
        <v>4546.8870000000006</v>
      </c>
      <c r="D4" s="18">
        <v>4445.5990000000002</v>
      </c>
      <c r="E4" s="18">
        <v>4383.9759999999997</v>
      </c>
      <c r="F4" s="18">
        <v>4490.0870000000004</v>
      </c>
      <c r="G4" s="18">
        <v>4952.0969999999988</v>
      </c>
      <c r="H4" s="18">
        <v>5739.3869999999988</v>
      </c>
      <c r="I4" s="18">
        <v>6489.677999999999</v>
      </c>
      <c r="J4" s="18">
        <v>6689.0080000000007</v>
      </c>
      <c r="K4" s="18">
        <v>6480.9249999999993</v>
      </c>
      <c r="L4" s="18">
        <v>6802.1960000000008</v>
      </c>
      <c r="M4" s="18">
        <v>6985.9159999999993</v>
      </c>
      <c r="N4" s="18">
        <v>7040.9320000000007</v>
      </c>
      <c r="O4" s="18">
        <v>6734.853000000001</v>
      </c>
      <c r="P4" s="18">
        <v>6397.732</v>
      </c>
      <c r="Q4" s="18">
        <v>6065.9900000000007</v>
      </c>
      <c r="R4" s="18">
        <v>6197.0990000000011</v>
      </c>
      <c r="S4" s="18">
        <v>6344.5140000000001</v>
      </c>
      <c r="T4" s="18">
        <v>6764.6930000000011</v>
      </c>
      <c r="U4" s="18">
        <v>6737.7999999999975</v>
      </c>
      <c r="V4" s="18">
        <v>6505.6890000000012</v>
      </c>
      <c r="W4" s="18">
        <v>6057.3119999999999</v>
      </c>
      <c r="X4" s="18">
        <v>5780.8180000000011</v>
      </c>
      <c r="Y4" s="18">
        <v>5154.6080000000011</v>
      </c>
      <c r="Z4" s="19"/>
      <c r="AA4" s="20">
        <f>SUM(B4:Z4)</f>
        <v>142563.66800000003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105.16</v>
      </c>
      <c r="C7" s="28">
        <v>99.41</v>
      </c>
      <c r="D7" s="28">
        <v>97.98</v>
      </c>
      <c r="E7" s="28">
        <v>99.28</v>
      </c>
      <c r="F7" s="28">
        <v>98.39</v>
      </c>
      <c r="G7" s="28">
        <v>105.66</v>
      </c>
      <c r="H7" s="28">
        <v>131.58000000000001</v>
      </c>
      <c r="I7" s="28">
        <v>140.63</v>
      </c>
      <c r="J7" s="28">
        <v>123.5</v>
      </c>
      <c r="K7" s="28">
        <v>89.92</v>
      </c>
      <c r="L7" s="28">
        <v>82.98</v>
      </c>
      <c r="M7" s="28">
        <v>45.67</v>
      </c>
      <c r="N7" s="28">
        <v>44.24</v>
      </c>
      <c r="O7" s="28">
        <v>57.15</v>
      </c>
      <c r="P7" s="28">
        <v>100</v>
      </c>
      <c r="Q7" s="28">
        <v>105.19</v>
      </c>
      <c r="R7" s="28">
        <v>123.62</v>
      </c>
      <c r="S7" s="28">
        <v>135.25</v>
      </c>
      <c r="T7" s="28">
        <v>200.06</v>
      </c>
      <c r="U7" s="28">
        <v>204.43</v>
      </c>
      <c r="V7" s="28">
        <v>144.94999999999999</v>
      </c>
      <c r="W7" s="28">
        <v>124.98</v>
      </c>
      <c r="X7" s="28">
        <v>113.6</v>
      </c>
      <c r="Y7" s="28">
        <v>101.2</v>
      </c>
      <c r="Z7" s="29"/>
      <c r="AA7" s="30">
        <f>IF(SUM(B7:Z7)&lt;&gt;0,AVERAGEIF(B7:Z7,"&lt;&gt;"""),"")</f>
        <v>111.45124999999997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8.2579999999999991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7.907</v>
      </c>
      <c r="T14" s="57">
        <v>9.4930000000000003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120.65799999999999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8.2579999999999991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7.907</v>
      </c>
      <c r="T16" s="62">
        <f t="shared" si="1"/>
        <v>9.4930000000000003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120.65799999999999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964.15199999999993</v>
      </c>
      <c r="C19" s="72">
        <v>957.76400000000001</v>
      </c>
      <c r="D19" s="72">
        <v>992.697</v>
      </c>
      <c r="E19" s="72">
        <v>996.14199999999994</v>
      </c>
      <c r="F19" s="72">
        <v>990.44099999999992</v>
      </c>
      <c r="G19" s="72">
        <v>957.303</v>
      </c>
      <c r="H19" s="72">
        <v>856.91600000000005</v>
      </c>
      <c r="I19" s="72">
        <v>841.32100000000003</v>
      </c>
      <c r="J19" s="72">
        <v>890.06700000000001</v>
      </c>
      <c r="K19" s="72">
        <v>927.75599999999997</v>
      </c>
      <c r="L19" s="72">
        <v>917.56500000000017</v>
      </c>
      <c r="M19" s="72">
        <v>948.37699999999995</v>
      </c>
      <c r="N19" s="72">
        <v>883.65499999999997</v>
      </c>
      <c r="O19" s="72">
        <v>875.52300000000002</v>
      </c>
      <c r="P19" s="72">
        <v>864.24799999999993</v>
      </c>
      <c r="Q19" s="72">
        <v>799.31899999999996</v>
      </c>
      <c r="R19" s="72">
        <v>801.64200000000005</v>
      </c>
      <c r="S19" s="72">
        <v>767.13099999999997</v>
      </c>
      <c r="T19" s="72">
        <v>767.85199999999998</v>
      </c>
      <c r="U19" s="72">
        <v>803.92100000000005</v>
      </c>
      <c r="V19" s="72">
        <v>781.94900000000007</v>
      </c>
      <c r="W19" s="72">
        <v>788.03199999999993</v>
      </c>
      <c r="X19" s="72">
        <v>916.60599999999999</v>
      </c>
      <c r="Y19" s="72">
        <v>916.1579999999999</v>
      </c>
      <c r="Z19" s="73"/>
      <c r="AA19" s="74">
        <f t="shared" ref="AA19:AA25" si="2">SUM(B19:Z19)</f>
        <v>21206.536999999997</v>
      </c>
    </row>
    <row r="20" spans="1:27" ht="24.95" customHeight="1" x14ac:dyDescent="0.2">
      <c r="A20" s="75" t="s">
        <v>15</v>
      </c>
      <c r="B20" s="76">
        <v>1060.953</v>
      </c>
      <c r="C20" s="77">
        <v>1049.2360000000001</v>
      </c>
      <c r="D20" s="77">
        <v>1039.4010000000001</v>
      </c>
      <c r="E20" s="77">
        <v>1043.857</v>
      </c>
      <c r="F20" s="77">
        <v>1086.261</v>
      </c>
      <c r="G20" s="77">
        <v>1216.2730000000001</v>
      </c>
      <c r="H20" s="77">
        <v>1417.6560000000002</v>
      </c>
      <c r="I20" s="77">
        <v>1520.8409999999999</v>
      </c>
      <c r="J20" s="77">
        <v>1559.1960000000004</v>
      </c>
      <c r="K20" s="77">
        <v>1545.9540000000002</v>
      </c>
      <c r="L20" s="77">
        <v>1523.3790000000001</v>
      </c>
      <c r="M20" s="77">
        <v>1516.5719999999999</v>
      </c>
      <c r="N20" s="77">
        <v>1516.8409999999997</v>
      </c>
      <c r="O20" s="77">
        <v>1475.1990000000001</v>
      </c>
      <c r="P20" s="77">
        <v>1441.8529999999998</v>
      </c>
      <c r="Q20" s="77">
        <v>1398.3269999999998</v>
      </c>
      <c r="R20" s="77">
        <v>1397.048</v>
      </c>
      <c r="S20" s="77">
        <v>1400.7969999999998</v>
      </c>
      <c r="T20" s="77">
        <v>1382.9499999999998</v>
      </c>
      <c r="U20" s="77">
        <v>1351.9910000000002</v>
      </c>
      <c r="V20" s="77">
        <v>1304.1220000000001</v>
      </c>
      <c r="W20" s="77">
        <v>1177.8680000000002</v>
      </c>
      <c r="X20" s="77">
        <v>1111.6670000000001</v>
      </c>
      <c r="Y20" s="77">
        <v>1068.191</v>
      </c>
      <c r="Z20" s="78"/>
      <c r="AA20" s="79">
        <f t="shared" si="2"/>
        <v>31606.433000000001</v>
      </c>
    </row>
    <row r="21" spans="1:27" ht="24.95" customHeight="1" x14ac:dyDescent="0.2">
      <c r="A21" s="75" t="s">
        <v>16</v>
      </c>
      <c r="B21" s="80">
        <v>2198.2670000000003</v>
      </c>
      <c r="C21" s="81">
        <v>2130.3869999999997</v>
      </c>
      <c r="D21" s="81">
        <v>2023.5010000000002</v>
      </c>
      <c r="E21" s="81">
        <v>1974.4770000000001</v>
      </c>
      <c r="F21" s="81">
        <v>2041.385</v>
      </c>
      <c r="G21" s="81">
        <v>2294.7629999999995</v>
      </c>
      <c r="H21" s="81">
        <v>2658.1149999999998</v>
      </c>
      <c r="I21" s="81">
        <v>2939.9160000000002</v>
      </c>
      <c r="J21" s="81">
        <v>3209.4449999999997</v>
      </c>
      <c r="K21" s="81">
        <v>3326.2150000000001</v>
      </c>
      <c r="L21" s="81">
        <v>3452.252</v>
      </c>
      <c r="M21" s="81">
        <v>3554.9669999999996</v>
      </c>
      <c r="N21" s="81">
        <v>3599.4360000000001</v>
      </c>
      <c r="O21" s="81">
        <v>3427.1309999999999</v>
      </c>
      <c r="P21" s="81">
        <v>3260.6099999999997</v>
      </c>
      <c r="Q21" s="81">
        <v>3146.8440000000001</v>
      </c>
      <c r="R21" s="81">
        <v>3151.9090000000001</v>
      </c>
      <c r="S21" s="81">
        <v>3356.6789999999996</v>
      </c>
      <c r="T21" s="81">
        <v>3702.3979999999997</v>
      </c>
      <c r="U21" s="81">
        <v>3726.3879999999995</v>
      </c>
      <c r="V21" s="81">
        <v>3603.1179999999999</v>
      </c>
      <c r="W21" s="81">
        <v>3277.4119999999994</v>
      </c>
      <c r="X21" s="81">
        <v>2889.0450000000001</v>
      </c>
      <c r="Y21" s="81">
        <v>2458.7589999999996</v>
      </c>
      <c r="Z21" s="78"/>
      <c r="AA21" s="79">
        <f t="shared" si="2"/>
        <v>71403.419000000009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112.521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992.52099999999996</v>
      </c>
    </row>
    <row r="23" spans="1:27" ht="24.95" customHeight="1" x14ac:dyDescent="0.2">
      <c r="A23" s="85" t="s">
        <v>18</v>
      </c>
      <c r="B23" s="77">
        <v>116</v>
      </c>
      <c r="C23" s="77">
        <v>90</v>
      </c>
      <c r="D23" s="77">
        <v>83.5</v>
      </c>
      <c r="E23" s="77">
        <v>85</v>
      </c>
      <c r="F23" s="77">
        <v>89.5</v>
      </c>
      <c r="G23" s="77">
        <v>95.5</v>
      </c>
      <c r="H23" s="77">
        <v>134</v>
      </c>
      <c r="I23" s="77">
        <v>124.5</v>
      </c>
      <c r="J23" s="77">
        <v>102</v>
      </c>
      <c r="K23" s="77">
        <v>89</v>
      </c>
      <c r="L23" s="77">
        <v>85</v>
      </c>
      <c r="M23" s="77">
        <v>83</v>
      </c>
      <c r="N23" s="77">
        <v>87</v>
      </c>
      <c r="O23" s="77">
        <v>84</v>
      </c>
      <c r="P23" s="77">
        <v>85.5</v>
      </c>
      <c r="Q23" s="77">
        <v>98.5</v>
      </c>
      <c r="R23" s="77">
        <v>154.5</v>
      </c>
      <c r="S23" s="77">
        <v>224</v>
      </c>
      <c r="T23" s="77">
        <v>243</v>
      </c>
      <c r="U23" s="77">
        <v>208</v>
      </c>
      <c r="V23" s="77">
        <v>205</v>
      </c>
      <c r="W23" s="77">
        <v>186.5</v>
      </c>
      <c r="X23" s="77">
        <v>135</v>
      </c>
      <c r="Y23" s="77">
        <v>130</v>
      </c>
      <c r="Z23" s="77"/>
      <c r="AA23" s="79">
        <f t="shared" si="2"/>
        <v>3018</v>
      </c>
    </row>
    <row r="24" spans="1:27" ht="24.95" customHeight="1" x14ac:dyDescent="0.2">
      <c r="A24" s="85" t="s">
        <v>19</v>
      </c>
      <c r="B24" s="77">
        <v>218</v>
      </c>
      <c r="C24" s="77">
        <v>210</v>
      </c>
      <c r="D24" s="77">
        <v>204.00000000000003</v>
      </c>
      <c r="E24" s="77">
        <v>202</v>
      </c>
      <c r="F24" s="77">
        <v>213.00000000000003</v>
      </c>
      <c r="G24" s="77">
        <v>228</v>
      </c>
      <c r="H24" s="77">
        <v>282.00000000000006</v>
      </c>
      <c r="I24" s="77">
        <v>299.99999999999994</v>
      </c>
      <c r="J24" s="77">
        <v>305</v>
      </c>
      <c r="K24" s="77">
        <v>309</v>
      </c>
      <c r="L24" s="77">
        <v>310.00000000000006</v>
      </c>
      <c r="M24" s="77">
        <v>325.00000000000006</v>
      </c>
      <c r="N24" s="77">
        <v>306.99999999999994</v>
      </c>
      <c r="O24" s="77">
        <v>285</v>
      </c>
      <c r="P24" s="77">
        <v>277</v>
      </c>
      <c r="Q24" s="77">
        <v>274.99999999999994</v>
      </c>
      <c r="R24" s="77">
        <v>284</v>
      </c>
      <c r="S24" s="77">
        <v>326</v>
      </c>
      <c r="T24" s="77">
        <v>374.00000000000006</v>
      </c>
      <c r="U24" s="77">
        <v>376.00000000000006</v>
      </c>
      <c r="V24" s="77">
        <v>356</v>
      </c>
      <c r="W24" s="77">
        <v>324</v>
      </c>
      <c r="X24" s="77">
        <v>284</v>
      </c>
      <c r="Y24" s="77">
        <v>251.99999999999997</v>
      </c>
      <c r="Z24" s="77"/>
      <c r="AA24" s="79">
        <f t="shared" si="2"/>
        <v>6826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4557.3720000000003</v>
      </c>
      <c r="C26" s="88">
        <f t="shared" ref="C26:Z26" si="3">IF(LEN(C$2)&gt;0,SUM(C19:C25),"")</f>
        <v>4437.3869999999997</v>
      </c>
      <c r="D26" s="88">
        <f t="shared" si="3"/>
        <v>4343.0990000000002</v>
      </c>
      <c r="E26" s="88">
        <f t="shared" si="3"/>
        <v>4301.4759999999997</v>
      </c>
      <c r="F26" s="88">
        <f t="shared" si="3"/>
        <v>4420.5869999999995</v>
      </c>
      <c r="G26" s="88">
        <f t="shared" si="3"/>
        <v>4791.8389999999999</v>
      </c>
      <c r="H26" s="88">
        <f t="shared" si="3"/>
        <v>5348.6869999999999</v>
      </c>
      <c r="I26" s="88">
        <f t="shared" si="3"/>
        <v>5726.5779999999995</v>
      </c>
      <c r="J26" s="88">
        <f t="shared" si="3"/>
        <v>6065.7080000000005</v>
      </c>
      <c r="K26" s="88">
        <f t="shared" si="3"/>
        <v>6197.9250000000002</v>
      </c>
      <c r="L26" s="88">
        <f t="shared" si="3"/>
        <v>6508.1959999999999</v>
      </c>
      <c r="M26" s="88">
        <f t="shared" si="3"/>
        <v>6647.9159999999993</v>
      </c>
      <c r="N26" s="88">
        <f t="shared" si="3"/>
        <v>6613.9319999999998</v>
      </c>
      <c r="O26" s="88">
        <f t="shared" si="3"/>
        <v>6366.8530000000001</v>
      </c>
      <c r="P26" s="88">
        <f t="shared" si="3"/>
        <v>6041.7319999999991</v>
      </c>
      <c r="Q26" s="88">
        <f t="shared" si="3"/>
        <v>5717.99</v>
      </c>
      <c r="R26" s="88">
        <f t="shared" si="3"/>
        <v>5789.0990000000002</v>
      </c>
      <c r="S26" s="88">
        <f t="shared" si="3"/>
        <v>6074.607</v>
      </c>
      <c r="T26" s="88">
        <f t="shared" si="3"/>
        <v>6470.1999999999989</v>
      </c>
      <c r="U26" s="88">
        <f t="shared" si="3"/>
        <v>6466.2999999999993</v>
      </c>
      <c r="V26" s="88">
        <f t="shared" si="3"/>
        <v>6250.1890000000003</v>
      </c>
      <c r="W26" s="88">
        <f t="shared" si="3"/>
        <v>5753.8119999999999</v>
      </c>
      <c r="X26" s="88">
        <f t="shared" si="3"/>
        <v>5336.3180000000002</v>
      </c>
      <c r="Y26" s="88">
        <f t="shared" si="3"/>
        <v>4825.1079999999993</v>
      </c>
      <c r="Z26" s="89" t="str">
        <f t="shared" si="3"/>
        <v/>
      </c>
      <c r="AA26" s="90">
        <f>SUM(AA19:AA25)</f>
        <v>135052.91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437.5</v>
      </c>
      <c r="C29" s="72">
        <v>403.5</v>
      </c>
      <c r="D29" s="72">
        <v>391</v>
      </c>
      <c r="E29" s="72">
        <v>380.5</v>
      </c>
      <c r="F29" s="72">
        <v>396</v>
      </c>
      <c r="G29" s="72">
        <v>417</v>
      </c>
      <c r="H29" s="72">
        <v>455.5</v>
      </c>
      <c r="I29" s="72">
        <v>474</v>
      </c>
      <c r="J29" s="72">
        <v>456.5</v>
      </c>
      <c r="K29" s="72">
        <v>547.5</v>
      </c>
      <c r="L29" s="72">
        <v>544.5</v>
      </c>
      <c r="M29" s="72">
        <v>557.5</v>
      </c>
      <c r="N29" s="72">
        <v>555.5</v>
      </c>
      <c r="O29" s="72">
        <v>530.5</v>
      </c>
      <c r="P29" s="72">
        <v>514</v>
      </c>
      <c r="Q29" s="72">
        <v>494</v>
      </c>
      <c r="R29" s="72">
        <v>546</v>
      </c>
      <c r="S29" s="72">
        <v>610.5</v>
      </c>
      <c r="T29" s="72">
        <v>674.5</v>
      </c>
      <c r="U29" s="72">
        <v>643.5</v>
      </c>
      <c r="V29" s="72">
        <v>623.5</v>
      </c>
      <c r="W29" s="72">
        <v>564</v>
      </c>
      <c r="X29" s="72">
        <v>526.5</v>
      </c>
      <c r="Y29" s="72">
        <v>491.5</v>
      </c>
      <c r="Z29" s="73"/>
      <c r="AA29" s="74">
        <f>SUM(B29:Z29)</f>
        <v>12235</v>
      </c>
    </row>
    <row r="30" spans="1:27" ht="24.95" customHeight="1" x14ac:dyDescent="0.2">
      <c r="A30" s="75" t="s">
        <v>24</v>
      </c>
      <c r="B30" s="76">
        <v>4338.3720000000003</v>
      </c>
      <c r="C30" s="77">
        <v>4143.3869999999997</v>
      </c>
      <c r="D30" s="77">
        <v>4054.5990000000002</v>
      </c>
      <c r="E30" s="77">
        <v>4003.4760000000001</v>
      </c>
      <c r="F30" s="77">
        <v>4094.087</v>
      </c>
      <c r="G30" s="77">
        <v>4535.0969999999998</v>
      </c>
      <c r="H30" s="77">
        <v>4893.1869999999999</v>
      </c>
      <c r="I30" s="77">
        <v>5302.5780000000004</v>
      </c>
      <c r="J30" s="77">
        <v>5699.2079999999996</v>
      </c>
      <c r="K30" s="77">
        <v>5933.4250000000002</v>
      </c>
      <c r="L30" s="77">
        <v>6257.6959999999999</v>
      </c>
      <c r="M30" s="77">
        <v>6428.4160000000002</v>
      </c>
      <c r="N30" s="77">
        <v>6485.4319999999998</v>
      </c>
      <c r="O30" s="77">
        <v>6204.3530000000001</v>
      </c>
      <c r="P30" s="77">
        <v>5883.732</v>
      </c>
      <c r="Q30" s="77">
        <v>5571.99</v>
      </c>
      <c r="R30" s="77">
        <v>5651.0990000000002</v>
      </c>
      <c r="S30" s="77">
        <v>5734.0140000000001</v>
      </c>
      <c r="T30" s="77">
        <v>6090.1930000000002</v>
      </c>
      <c r="U30" s="77">
        <v>6094.3</v>
      </c>
      <c r="V30" s="77">
        <v>5882.1890000000003</v>
      </c>
      <c r="W30" s="77">
        <v>5493.3119999999999</v>
      </c>
      <c r="X30" s="77">
        <v>5254.3180000000002</v>
      </c>
      <c r="Y30" s="77">
        <v>4663.1080000000002</v>
      </c>
      <c r="Z30" s="78"/>
      <c r="AA30" s="79">
        <f>SUM(B30:Z30)</f>
        <v>128691.568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4775.8720000000003</v>
      </c>
      <c r="C32" s="62">
        <f t="shared" ref="C32:Z32" si="4">IF(LEN(C$2)&gt;0,SUM(C29:C31),"")</f>
        <v>4546.8869999999997</v>
      </c>
      <c r="D32" s="62">
        <f t="shared" si="4"/>
        <v>4445.5990000000002</v>
      </c>
      <c r="E32" s="62">
        <f t="shared" si="4"/>
        <v>4383.9760000000006</v>
      </c>
      <c r="F32" s="62">
        <f t="shared" si="4"/>
        <v>4490.0869999999995</v>
      </c>
      <c r="G32" s="62">
        <f t="shared" si="4"/>
        <v>4952.0969999999998</v>
      </c>
      <c r="H32" s="62">
        <f t="shared" si="4"/>
        <v>5348.6869999999999</v>
      </c>
      <c r="I32" s="62">
        <f t="shared" si="4"/>
        <v>5776.5780000000004</v>
      </c>
      <c r="J32" s="62">
        <f t="shared" si="4"/>
        <v>6155.7079999999996</v>
      </c>
      <c r="K32" s="62">
        <f t="shared" si="4"/>
        <v>6480.9250000000002</v>
      </c>
      <c r="L32" s="62">
        <f t="shared" si="4"/>
        <v>6802.1959999999999</v>
      </c>
      <c r="M32" s="62">
        <f t="shared" si="4"/>
        <v>6985.9160000000002</v>
      </c>
      <c r="N32" s="62">
        <f t="shared" si="4"/>
        <v>7040.9319999999998</v>
      </c>
      <c r="O32" s="62">
        <f t="shared" si="4"/>
        <v>6734.8530000000001</v>
      </c>
      <c r="P32" s="62">
        <f t="shared" si="4"/>
        <v>6397.732</v>
      </c>
      <c r="Q32" s="62">
        <f t="shared" si="4"/>
        <v>6065.99</v>
      </c>
      <c r="R32" s="62">
        <f t="shared" si="4"/>
        <v>6197.0990000000002</v>
      </c>
      <c r="S32" s="62">
        <f t="shared" si="4"/>
        <v>6344.5140000000001</v>
      </c>
      <c r="T32" s="62">
        <f t="shared" si="4"/>
        <v>6764.6930000000002</v>
      </c>
      <c r="U32" s="62">
        <f t="shared" si="4"/>
        <v>6737.8</v>
      </c>
      <c r="V32" s="62">
        <f t="shared" si="4"/>
        <v>6505.6890000000003</v>
      </c>
      <c r="W32" s="62">
        <f t="shared" si="4"/>
        <v>6057.3119999999999</v>
      </c>
      <c r="X32" s="62">
        <f t="shared" si="4"/>
        <v>5780.8180000000002</v>
      </c>
      <c r="Y32" s="62">
        <f t="shared" si="4"/>
        <v>5154.6080000000002</v>
      </c>
      <c r="Z32" s="63" t="str">
        <f t="shared" si="4"/>
        <v/>
      </c>
      <c r="AA32" s="64">
        <f>SUM(AA29:AA31)</f>
        <v>140926.568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73</v>
      </c>
      <c r="C35" s="95">
        <v>64</v>
      </c>
      <c r="D35" s="95">
        <v>64</v>
      </c>
      <c r="E35" s="95">
        <v>54</v>
      </c>
      <c r="F35" s="95">
        <v>54</v>
      </c>
      <c r="G35" s="95">
        <v>149</v>
      </c>
      <c r="H35" s="95"/>
      <c r="I35" s="95">
        <v>3</v>
      </c>
      <c r="J35" s="95">
        <v>13</v>
      </c>
      <c r="K35" s="95">
        <v>98</v>
      </c>
      <c r="L35" s="95">
        <v>108</v>
      </c>
      <c r="M35" s="95">
        <v>107</v>
      </c>
      <c r="N35" s="95">
        <v>109</v>
      </c>
      <c r="O35" s="95">
        <v>108</v>
      </c>
      <c r="P35" s="95">
        <v>108</v>
      </c>
      <c r="Q35" s="95">
        <v>103</v>
      </c>
      <c r="R35" s="95">
        <v>149</v>
      </c>
      <c r="S35" s="95">
        <v>24</v>
      </c>
      <c r="T35" s="95">
        <v>26</v>
      </c>
      <c r="U35" s="95">
        <v>28</v>
      </c>
      <c r="V35" s="95">
        <v>52</v>
      </c>
      <c r="W35" s="95">
        <v>63</v>
      </c>
      <c r="X35" s="95">
        <v>146</v>
      </c>
      <c r="Y35" s="95">
        <v>105</v>
      </c>
      <c r="Z35" s="96"/>
      <c r="AA35" s="74">
        <f t="shared" ref="AA35:AA40" si="5">SUM(B35:Z35)</f>
        <v>1808</v>
      </c>
    </row>
    <row r="36" spans="1:27" ht="24.95" customHeight="1" x14ac:dyDescent="0.2">
      <c r="A36" s="97" t="s">
        <v>42</v>
      </c>
      <c r="B36" s="98">
        <v>106</v>
      </c>
      <c r="C36" s="99">
        <v>36</v>
      </c>
      <c r="D36" s="99">
        <v>29</v>
      </c>
      <c r="E36" s="99">
        <v>19</v>
      </c>
      <c r="F36" s="99">
        <v>6</v>
      </c>
      <c r="G36" s="99">
        <v>3</v>
      </c>
      <c r="H36" s="99"/>
      <c r="I36" s="99">
        <v>47</v>
      </c>
      <c r="J36" s="99">
        <v>77</v>
      </c>
      <c r="K36" s="99">
        <v>159</v>
      </c>
      <c r="L36" s="99">
        <v>160</v>
      </c>
      <c r="M36" s="99">
        <v>205</v>
      </c>
      <c r="N36" s="99">
        <v>202</v>
      </c>
      <c r="O36" s="99">
        <v>234</v>
      </c>
      <c r="P36" s="99">
        <v>222</v>
      </c>
      <c r="Q36" s="99">
        <v>245</v>
      </c>
      <c r="R36" s="99">
        <v>259</v>
      </c>
      <c r="S36" s="99">
        <v>238</v>
      </c>
      <c r="T36" s="99">
        <v>259</v>
      </c>
      <c r="U36" s="99">
        <v>234</v>
      </c>
      <c r="V36" s="99">
        <v>194</v>
      </c>
      <c r="W36" s="99">
        <v>231</v>
      </c>
      <c r="X36" s="99">
        <v>289</v>
      </c>
      <c r="Y36" s="99">
        <v>215</v>
      </c>
      <c r="Z36" s="100"/>
      <c r="AA36" s="79">
        <f t="shared" si="5"/>
        <v>3669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390.7</v>
      </c>
      <c r="I37" s="99">
        <v>713.1</v>
      </c>
      <c r="J37" s="99">
        <v>533.29999999999995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1637.1</v>
      </c>
    </row>
    <row r="38" spans="1:27" ht="24.95" customHeight="1" x14ac:dyDescent="0.2">
      <c r="A38" s="97" t="s">
        <v>44</v>
      </c>
      <c r="B38" s="98">
        <v>30</v>
      </c>
      <c r="C38" s="99"/>
      <c r="D38" s="99"/>
      <c r="E38" s="99"/>
      <c r="F38" s="99"/>
      <c r="G38" s="99"/>
      <c r="H38" s="99"/>
      <c r="I38" s="99"/>
      <c r="J38" s="99"/>
      <c r="K38" s="99">
        <v>26</v>
      </c>
      <c r="L38" s="99">
        <v>26</v>
      </c>
      <c r="M38" s="99">
        <v>26</v>
      </c>
      <c r="N38" s="99">
        <v>116</v>
      </c>
      <c r="O38" s="99">
        <v>26</v>
      </c>
      <c r="P38" s="99">
        <v>26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276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209</v>
      </c>
      <c r="C40" s="88">
        <f t="shared" ref="C40:Z40" si="6">IF(LEN(C$2)&gt;0,SUM(C35:C39),"")</f>
        <v>100</v>
      </c>
      <c r="D40" s="88">
        <f t="shared" si="6"/>
        <v>93</v>
      </c>
      <c r="E40" s="88">
        <f t="shared" si="6"/>
        <v>73</v>
      </c>
      <c r="F40" s="88">
        <f t="shared" si="6"/>
        <v>60</v>
      </c>
      <c r="G40" s="88">
        <f t="shared" si="6"/>
        <v>152</v>
      </c>
      <c r="H40" s="88">
        <f t="shared" si="6"/>
        <v>390.7</v>
      </c>
      <c r="I40" s="88">
        <f t="shared" si="6"/>
        <v>763.1</v>
      </c>
      <c r="J40" s="88">
        <f t="shared" si="6"/>
        <v>623.29999999999995</v>
      </c>
      <c r="K40" s="88">
        <f t="shared" si="6"/>
        <v>283</v>
      </c>
      <c r="L40" s="88">
        <f t="shared" si="6"/>
        <v>294</v>
      </c>
      <c r="M40" s="88">
        <f t="shared" si="6"/>
        <v>338</v>
      </c>
      <c r="N40" s="88">
        <f t="shared" si="6"/>
        <v>427</v>
      </c>
      <c r="O40" s="88">
        <f t="shared" si="6"/>
        <v>368</v>
      </c>
      <c r="P40" s="88">
        <f t="shared" si="6"/>
        <v>356</v>
      </c>
      <c r="Q40" s="88">
        <f t="shared" si="6"/>
        <v>348</v>
      </c>
      <c r="R40" s="88">
        <f t="shared" si="6"/>
        <v>408</v>
      </c>
      <c r="S40" s="88">
        <f t="shared" si="6"/>
        <v>262</v>
      </c>
      <c r="T40" s="88">
        <f t="shared" si="6"/>
        <v>285</v>
      </c>
      <c r="U40" s="88">
        <f t="shared" si="6"/>
        <v>262</v>
      </c>
      <c r="V40" s="88">
        <f t="shared" si="6"/>
        <v>246</v>
      </c>
      <c r="W40" s="88">
        <f t="shared" si="6"/>
        <v>294</v>
      </c>
      <c r="X40" s="88">
        <f t="shared" si="6"/>
        <v>435</v>
      </c>
      <c r="Y40" s="88">
        <f t="shared" si="6"/>
        <v>320</v>
      </c>
      <c r="Z40" s="89" t="str">
        <f t="shared" si="6"/>
        <v/>
      </c>
      <c r="AA40" s="90">
        <f t="shared" si="5"/>
        <v>7390.1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390.7</v>
      </c>
      <c r="I45" s="99">
        <v>713.1</v>
      </c>
      <c r="J45" s="99">
        <v>533.29999999999995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1637.1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30</v>
      </c>
      <c r="C48" s="99">
        <v>20</v>
      </c>
      <c r="D48" s="99">
        <v>15</v>
      </c>
      <c r="E48" s="99">
        <v>13</v>
      </c>
      <c r="F48" s="99">
        <v>22</v>
      </c>
      <c r="G48" s="99">
        <v>36</v>
      </c>
      <c r="H48" s="99">
        <v>83</v>
      </c>
      <c r="I48" s="99">
        <v>84</v>
      </c>
      <c r="J48" s="99">
        <v>73</v>
      </c>
      <c r="K48" s="99">
        <v>64</v>
      </c>
      <c r="L48" s="99">
        <v>58</v>
      </c>
      <c r="M48" s="99">
        <v>78</v>
      </c>
      <c r="N48" s="99">
        <v>71</v>
      </c>
      <c r="O48" s="99">
        <v>64</v>
      </c>
      <c r="P48" s="99">
        <v>75</v>
      </c>
      <c r="Q48" s="99">
        <v>94</v>
      </c>
      <c r="R48" s="99">
        <v>122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133</v>
      </c>
      <c r="Z48" s="100"/>
      <c r="AA48" s="79">
        <f t="shared" si="7"/>
        <v>2035</v>
      </c>
    </row>
    <row r="49" spans="1:27" ht="30" customHeight="1" thickBot="1" x14ac:dyDescent="0.25">
      <c r="A49" s="86" t="s">
        <v>49</v>
      </c>
      <c r="B49" s="87">
        <f>IF(LEN(B$2)&gt;0,SUM(B43:B48),"")</f>
        <v>30</v>
      </c>
      <c r="C49" s="88">
        <f t="shared" ref="C49:Z49" si="8">IF(LEN(C$2)&gt;0,SUM(C43:C48),"")</f>
        <v>20</v>
      </c>
      <c r="D49" s="88">
        <f t="shared" si="8"/>
        <v>15</v>
      </c>
      <c r="E49" s="88">
        <f t="shared" si="8"/>
        <v>13</v>
      </c>
      <c r="F49" s="88">
        <f t="shared" si="8"/>
        <v>22</v>
      </c>
      <c r="G49" s="88">
        <f t="shared" si="8"/>
        <v>36</v>
      </c>
      <c r="H49" s="88">
        <f t="shared" si="8"/>
        <v>473.7</v>
      </c>
      <c r="I49" s="88">
        <f t="shared" si="8"/>
        <v>797.1</v>
      </c>
      <c r="J49" s="88">
        <f t="shared" si="8"/>
        <v>606.29999999999995</v>
      </c>
      <c r="K49" s="88">
        <f t="shared" si="8"/>
        <v>64</v>
      </c>
      <c r="L49" s="88">
        <f t="shared" si="8"/>
        <v>58</v>
      </c>
      <c r="M49" s="88">
        <f t="shared" si="8"/>
        <v>78</v>
      </c>
      <c r="N49" s="88">
        <f t="shared" si="8"/>
        <v>71</v>
      </c>
      <c r="O49" s="88">
        <f t="shared" si="8"/>
        <v>64</v>
      </c>
      <c r="P49" s="88">
        <f t="shared" si="8"/>
        <v>75</v>
      </c>
      <c r="Q49" s="88">
        <f t="shared" si="8"/>
        <v>94</v>
      </c>
      <c r="R49" s="88">
        <f t="shared" si="8"/>
        <v>122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133</v>
      </c>
      <c r="Z49" s="89" t="str">
        <f t="shared" si="8"/>
        <v/>
      </c>
      <c r="AA49" s="90">
        <f t="shared" si="7"/>
        <v>3672.1000000000004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4775.8720000000003</v>
      </c>
      <c r="C52" s="88">
        <f t="shared" ref="C52:Z52" si="10">IF(LEN(C$2)&gt;0,SUM(C10:C15)+C26+C40,"")</f>
        <v>4546.8869999999997</v>
      </c>
      <c r="D52" s="88">
        <f t="shared" si="10"/>
        <v>4445.5990000000002</v>
      </c>
      <c r="E52" s="88">
        <f t="shared" si="10"/>
        <v>4383.9759999999997</v>
      </c>
      <c r="F52" s="88">
        <f t="shared" si="10"/>
        <v>4490.0869999999995</v>
      </c>
      <c r="G52" s="88">
        <f t="shared" si="10"/>
        <v>4952.0969999999998</v>
      </c>
      <c r="H52" s="88">
        <f t="shared" si="10"/>
        <v>5739.3869999999997</v>
      </c>
      <c r="I52" s="88">
        <f t="shared" si="10"/>
        <v>6489.6779999999999</v>
      </c>
      <c r="J52" s="88">
        <f t="shared" si="10"/>
        <v>6689.0080000000007</v>
      </c>
      <c r="K52" s="88">
        <f t="shared" si="10"/>
        <v>6480.9250000000002</v>
      </c>
      <c r="L52" s="88">
        <f t="shared" si="10"/>
        <v>6802.1959999999999</v>
      </c>
      <c r="M52" s="88">
        <f t="shared" si="10"/>
        <v>6985.9159999999993</v>
      </c>
      <c r="N52" s="88">
        <f t="shared" si="10"/>
        <v>7040.9319999999998</v>
      </c>
      <c r="O52" s="88">
        <f t="shared" si="10"/>
        <v>6734.8530000000001</v>
      </c>
      <c r="P52" s="88">
        <f t="shared" si="10"/>
        <v>6397.7319999999991</v>
      </c>
      <c r="Q52" s="88">
        <f t="shared" si="10"/>
        <v>6065.99</v>
      </c>
      <c r="R52" s="88">
        <f t="shared" si="10"/>
        <v>6197.0990000000002</v>
      </c>
      <c r="S52" s="88">
        <f t="shared" si="10"/>
        <v>6344.5140000000001</v>
      </c>
      <c r="T52" s="88">
        <f t="shared" si="10"/>
        <v>6764.6929999999993</v>
      </c>
      <c r="U52" s="88">
        <f t="shared" si="10"/>
        <v>6737.7999999999993</v>
      </c>
      <c r="V52" s="88">
        <f t="shared" si="10"/>
        <v>6505.6890000000003</v>
      </c>
      <c r="W52" s="88">
        <f t="shared" si="10"/>
        <v>6057.3119999999999</v>
      </c>
      <c r="X52" s="88">
        <f t="shared" si="10"/>
        <v>5780.8180000000002</v>
      </c>
      <c r="Y52" s="88">
        <f t="shared" si="10"/>
        <v>5154.6079999999993</v>
      </c>
      <c r="Z52" s="89" t="str">
        <f t="shared" si="10"/>
        <v/>
      </c>
      <c r="AA52" s="104">
        <f>SUM(B52:Z52)</f>
        <v>142563.66800000001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-305.8</v>
      </c>
      <c r="C4" s="18">
        <v>-405.6</v>
      </c>
      <c r="D4" s="18">
        <v>-482.7</v>
      </c>
      <c r="E4" s="18">
        <v>-401.7</v>
      </c>
      <c r="F4" s="18">
        <v>-380.4</v>
      </c>
      <c r="G4" s="18">
        <v>-386.7</v>
      </c>
      <c r="H4" s="18">
        <v>390.7</v>
      </c>
      <c r="I4" s="18">
        <v>713.1</v>
      </c>
      <c r="J4" s="18">
        <v>533.29999999999995</v>
      </c>
      <c r="K4" s="18">
        <v>-50.8</v>
      </c>
      <c r="L4" s="18">
        <v>-810.8</v>
      </c>
      <c r="M4" s="18">
        <v>-851.3</v>
      </c>
      <c r="N4" s="18">
        <v>-1010.9</v>
      </c>
      <c r="O4" s="18">
        <v>-1066.9000000000001</v>
      </c>
      <c r="P4" s="18">
        <v>-1026.3</v>
      </c>
      <c r="Q4" s="18">
        <v>-581.70000000000005</v>
      </c>
      <c r="R4" s="18">
        <v>-676.7</v>
      </c>
      <c r="S4" s="18">
        <v>-43.9</v>
      </c>
      <c r="T4" s="18">
        <v>-562.4</v>
      </c>
      <c r="U4" s="18">
        <v>-720.8</v>
      </c>
      <c r="V4" s="18">
        <v>-730.6</v>
      </c>
      <c r="W4" s="18">
        <v>-685.9</v>
      </c>
      <c r="X4" s="18">
        <v>-829.6</v>
      </c>
      <c r="Y4" s="18">
        <v>-399.9</v>
      </c>
      <c r="Z4" s="19"/>
      <c r="AA4" s="111">
        <f>SUM(B4:Z4)</f>
        <v>-10774.3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105.16</v>
      </c>
      <c r="C7" s="117">
        <v>99.41</v>
      </c>
      <c r="D7" s="117">
        <v>97.98</v>
      </c>
      <c r="E7" s="117">
        <v>99.28</v>
      </c>
      <c r="F7" s="117">
        <v>98.39</v>
      </c>
      <c r="G7" s="117">
        <v>105.66</v>
      </c>
      <c r="H7" s="117">
        <v>131.58000000000001</v>
      </c>
      <c r="I7" s="117">
        <v>140.63</v>
      </c>
      <c r="J7" s="117">
        <v>123.5</v>
      </c>
      <c r="K7" s="117">
        <v>89.92</v>
      </c>
      <c r="L7" s="117">
        <v>82.98</v>
      </c>
      <c r="M7" s="117">
        <v>45.67</v>
      </c>
      <c r="N7" s="117">
        <v>44.24</v>
      </c>
      <c r="O7" s="117">
        <v>57.15</v>
      </c>
      <c r="P7" s="117">
        <v>100</v>
      </c>
      <c r="Q7" s="117">
        <v>105.19</v>
      </c>
      <c r="R7" s="117">
        <v>123.62</v>
      </c>
      <c r="S7" s="117">
        <v>135.25</v>
      </c>
      <c r="T7" s="117">
        <v>200.06</v>
      </c>
      <c r="U7" s="117">
        <v>204.43</v>
      </c>
      <c r="V7" s="117">
        <v>144.94999999999999</v>
      </c>
      <c r="W7" s="117">
        <v>124.98</v>
      </c>
      <c r="X7" s="117">
        <v>113.6</v>
      </c>
      <c r="Y7" s="117">
        <v>101.2</v>
      </c>
      <c r="Z7" s="118"/>
      <c r="AA7" s="119">
        <f>IF(SUM(B7:Z7)&lt;&gt;0,AVERAGEIF(B7:Z7,"&lt;&gt;"""),"")</f>
        <v>111.45124999999997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305.8</v>
      </c>
      <c r="C13" s="129">
        <v>405.6</v>
      </c>
      <c r="D13" s="129">
        <v>482.7</v>
      </c>
      <c r="E13" s="129">
        <v>401.7</v>
      </c>
      <c r="F13" s="129">
        <v>380.4</v>
      </c>
      <c r="G13" s="129">
        <v>386.7</v>
      </c>
      <c r="H13" s="129"/>
      <c r="I13" s="129"/>
      <c r="J13" s="129"/>
      <c r="K13" s="129">
        <v>50.8</v>
      </c>
      <c r="L13" s="129">
        <v>810.8</v>
      </c>
      <c r="M13" s="129">
        <v>851.3</v>
      </c>
      <c r="N13" s="129">
        <v>1010.9</v>
      </c>
      <c r="O13" s="129">
        <v>1066.9000000000001</v>
      </c>
      <c r="P13" s="129">
        <v>1026.3</v>
      </c>
      <c r="Q13" s="129">
        <v>581.70000000000005</v>
      </c>
      <c r="R13" s="129">
        <v>676.7</v>
      </c>
      <c r="S13" s="129">
        <v>43.9</v>
      </c>
      <c r="T13" s="129">
        <v>562.4</v>
      </c>
      <c r="U13" s="129">
        <v>720.8</v>
      </c>
      <c r="V13" s="129">
        <v>730.6</v>
      </c>
      <c r="W13" s="129">
        <v>685.9</v>
      </c>
      <c r="X13" s="129">
        <v>829.6</v>
      </c>
      <c r="Y13" s="130">
        <v>399.9</v>
      </c>
      <c r="Z13" s="131"/>
      <c r="AA13" s="132">
        <f t="shared" si="0"/>
        <v>12411.4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305.8</v>
      </c>
      <c r="C16" s="135">
        <f t="shared" si="1"/>
        <v>405.6</v>
      </c>
      <c r="D16" s="135">
        <f t="shared" si="1"/>
        <v>482.7</v>
      </c>
      <c r="E16" s="135">
        <f t="shared" si="1"/>
        <v>401.7</v>
      </c>
      <c r="F16" s="135">
        <f t="shared" si="1"/>
        <v>380.4</v>
      </c>
      <c r="G16" s="135">
        <f t="shared" si="1"/>
        <v>386.7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50.8</v>
      </c>
      <c r="L16" s="135">
        <f t="shared" si="1"/>
        <v>810.8</v>
      </c>
      <c r="M16" s="135">
        <f t="shared" si="1"/>
        <v>851.3</v>
      </c>
      <c r="N16" s="135">
        <f t="shared" si="1"/>
        <v>1010.9</v>
      </c>
      <c r="O16" s="135">
        <f t="shared" si="1"/>
        <v>1066.9000000000001</v>
      </c>
      <c r="P16" s="135">
        <f t="shared" si="1"/>
        <v>1026.3</v>
      </c>
      <c r="Q16" s="135">
        <f t="shared" si="1"/>
        <v>581.70000000000005</v>
      </c>
      <c r="R16" s="135">
        <f t="shared" si="1"/>
        <v>676.7</v>
      </c>
      <c r="S16" s="135">
        <f t="shared" si="1"/>
        <v>43.9</v>
      </c>
      <c r="T16" s="135">
        <f t="shared" si="1"/>
        <v>562.4</v>
      </c>
      <c r="U16" s="135">
        <f t="shared" si="1"/>
        <v>720.8</v>
      </c>
      <c r="V16" s="135">
        <f t="shared" si="1"/>
        <v>730.6</v>
      </c>
      <c r="W16" s="135">
        <f t="shared" si="1"/>
        <v>685.9</v>
      </c>
      <c r="X16" s="135">
        <f t="shared" si="1"/>
        <v>829.6</v>
      </c>
      <c r="Y16" s="135">
        <f t="shared" si="1"/>
        <v>399.9</v>
      </c>
      <c r="Z16" s="136" t="str">
        <f t="shared" si="1"/>
        <v/>
      </c>
      <c r="AA16" s="90">
        <f t="shared" si="0"/>
        <v>12411.4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390.7</v>
      </c>
      <c r="I21" s="129">
        <v>713.1</v>
      </c>
      <c r="J21" s="129">
        <v>533.29999999999995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1637.1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390.7</v>
      </c>
      <c r="I24" s="135">
        <f t="shared" si="3"/>
        <v>713.1</v>
      </c>
      <c r="J24" s="135">
        <f t="shared" si="3"/>
        <v>533.29999999999995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1637.1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2025-03-26T12:14:50Z</dcterms:created>
  <dcterms:modified xsi:type="dcterms:W3CDTF">2025-03-26T12:14:52Z</dcterms:modified>
</cp:coreProperties>
</file>