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<sst xmlns="http://schemas.openxmlformats.org/spreadsheetml/2006/main" count="119" uniqueCount="54">
  <si>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22/03/2025 14:08:39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</si>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</sst>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4DA-446F-9B8F-AC69BC8DB6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4DA-446F-9B8F-AC69BC8DB6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4DA-446F-9B8F-AC69BC8DB6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4DA-446F-9B8F-AC69BC8DB6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4DA-446F-9B8F-AC69BC8DB6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4DA-446F-9B8F-AC69BC8DB6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4DA-446F-9B8F-AC69BC8DB6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DA-446F-9B8F-AC69BC8DB6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84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72</c:v>
                </c:pt>
                <c:pt idx="6">
                  <c:v>78</c:v>
                </c:pt>
                <c:pt idx="7">
                  <c:v>78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74</c:v>
                </c:pt>
                <c:pt idx="13">
                  <c:v>120</c:v>
                </c:pt>
                <c:pt idx="14">
                  <c:v>78</c:v>
                </c:pt>
                <c:pt idx="15">
                  <c:v>85</c:v>
                </c:pt>
                <c:pt idx="16">
                  <c:v>114</c:v>
                </c:pt>
                <c:pt idx="17">
                  <c:v>145</c:v>
                </c:pt>
                <c:pt idx="18">
                  <c:v>157</c:v>
                </c:pt>
                <c:pt idx="19">
                  <c:v>147</c:v>
                </c:pt>
                <c:pt idx="20">
                  <c:v>113</c:v>
                </c:pt>
                <c:pt idx="21">
                  <c:v>78</c:v>
                </c:pt>
                <c:pt idx="22">
                  <c:v>72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DA-446F-9B8F-AC69BC8DB6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1035.874</c:v>
                </c:pt>
                <c:pt idx="1">
                  <c:v>959.86500000000001</c:v>
                </c:pt>
                <c:pt idx="2">
                  <c:v>807.9</c:v>
                </c:pt>
                <c:pt idx="3">
                  <c:v>732.52700000000004</c:v>
                </c:pt>
                <c:pt idx="4">
                  <c:v>727.9</c:v>
                </c:pt>
                <c:pt idx="5">
                  <c:v>677.9</c:v>
                </c:pt>
                <c:pt idx="6">
                  <c:v>327.9</c:v>
                </c:pt>
                <c:pt idx="7">
                  <c:v>157.9</c:v>
                </c:pt>
                <c:pt idx="8">
                  <c:v>157.9</c:v>
                </c:pt>
                <c:pt idx="9">
                  <c:v>157.9</c:v>
                </c:pt>
                <c:pt idx="10">
                  <c:v>157.9</c:v>
                </c:pt>
                <c:pt idx="11">
                  <c:v>157.9</c:v>
                </c:pt>
                <c:pt idx="12">
                  <c:v>157.9</c:v>
                </c:pt>
                <c:pt idx="13">
                  <c:v>157.9</c:v>
                </c:pt>
                <c:pt idx="14">
                  <c:v>157.9</c:v>
                </c:pt>
                <c:pt idx="15">
                  <c:v>482.9</c:v>
                </c:pt>
                <c:pt idx="16">
                  <c:v>1008.9</c:v>
                </c:pt>
                <c:pt idx="17">
                  <c:v>2404.0410000000002</c:v>
                </c:pt>
                <c:pt idx="18">
                  <c:v>2762.547</c:v>
                </c:pt>
                <c:pt idx="19">
                  <c:v>2765.6440000000002</c:v>
                </c:pt>
                <c:pt idx="20">
                  <c:v>2644.7200000000003</c:v>
                </c:pt>
                <c:pt idx="21">
                  <c:v>2365.2629999999999</c:v>
                </c:pt>
                <c:pt idx="22">
                  <c:v>2227.2889999999998</c:v>
                </c:pt>
                <c:pt idx="23">
                  <c:v>1956.6189999999999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DA-446F-9B8F-AC69BC8DB6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2026</c:v>
                </c:pt>
                <c:pt idx="1">
                  <c:v>2090</c:v>
                </c:pt>
                <c:pt idx="2">
                  <c:v>2068.7440000000001</c:v>
                </c:pt>
                <c:pt idx="3">
                  <c:v>2065</c:v>
                </c:pt>
                <c:pt idx="4">
                  <c:v>2064</c:v>
                </c:pt>
                <c:pt idx="5">
                  <c:v>2104</c:v>
                </c:pt>
                <c:pt idx="6">
                  <c:v>1951.1</c:v>
                </c:pt>
                <c:pt idx="7">
                  <c:v>1377.8</c:v>
                </c:pt>
                <c:pt idx="8">
                  <c:v>799.8</c:v>
                </c:pt>
                <c:pt idx="9">
                  <c:v>1004.8</c:v>
                </c:pt>
                <c:pt idx="10">
                  <c:v>1102.9000000000001</c:v>
                </c:pt>
                <c:pt idx="11">
                  <c:v>1488.8</c:v>
                </c:pt>
                <c:pt idx="12">
                  <c:v>1451.1</c:v>
                </c:pt>
                <c:pt idx="13">
                  <c:v>1486.5</c:v>
                </c:pt>
                <c:pt idx="14">
                  <c:v>1548</c:v>
                </c:pt>
                <c:pt idx="15">
                  <c:v>1374.8</c:v>
                </c:pt>
                <c:pt idx="16">
                  <c:v>1285.3</c:v>
                </c:pt>
                <c:pt idx="17">
                  <c:v>367.5</c:v>
                </c:pt>
                <c:pt idx="18">
                  <c:v>331</c:v>
                </c:pt>
                <c:pt idx="19">
                  <c:v>331</c:v>
                </c:pt>
                <c:pt idx="20">
                  <c:v>401.3</c:v>
                </c:pt>
                <c:pt idx="21">
                  <c:v>543.70000000000005</c:v>
                </c:pt>
                <c:pt idx="22">
                  <c:v>434.6</c:v>
                </c:pt>
                <c:pt idx="23">
                  <c:v>200.6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DA-446F-9B8F-AC69BC8DB6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1490.6780000000001</c:v>
                </c:pt>
                <c:pt idx="1">
                  <c:v>1539.9219999999998</c:v>
                </c:pt>
                <c:pt idx="2">
                  <c:v>1546.93</c:v>
                </c:pt>
                <c:pt idx="3">
                  <c:v>1547.23</c:v>
                </c:pt>
                <c:pt idx="4">
                  <c:v>1555.6980000000003</c:v>
                </c:pt>
                <c:pt idx="5">
                  <c:v>1667.373</c:v>
                </c:pt>
                <c:pt idx="6">
                  <c:v>2311.4990000000003</c:v>
                </c:pt>
                <c:pt idx="7">
                  <c:v>3505.6250000000009</c:v>
                </c:pt>
                <c:pt idx="8">
                  <c:v>4498.5790000000015</c:v>
                </c:pt>
                <c:pt idx="9">
                  <c:v>4960.134</c:v>
                </c:pt>
                <c:pt idx="10">
                  <c:v>5140.0479999999989</c:v>
                </c:pt>
                <c:pt idx="11">
                  <c:v>5067.259</c:v>
                </c:pt>
                <c:pt idx="12">
                  <c:v>4952.1119999999983</c:v>
                </c:pt>
                <c:pt idx="13">
                  <c:v>4678.0170000000007</c:v>
                </c:pt>
                <c:pt idx="14">
                  <c:v>4375.2189999999991</c:v>
                </c:pt>
                <c:pt idx="15">
                  <c:v>3826.3920000000007</c:v>
                </c:pt>
                <c:pt idx="16">
                  <c:v>3231.4869999999996</c:v>
                </c:pt>
                <c:pt idx="17">
                  <c:v>2791.1950000000002</c:v>
                </c:pt>
                <c:pt idx="18">
                  <c:v>2713.1080000000002</c:v>
                </c:pt>
                <c:pt idx="19">
                  <c:v>2742.2560000000003</c:v>
                </c:pt>
                <c:pt idx="20">
                  <c:v>2778.8919999999998</c:v>
                </c:pt>
                <c:pt idx="21">
                  <c:v>2821.9590000000003</c:v>
                </c:pt>
                <c:pt idx="22">
                  <c:v>2814.806</c:v>
                </c:pt>
                <c:pt idx="23">
                  <c:v>2819.154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DA-446F-9B8F-AC69BC8DB6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19</c:v>
                </c:pt>
                <c:pt idx="6">
                  <c:v>32</c:v>
                </c:pt>
                <c:pt idx="7">
                  <c:v>53</c:v>
                </c:pt>
                <c:pt idx="8">
                  <c:v>75</c:v>
                </c:pt>
                <c:pt idx="9">
                  <c:v>93</c:v>
                </c:pt>
                <c:pt idx="10">
                  <c:v>105</c:v>
                </c:pt>
                <c:pt idx="11">
                  <c:v>109</c:v>
                </c:pt>
                <c:pt idx="12">
                  <c:v>108</c:v>
                </c:pt>
                <c:pt idx="13">
                  <c:v>99</c:v>
                </c:pt>
                <c:pt idx="14">
                  <c:v>84</c:v>
                </c:pt>
                <c:pt idx="15">
                  <c:v>68</c:v>
                </c:pt>
                <c:pt idx="16">
                  <c:v>51</c:v>
                </c:pt>
                <c:pt idx="17">
                  <c:v>44</c:v>
                </c:pt>
                <c:pt idx="18">
                  <c:v>48</c:v>
                </c:pt>
                <c:pt idx="19">
                  <c:v>53</c:v>
                </c:pt>
                <c:pt idx="20">
                  <c:v>59</c:v>
                </c:pt>
                <c:pt idx="21">
                  <c:v>64</c:v>
                </c:pt>
                <c:pt idx="22">
                  <c:v>69</c:v>
                </c:pt>
                <c:pt idx="23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DA-446F-9B8F-AC69BC8DB6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45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45</c:v>
                </c:pt>
                <c:pt idx="17">
                  <c:v>201</c:v>
                </c:pt>
                <c:pt idx="18">
                  <c:v>614</c:v>
                </c:pt>
                <c:pt idx="19">
                  <c:v>496</c:v>
                </c:pt>
                <c:pt idx="20">
                  <c:v>295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4DA-446F-9B8F-AC69BC8DB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109.96</c:v>
                </c:pt>
                <c:pt idx="1">
                  <c:v>126.85</c:v>
                </c:pt>
                <c:pt idx="2">
                  <c:v>116.6</c:v>
                </c:pt>
                <c:pt idx="3">
                  <c:v>109.58</c:v>
                </c:pt>
                <c:pt idx="4">
                  <c:v>70</c:v>
                </c:pt>
                <c:pt idx="5">
                  <c:v>55.91</c:v>
                </c:pt>
                <c:pt idx="6">
                  <c:v>41.65</c:v>
                </c:pt>
                <c:pt idx="7">
                  <c:v>34.49</c:v>
                </c:pt>
                <c:pt idx="8">
                  <c:v>12.71</c:v>
                </c:pt>
                <c:pt idx="9">
                  <c:v>13.62</c:v>
                </c:pt>
                <c:pt idx="10">
                  <c:v>13.78</c:v>
                </c:pt>
                <c:pt idx="11">
                  <c:v>9.6</c:v>
                </c:pt>
                <c:pt idx="12">
                  <c:v>13.49</c:v>
                </c:pt>
                <c:pt idx="13">
                  <c:v>5.01</c:v>
                </c:pt>
                <c:pt idx="14">
                  <c:v>19</c:v>
                </c:pt>
                <c:pt idx="15">
                  <c:v>43.08</c:v>
                </c:pt>
                <c:pt idx="16">
                  <c:v>88.57</c:v>
                </c:pt>
                <c:pt idx="17">
                  <c:v>127.74</c:v>
                </c:pt>
                <c:pt idx="18">
                  <c:v>143.91999999999999</c:v>
                </c:pt>
                <c:pt idx="19">
                  <c:v>143.58000000000001</c:v>
                </c:pt>
                <c:pt idx="20">
                  <c:v>129.75</c:v>
                </c:pt>
                <c:pt idx="21">
                  <c:v>128.9</c:v>
                </c:pt>
                <c:pt idx="22">
                  <c:v>126.66</c:v>
                </c:pt>
                <c:pt idx="23">
                  <c:v>114.24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4DA-446F-9B8F-AC69BC8DB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67.5</c:v>
                </c:pt>
                <c:pt idx="1">
                  <c:v>75.5</c:v>
                </c:pt>
                <c:pt idx="2">
                  <c:v>77</c:v>
                </c:pt>
                <c:pt idx="3">
                  <c:v>74.5</c:v>
                </c:pt>
                <c:pt idx="4">
                  <c:v>79</c:v>
                </c:pt>
                <c:pt idx="5">
                  <c:v>80</c:v>
                </c:pt>
                <c:pt idx="6">
                  <c:v>72</c:v>
                </c:pt>
                <c:pt idx="7">
                  <c:v>73.5</c:v>
                </c:pt>
                <c:pt idx="8">
                  <c:v>70</c:v>
                </c:pt>
                <c:pt idx="9">
                  <c:v>109</c:v>
                </c:pt>
                <c:pt idx="10">
                  <c:v>126.5</c:v>
                </c:pt>
                <c:pt idx="11">
                  <c:v>136.5</c:v>
                </c:pt>
                <c:pt idx="12">
                  <c:v>131</c:v>
                </c:pt>
                <c:pt idx="13">
                  <c:v>138.5</c:v>
                </c:pt>
                <c:pt idx="14">
                  <c:v>118.5</c:v>
                </c:pt>
                <c:pt idx="15">
                  <c:v>101.5</c:v>
                </c:pt>
                <c:pt idx="16">
                  <c:v>78</c:v>
                </c:pt>
                <c:pt idx="17">
                  <c:v>89.5</c:v>
                </c:pt>
                <c:pt idx="18">
                  <c:v>121.5</c:v>
                </c:pt>
                <c:pt idx="19">
                  <c:v>109</c:v>
                </c:pt>
                <c:pt idx="20">
                  <c:v>86</c:v>
                </c:pt>
                <c:pt idx="21">
                  <c:v>72</c:v>
                </c:pt>
                <c:pt idx="22">
                  <c:v>72</c:v>
                </c:pt>
                <c:pt idx="23">
                  <c:v>80.5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8A-4444-BA3F-AA848B15990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1033.722</c:v>
                </c:pt>
                <c:pt idx="1">
                  <c:v>1020.9619999999999</c:v>
                </c:pt>
                <c:pt idx="2">
                  <c:v>1016.0470000000001</c:v>
                </c:pt>
                <c:pt idx="3">
                  <c:v>1022.285</c:v>
                </c:pt>
                <c:pt idx="4">
                  <c:v>1008.433</c:v>
                </c:pt>
                <c:pt idx="5">
                  <c:v>1011.285</c:v>
                </c:pt>
                <c:pt idx="6">
                  <c:v>993.79900000000009</c:v>
                </c:pt>
                <c:pt idx="7">
                  <c:v>976.27700000000004</c:v>
                </c:pt>
                <c:pt idx="8">
                  <c:v>983.65800000000002</c:v>
                </c:pt>
                <c:pt idx="9">
                  <c:v>997.38499999999988</c:v>
                </c:pt>
                <c:pt idx="10">
                  <c:v>990.26900000000001</c:v>
                </c:pt>
                <c:pt idx="11">
                  <c:v>986.649</c:v>
                </c:pt>
                <c:pt idx="12">
                  <c:v>930.75200000000018</c:v>
                </c:pt>
                <c:pt idx="13">
                  <c:v>924.42200000000003</c:v>
                </c:pt>
                <c:pt idx="14">
                  <c:v>907.21100000000013</c:v>
                </c:pt>
                <c:pt idx="15">
                  <c:v>905.94100000000003</c:v>
                </c:pt>
                <c:pt idx="16">
                  <c:v>910.19400000000007</c:v>
                </c:pt>
                <c:pt idx="17">
                  <c:v>836.2650000000001</c:v>
                </c:pt>
                <c:pt idx="18">
                  <c:v>828.64700000000005</c:v>
                </c:pt>
                <c:pt idx="19">
                  <c:v>809.77100000000007</c:v>
                </c:pt>
                <c:pt idx="20">
                  <c:v>878.65300000000013</c:v>
                </c:pt>
                <c:pt idx="21">
                  <c:v>871.75300000000004</c:v>
                </c:pt>
                <c:pt idx="22">
                  <c:v>900.10300000000007</c:v>
                </c:pt>
                <c:pt idx="23">
                  <c:v>925.42900000000009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8A-4444-BA3F-AA848B15990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863.01599999999985</c:v>
                </c:pt>
                <c:pt idx="1">
                  <c:v>847.22900000000016</c:v>
                </c:pt>
                <c:pt idx="2">
                  <c:v>836.42700000000013</c:v>
                </c:pt>
                <c:pt idx="3">
                  <c:v>828.53899999999999</c:v>
                </c:pt>
                <c:pt idx="4">
                  <c:v>844.1690000000001</c:v>
                </c:pt>
                <c:pt idx="5">
                  <c:v>852.62899999999991</c:v>
                </c:pt>
                <c:pt idx="6">
                  <c:v>885.23799999999994</c:v>
                </c:pt>
                <c:pt idx="7">
                  <c:v>908.1429999999998</c:v>
                </c:pt>
                <c:pt idx="8">
                  <c:v>911.19400000000007</c:v>
                </c:pt>
                <c:pt idx="9">
                  <c:v>899.62800000000016</c:v>
                </c:pt>
                <c:pt idx="10">
                  <c:v>880.96100000000001</c:v>
                </c:pt>
                <c:pt idx="11">
                  <c:v>883.68200000000013</c:v>
                </c:pt>
                <c:pt idx="12">
                  <c:v>857.93899999999985</c:v>
                </c:pt>
                <c:pt idx="13">
                  <c:v>869.55099999999982</c:v>
                </c:pt>
                <c:pt idx="14">
                  <c:v>879.24300000000005</c:v>
                </c:pt>
                <c:pt idx="15">
                  <c:v>890.89299999999992</c:v>
                </c:pt>
                <c:pt idx="16">
                  <c:v>919.2120000000001</c:v>
                </c:pt>
                <c:pt idx="17">
                  <c:v>958.49399999999991</c:v>
                </c:pt>
                <c:pt idx="18">
                  <c:v>1016.0730000000001</c:v>
                </c:pt>
                <c:pt idx="19">
                  <c:v>994.55200000000013</c:v>
                </c:pt>
                <c:pt idx="20">
                  <c:v>958.01200000000006</c:v>
                </c:pt>
                <c:pt idx="21">
                  <c:v>898.70399999999995</c:v>
                </c:pt>
                <c:pt idx="22">
                  <c:v>870.96199999999988</c:v>
                </c:pt>
                <c:pt idx="23">
                  <c:v>837.69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8A-4444-BA3F-AA848B15990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2459.8139999999999</c:v>
                </c:pt>
                <c:pt idx="1">
                  <c:v>2395.596</c:v>
                </c:pt>
                <c:pt idx="2">
                  <c:v>2275.6</c:v>
                </c:pt>
                <c:pt idx="3">
                  <c:v>2188.933</c:v>
                </c:pt>
                <c:pt idx="4">
                  <c:v>2180.2079999999996</c:v>
                </c:pt>
                <c:pt idx="5">
                  <c:v>2234.7139999999999</c:v>
                </c:pt>
                <c:pt idx="6">
                  <c:v>2440.4730000000004</c:v>
                </c:pt>
                <c:pt idx="7">
                  <c:v>2772.4380000000001</c:v>
                </c:pt>
                <c:pt idx="8">
                  <c:v>3110.3999999999996</c:v>
                </c:pt>
                <c:pt idx="9">
                  <c:v>3398.8079999999995</c:v>
                </c:pt>
                <c:pt idx="10">
                  <c:v>3660.0699999999993</c:v>
                </c:pt>
                <c:pt idx="11">
                  <c:v>3927.1420000000003</c:v>
                </c:pt>
                <c:pt idx="12">
                  <c:v>3875.386</c:v>
                </c:pt>
                <c:pt idx="13">
                  <c:v>3632.9049999999997</c:v>
                </c:pt>
                <c:pt idx="14">
                  <c:v>3316.1649999999991</c:v>
                </c:pt>
                <c:pt idx="15">
                  <c:v>3125.7720000000004</c:v>
                </c:pt>
                <c:pt idx="16">
                  <c:v>3104.5010000000002</c:v>
                </c:pt>
                <c:pt idx="17">
                  <c:v>3384.1929999999998</c:v>
                </c:pt>
                <c:pt idx="18">
                  <c:v>3871.6639999999998</c:v>
                </c:pt>
                <c:pt idx="19">
                  <c:v>3862.1110000000008</c:v>
                </c:pt>
                <c:pt idx="20">
                  <c:v>3709.7659999999992</c:v>
                </c:pt>
                <c:pt idx="21">
                  <c:v>3412.0140000000001</c:v>
                </c:pt>
                <c:pt idx="22">
                  <c:v>3059.1139999999996</c:v>
                </c:pt>
                <c:pt idx="23">
                  <c:v>2597.3040000000001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8A-4444-BA3F-AA848B15990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212.00000000000003</c:v>
                </c:pt>
                <c:pt idx="1">
                  <c:v>200.00000000000003</c:v>
                </c:pt>
                <c:pt idx="2">
                  <c:v>194</c:v>
                </c:pt>
                <c:pt idx="3">
                  <c:v>191.99999999999997</c:v>
                </c:pt>
                <c:pt idx="4">
                  <c:v>198</c:v>
                </c:pt>
                <c:pt idx="5">
                  <c:v>203</c:v>
                </c:pt>
                <c:pt idx="6">
                  <c:v>230.99999999999997</c:v>
                </c:pt>
                <c:pt idx="7">
                  <c:v>264</c:v>
                </c:pt>
                <c:pt idx="8">
                  <c:v>290.00000000000006</c:v>
                </c:pt>
                <c:pt idx="9">
                  <c:v>305.99999999999994</c:v>
                </c:pt>
                <c:pt idx="10">
                  <c:v>312.00000000000006</c:v>
                </c:pt>
                <c:pt idx="11">
                  <c:v>317.99999999999994</c:v>
                </c:pt>
                <c:pt idx="12">
                  <c:v>321.00000000000006</c:v>
                </c:pt>
                <c:pt idx="13">
                  <c:v>319</c:v>
                </c:pt>
                <c:pt idx="14">
                  <c:v>310.00000000000006</c:v>
                </c:pt>
                <c:pt idx="15">
                  <c:v>302.99999999999989</c:v>
                </c:pt>
                <c:pt idx="16">
                  <c:v>315</c:v>
                </c:pt>
                <c:pt idx="17">
                  <c:v>338.99999999999994</c:v>
                </c:pt>
                <c:pt idx="18">
                  <c:v>355</c:v>
                </c:pt>
                <c:pt idx="19">
                  <c:v>350</c:v>
                </c:pt>
                <c:pt idx="20">
                  <c:v>322</c:v>
                </c:pt>
                <c:pt idx="21">
                  <c:v>283</c:v>
                </c:pt>
                <c:pt idx="22">
                  <c:v>243</c:v>
                </c:pt>
                <c:pt idx="23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8A-4444-BA3F-AA848B15990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28A-4444-BA3F-AA848B15990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4">
                  <c:v>18.288</c:v>
                </c:pt>
                <c:pt idx="5">
                  <c:v>110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8A-4444-BA3F-AA848B15990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28A-4444-BA3F-AA848B15990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28A-4444-BA3F-AA848B15990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28A-4444-BA3F-AA848B15990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224</c:v>
                </c:pt>
                <c:pt idx="1">
                  <c:v>125</c:v>
                </c:pt>
                <c:pt idx="2">
                  <c:v>100</c:v>
                </c:pt>
                <c:pt idx="3">
                  <c:v>115</c:v>
                </c:pt>
                <c:pt idx="4">
                  <c:v>97</c:v>
                </c:pt>
                <c:pt idx="5">
                  <c:v>111.47799999999999</c:v>
                </c:pt>
                <c:pt idx="6">
                  <c:v>149</c:v>
                </c:pt>
                <c:pt idx="7">
                  <c:v>223</c:v>
                </c:pt>
                <c:pt idx="8">
                  <c:v>251</c:v>
                </c:pt>
                <c:pt idx="9">
                  <c:v>370</c:v>
                </c:pt>
                <c:pt idx="10">
                  <c:v>401</c:v>
                </c:pt>
                <c:pt idx="11">
                  <c:v>436</c:v>
                </c:pt>
                <c:pt idx="12">
                  <c:v>407</c:v>
                </c:pt>
                <c:pt idx="13">
                  <c:v>437</c:v>
                </c:pt>
                <c:pt idx="14">
                  <c:v>492</c:v>
                </c:pt>
                <c:pt idx="15">
                  <c:v>555</c:v>
                </c:pt>
                <c:pt idx="16">
                  <c:v>363</c:v>
                </c:pt>
                <c:pt idx="17">
                  <c:v>337</c:v>
                </c:pt>
                <c:pt idx="18">
                  <c:v>423.3</c:v>
                </c:pt>
                <c:pt idx="19">
                  <c:v>400</c:v>
                </c:pt>
                <c:pt idx="20">
                  <c:v>328</c:v>
                </c:pt>
                <c:pt idx="21">
                  <c:v>386</c:v>
                </c:pt>
                <c:pt idx="22">
                  <c:v>463</c:v>
                </c:pt>
                <c:pt idx="23">
                  <c:v>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8A-4444-BA3F-AA848B15990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8.1669999999999998</c:v>
                </c:pt>
                <c:pt idx="16">
                  <c:v>0.74</c:v>
                </c:pt>
                <c:pt idx="17">
                  <c:v>8.2710000000000008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8A-4444-BA3F-AA848B15990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28A-4444-BA3F-AA848B15990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28A-4444-BA3F-AA848B159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109.96</c:v>
                </c:pt>
                <c:pt idx="1">
                  <c:v>126.85</c:v>
                </c:pt>
                <c:pt idx="2">
                  <c:v>116.6</c:v>
                </c:pt>
                <c:pt idx="3">
                  <c:v>109.58</c:v>
                </c:pt>
                <c:pt idx="4">
                  <c:v>70</c:v>
                </c:pt>
                <c:pt idx="5">
                  <c:v>55.91</c:v>
                </c:pt>
                <c:pt idx="6">
                  <c:v>41.65</c:v>
                </c:pt>
                <c:pt idx="7">
                  <c:v>34.49</c:v>
                </c:pt>
                <c:pt idx="8">
                  <c:v>12.71</c:v>
                </c:pt>
                <c:pt idx="9">
                  <c:v>13.62</c:v>
                </c:pt>
                <c:pt idx="10">
                  <c:v>13.78</c:v>
                </c:pt>
                <c:pt idx="11">
                  <c:v>9.6</c:v>
                </c:pt>
                <c:pt idx="12">
                  <c:v>13.49</c:v>
                </c:pt>
                <c:pt idx="13">
                  <c:v>5.01</c:v>
                </c:pt>
                <c:pt idx="14">
                  <c:v>19</c:v>
                </c:pt>
                <c:pt idx="15">
                  <c:v>43.08</c:v>
                </c:pt>
                <c:pt idx="16">
                  <c:v>88.57</c:v>
                </c:pt>
                <c:pt idx="17">
                  <c:v>127.74</c:v>
                </c:pt>
                <c:pt idx="18">
                  <c:v>143.91999999999999</c:v>
                </c:pt>
                <c:pt idx="19">
                  <c:v>143.58000000000001</c:v>
                </c:pt>
                <c:pt idx="20">
                  <c:v>129.75</c:v>
                </c:pt>
                <c:pt idx="21">
                  <c:v>128.9</c:v>
                </c:pt>
                <c:pt idx="22">
                  <c:v>126.66</c:v>
                </c:pt>
                <c:pt idx="23">
                  <c:v>114.24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8A-4444-BA3F-AA848B159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4869.5520000000006</v>
      </c>
      <c r="C4" s="18">
        <v>4673.7870000000012</v>
      </c>
      <c r="D4" s="18">
        <v>4508.5740000000023</v>
      </c>
      <c r="E4" s="18">
        <v>4430.7569999999996</v>
      </c>
      <c r="F4" s="18">
        <v>4434.5980000000009</v>
      </c>
      <c r="G4" s="18">
        <v>4611.2729999999992</v>
      </c>
      <c r="H4" s="18">
        <v>4771.498999999998</v>
      </c>
      <c r="I4" s="18">
        <v>5217.3250000000007</v>
      </c>
      <c r="J4" s="18">
        <v>5616.2790000000005</v>
      </c>
      <c r="K4" s="18">
        <v>6300.8339999999998</v>
      </c>
      <c r="L4" s="18">
        <v>6590.847999999999</v>
      </c>
      <c r="M4" s="18">
        <v>6907.9590000000007</v>
      </c>
      <c r="N4" s="18">
        <v>6743.1119999999974</v>
      </c>
      <c r="O4" s="18">
        <v>6541.4170000000004</v>
      </c>
      <c r="P4" s="18">
        <v>6243.1189999999997</v>
      </c>
      <c r="Q4" s="18">
        <v>5882.0919999999987</v>
      </c>
      <c r="R4" s="18">
        <v>5690.686999999999</v>
      </c>
      <c r="S4" s="18">
        <v>5952.7359999999999</v>
      </c>
      <c r="T4" s="18">
        <v>6625.6550000000007</v>
      </c>
      <c r="U4" s="18">
        <v>6534.9</v>
      </c>
      <c r="V4" s="18">
        <v>6291.9120000000012</v>
      </c>
      <c r="W4" s="18">
        <v>5932.9219999999978</v>
      </c>
      <c r="X4" s="18">
        <v>5617.6949999999997</v>
      </c>
      <c r="Y4" s="18">
        <v>5119.3729999999996</v>
      </c>
      <c r="Z4" s="19"/>
      <c r="AA4" s="20">
        <f>SUM(B4:Z4)</f>
        <v>136108.905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109.96</v>
      </c>
      <c r="C7" s="28">
        <v>126.85</v>
      </c>
      <c r="D7" s="28">
        <v>116.6</v>
      </c>
      <c r="E7" s="28">
        <v>109.58</v>
      </c>
      <c r="F7" s="28">
        <v>70</v>
      </c>
      <c r="G7" s="28">
        <v>55.91</v>
      </c>
      <c r="H7" s="28">
        <v>41.65</v>
      </c>
      <c r="I7" s="28">
        <v>34.49</v>
      </c>
      <c r="J7" s="28">
        <v>12.71</v>
      </c>
      <c r="K7" s="28">
        <v>13.62</v>
      </c>
      <c r="L7" s="28">
        <v>13.78</v>
      </c>
      <c r="M7" s="28">
        <v>9.6</v>
      </c>
      <c r="N7" s="28">
        <v>13.49</v>
      </c>
      <c r="O7" s="28">
        <v>5.01</v>
      </c>
      <c r="P7" s="28">
        <v>19</v>
      </c>
      <c r="Q7" s="28">
        <v>43.08</v>
      </c>
      <c r="R7" s="28">
        <v>88.57</v>
      </c>
      <c r="S7" s="28">
        <v>127.74</v>
      </c>
      <c r="T7" s="28">
        <v>143.91999999999999</v>
      </c>
      <c r="U7" s="28">
        <v>143.58000000000001</v>
      </c>
      <c r="V7" s="28">
        <v>129.75</v>
      </c>
      <c r="W7" s="28">
        <v>128.9</v>
      </c>
      <c r="X7" s="28">
        <v>126.66</v>
      </c>
      <c r="Y7" s="28">
        <v>114.24</v>
      </c>
      <c r="Z7" s="29"/>
      <c r="AA7" s="30">
        <f>IF(SUM(B7:Z7)&lt;&gt;0,AVERAGEIF(B7:Z7,"&lt;&gt;"""),"")</f>
        <v>74.945416666666674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222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222</v>
      </c>
    </row>
    <row r="11" spans="1:27" ht="24.95" customHeight="1" x14ac:dyDescent="0.2">
      <c r="A11" s="45" t="s">
        <v>7</v>
      </c>
      <c r="B11" s="46">
        <v>84</v>
      </c>
      <c r="C11" s="47">
        <v>72</v>
      </c>
      <c r="D11" s="47">
        <v>72</v>
      </c>
      <c r="E11" s="47">
        <v>72</v>
      </c>
      <c r="F11" s="47">
        <v>72</v>
      </c>
      <c r="G11" s="47">
        <v>72</v>
      </c>
      <c r="H11" s="47">
        <v>78</v>
      </c>
      <c r="I11" s="47">
        <v>78</v>
      </c>
      <c r="J11" s="47">
        <v>72</v>
      </c>
      <c r="K11" s="47">
        <v>72</v>
      </c>
      <c r="L11" s="47">
        <v>72</v>
      </c>
      <c r="M11" s="47">
        <v>72</v>
      </c>
      <c r="N11" s="47">
        <v>74</v>
      </c>
      <c r="O11" s="47">
        <v>120</v>
      </c>
      <c r="P11" s="47">
        <v>78</v>
      </c>
      <c r="Q11" s="47">
        <v>85</v>
      </c>
      <c r="R11" s="47">
        <v>114</v>
      </c>
      <c r="S11" s="47">
        <v>145</v>
      </c>
      <c r="T11" s="47">
        <v>157</v>
      </c>
      <c r="U11" s="47">
        <v>147</v>
      </c>
      <c r="V11" s="47">
        <v>113</v>
      </c>
      <c r="W11" s="47">
        <v>78</v>
      </c>
      <c r="X11" s="47">
        <v>72</v>
      </c>
      <c r="Y11" s="47">
        <v>72</v>
      </c>
      <c r="Z11" s="48"/>
      <c r="AA11" s="49">
        <f t="shared" si="0"/>
        <v>2143</v>
      </c>
    </row>
    <row r="12" spans="1:27" ht="24.95" customHeight="1" x14ac:dyDescent="0.2">
      <c r="A12" s="50" t="s">
        <v>8</v>
      </c>
      <c r="B12" s="51">
        <v>1035.874</v>
      </c>
      <c r="C12" s="52">
        <v>959.86500000000001</v>
      </c>
      <c r="D12" s="52">
        <v>807.9</v>
      </c>
      <c r="E12" s="52">
        <v>732.52700000000004</v>
      </c>
      <c r="F12" s="52">
        <v>727.9</v>
      </c>
      <c r="G12" s="52">
        <v>677.9</v>
      </c>
      <c r="H12" s="52">
        <v>327.9</v>
      </c>
      <c r="I12" s="52">
        <v>157.9</v>
      </c>
      <c r="J12" s="52">
        <v>157.9</v>
      </c>
      <c r="K12" s="52">
        <v>157.9</v>
      </c>
      <c r="L12" s="52">
        <v>157.9</v>
      </c>
      <c r="M12" s="52">
        <v>157.9</v>
      </c>
      <c r="N12" s="52">
        <v>157.9</v>
      </c>
      <c r="O12" s="52">
        <v>157.9</v>
      </c>
      <c r="P12" s="52">
        <v>157.9</v>
      </c>
      <c r="Q12" s="52">
        <v>482.9</v>
      </c>
      <c r="R12" s="52">
        <v>1008.9</v>
      </c>
      <c r="S12" s="52">
        <v>2404.0410000000002</v>
      </c>
      <c r="T12" s="52">
        <v>2762.547</v>
      </c>
      <c r="U12" s="52">
        <v>2765.6440000000002</v>
      </c>
      <c r="V12" s="52">
        <v>2644.7200000000003</v>
      </c>
      <c r="W12" s="52">
        <v>2365.2629999999999</v>
      </c>
      <c r="X12" s="52">
        <v>2227.2889999999998</v>
      </c>
      <c r="Y12" s="52">
        <v>1956.6189999999999</v>
      </c>
      <c r="Z12" s="53"/>
      <c r="AA12" s="54">
        <f t="shared" si="0"/>
        <v>25150.988999999994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45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45</v>
      </c>
      <c r="R13" s="52"/>
      <c r="S13" s="52">
        <v>201</v>
      </c>
      <c r="T13" s="52">
        <v>614</v>
      </c>
      <c r="U13" s="52">
        <v>496</v>
      </c>
      <c r="V13" s="52">
        <v>295</v>
      </c>
      <c r="W13" s="52">
        <v>60</v>
      </c>
      <c r="X13" s="52"/>
      <c r="Y13" s="52"/>
      <c r="Z13" s="53"/>
      <c r="AA13" s="54">
        <f t="shared" si="0"/>
        <v>1950</v>
      </c>
    </row>
    <row r="14" spans="1:27" ht="24.95" customHeight="1" x14ac:dyDescent="0.2">
      <c r="A14" s="55" t="s">
        <v>10</v>
      </c>
      <c r="B14" s="56">
        <v>1490.6780000000001</v>
      </c>
      <c r="C14" s="57">
        <v>1539.9219999999998</v>
      </c>
      <c r="D14" s="57">
        <v>1546.93</v>
      </c>
      <c r="E14" s="57">
        <v>1547.23</v>
      </c>
      <c r="F14" s="57">
        <v>1555.6980000000003</v>
      </c>
      <c r="G14" s="57">
        <v>1667.373</v>
      </c>
      <c r="H14" s="57">
        <v>2311.4990000000003</v>
      </c>
      <c r="I14" s="57">
        <v>3505.6250000000009</v>
      </c>
      <c r="J14" s="57">
        <v>4498.5790000000015</v>
      </c>
      <c r="K14" s="57">
        <v>4960.134</v>
      </c>
      <c r="L14" s="57">
        <v>5140.0479999999989</v>
      </c>
      <c r="M14" s="57">
        <v>5067.259</v>
      </c>
      <c r="N14" s="57">
        <v>4952.1119999999983</v>
      </c>
      <c r="O14" s="57">
        <v>4678.0170000000007</v>
      </c>
      <c r="P14" s="57">
        <v>4375.2189999999991</v>
      </c>
      <c r="Q14" s="57">
        <v>3826.3920000000007</v>
      </c>
      <c r="R14" s="57">
        <v>3231.4869999999996</v>
      </c>
      <c r="S14" s="57">
        <v>2791.1950000000002</v>
      </c>
      <c r="T14" s="57">
        <v>2713.1080000000002</v>
      </c>
      <c r="U14" s="57">
        <v>2742.2560000000003</v>
      </c>
      <c r="V14" s="57">
        <v>2778.8919999999998</v>
      </c>
      <c r="W14" s="57">
        <v>2821.9590000000003</v>
      </c>
      <c r="X14" s="57">
        <v>2814.806</v>
      </c>
      <c r="Y14" s="57">
        <v>2819.154</v>
      </c>
      <c r="Z14" s="58"/>
      <c r="AA14" s="59">
        <f t="shared" si="0"/>
        <v>75375.572</v>
      </c>
    </row>
    <row r="15" spans="1:27" ht="24.95" customHeight="1" x14ac:dyDescent="0.2">
      <c r="A15" s="55" t="s">
        <v>11</v>
      </c>
      <c r="B15" s="56">
        <v>11</v>
      </c>
      <c r="C15" s="57">
        <v>12</v>
      </c>
      <c r="D15" s="57">
        <v>13</v>
      </c>
      <c r="E15" s="57">
        <v>14</v>
      </c>
      <c r="F15" s="57">
        <v>15</v>
      </c>
      <c r="G15" s="57">
        <v>19</v>
      </c>
      <c r="H15" s="57">
        <v>32</v>
      </c>
      <c r="I15" s="57">
        <v>53</v>
      </c>
      <c r="J15" s="57">
        <v>75</v>
      </c>
      <c r="K15" s="57">
        <v>93</v>
      </c>
      <c r="L15" s="57">
        <v>105</v>
      </c>
      <c r="M15" s="57">
        <v>109</v>
      </c>
      <c r="N15" s="57">
        <v>108</v>
      </c>
      <c r="O15" s="57">
        <v>99</v>
      </c>
      <c r="P15" s="57">
        <v>84</v>
      </c>
      <c r="Q15" s="57">
        <v>68</v>
      </c>
      <c r="R15" s="57">
        <v>51</v>
      </c>
      <c r="S15" s="57">
        <v>44</v>
      </c>
      <c r="T15" s="57">
        <v>48</v>
      </c>
      <c r="U15" s="57">
        <v>53</v>
      </c>
      <c r="V15" s="57">
        <v>59</v>
      </c>
      <c r="W15" s="57">
        <v>64</v>
      </c>
      <c r="X15" s="57">
        <v>69</v>
      </c>
      <c r="Y15" s="57">
        <v>71</v>
      </c>
      <c r="Z15" s="58"/>
      <c r="AA15" s="59">
        <f t="shared" si="0"/>
        <v>1369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2843.5520000000001</v>
      </c>
      <c r="C16" s="62">
        <f t="shared" si="1"/>
        <v>2583.7869999999998</v>
      </c>
      <c r="D16" s="62">
        <f t="shared" si="1"/>
        <v>2439.83</v>
      </c>
      <c r="E16" s="62">
        <f t="shared" si="1"/>
        <v>2365.7570000000001</v>
      </c>
      <c r="F16" s="62">
        <f t="shared" si="1"/>
        <v>2370.5980000000004</v>
      </c>
      <c r="G16" s="62">
        <f t="shared" si="1"/>
        <v>2507.2730000000001</v>
      </c>
      <c r="H16" s="62">
        <f t="shared" si="1"/>
        <v>2820.3990000000003</v>
      </c>
      <c r="I16" s="62">
        <f t="shared" si="1"/>
        <v>3839.525000000001</v>
      </c>
      <c r="J16" s="62">
        <f t="shared" si="1"/>
        <v>4816.4790000000012</v>
      </c>
      <c r="K16" s="62">
        <f t="shared" si="1"/>
        <v>5296.0339999999997</v>
      </c>
      <c r="L16" s="62">
        <f t="shared" si="1"/>
        <v>5487.9479999999985</v>
      </c>
      <c r="M16" s="62">
        <f t="shared" si="1"/>
        <v>5419.1589999999997</v>
      </c>
      <c r="N16" s="62">
        <f t="shared" si="1"/>
        <v>5292.0119999999979</v>
      </c>
      <c r="O16" s="62">
        <f t="shared" si="1"/>
        <v>5054.9170000000004</v>
      </c>
      <c r="P16" s="62">
        <f t="shared" si="1"/>
        <v>4695.1189999999988</v>
      </c>
      <c r="Q16" s="62">
        <f t="shared" si="1"/>
        <v>4507.2920000000004</v>
      </c>
      <c r="R16" s="62">
        <f t="shared" si="1"/>
        <v>4405.3869999999997</v>
      </c>
      <c r="S16" s="62">
        <f t="shared" si="1"/>
        <v>5585.2360000000008</v>
      </c>
      <c r="T16" s="62">
        <f t="shared" si="1"/>
        <v>6294.6550000000007</v>
      </c>
      <c r="U16" s="62">
        <f t="shared" si="1"/>
        <v>6203.9000000000005</v>
      </c>
      <c r="V16" s="62">
        <f t="shared" si="1"/>
        <v>5890.6120000000001</v>
      </c>
      <c r="W16" s="62">
        <f t="shared" si="1"/>
        <v>5389.2219999999998</v>
      </c>
      <c r="X16" s="62">
        <f t="shared" si="1"/>
        <v>5183.0949999999993</v>
      </c>
      <c r="Y16" s="62">
        <f t="shared" si="1"/>
        <v>4918.7730000000001</v>
      </c>
      <c r="Z16" s="63" t="str">
        <f t="shared" si="1"/>
        <v/>
      </c>
      <c r="AA16" s="64">
        <f>SUM(AA10:AA15)</f>
        <v>106210.56099999999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1589.4</v>
      </c>
      <c r="C29" s="72">
        <v>1598.4</v>
      </c>
      <c r="D29" s="72">
        <v>1508.4</v>
      </c>
      <c r="E29" s="72">
        <v>1518.4</v>
      </c>
      <c r="F29" s="72">
        <v>1531.4</v>
      </c>
      <c r="G29" s="72">
        <v>1591.4</v>
      </c>
      <c r="H29" s="72">
        <v>1439.4</v>
      </c>
      <c r="I29" s="72">
        <v>1813.4</v>
      </c>
      <c r="J29" s="72">
        <v>2173.4</v>
      </c>
      <c r="K29" s="72">
        <v>2454.4</v>
      </c>
      <c r="L29" s="72">
        <v>2624.4</v>
      </c>
      <c r="M29" s="72">
        <v>2658.4</v>
      </c>
      <c r="N29" s="72">
        <v>2599.4</v>
      </c>
      <c r="O29" s="72">
        <v>2519.4</v>
      </c>
      <c r="P29" s="72">
        <v>2284.4</v>
      </c>
      <c r="Q29" s="72">
        <v>2248.4</v>
      </c>
      <c r="R29" s="72">
        <v>2167.4</v>
      </c>
      <c r="S29" s="72">
        <v>2587.4</v>
      </c>
      <c r="T29" s="72">
        <v>3166.4</v>
      </c>
      <c r="U29" s="72">
        <v>3089.4</v>
      </c>
      <c r="V29" s="72">
        <v>2832.4</v>
      </c>
      <c r="W29" s="72">
        <v>2287.4</v>
      </c>
      <c r="X29" s="72">
        <v>2258.4</v>
      </c>
      <c r="Y29" s="72">
        <v>2173.4</v>
      </c>
      <c r="Z29" s="73"/>
      <c r="AA29" s="74">
        <f>SUM(B29:Z29)</f>
        <v>52714.60000000002</v>
      </c>
    </row>
    <row r="30" spans="1:27" ht="24.95" customHeight="1" x14ac:dyDescent="0.2">
      <c r="A30" s="75" t="s">
        <v>24</v>
      </c>
      <c r="B30" s="76">
        <v>1304.152</v>
      </c>
      <c r="C30" s="77">
        <v>1518.3869999999999</v>
      </c>
      <c r="D30" s="77">
        <v>1464.174</v>
      </c>
      <c r="E30" s="77">
        <v>1375.357</v>
      </c>
      <c r="F30" s="77">
        <v>1374.1980000000001</v>
      </c>
      <c r="G30" s="77">
        <v>1491.873</v>
      </c>
      <c r="H30" s="77">
        <v>1867.999</v>
      </c>
      <c r="I30" s="77">
        <v>2525.125</v>
      </c>
      <c r="J30" s="77">
        <v>3074.0790000000002</v>
      </c>
      <c r="K30" s="77">
        <v>3302.634</v>
      </c>
      <c r="L30" s="77">
        <v>3328.5479999999998</v>
      </c>
      <c r="M30" s="77">
        <v>3268.759</v>
      </c>
      <c r="N30" s="77">
        <v>3153.6120000000001</v>
      </c>
      <c r="O30" s="77">
        <v>2917.5169999999998</v>
      </c>
      <c r="P30" s="77">
        <v>2700.7190000000001</v>
      </c>
      <c r="Q30" s="77">
        <v>2298.8919999999998</v>
      </c>
      <c r="R30" s="77">
        <v>1906.9870000000001</v>
      </c>
      <c r="S30" s="77">
        <v>2244.8359999999998</v>
      </c>
      <c r="T30" s="77">
        <v>2189.2550000000001</v>
      </c>
      <c r="U30" s="77">
        <v>2175.5</v>
      </c>
      <c r="V30" s="77">
        <v>2205.212</v>
      </c>
      <c r="W30" s="77">
        <v>2301.8220000000001</v>
      </c>
      <c r="X30" s="77">
        <v>2070.6950000000002</v>
      </c>
      <c r="Y30" s="77">
        <v>1913.373</v>
      </c>
      <c r="Z30" s="78"/>
      <c r="AA30" s="79">
        <f>SUM(B30:Z30)</f>
        <v>53973.704999999994</v>
      </c>
    </row>
    <row r="31" spans="1:27" ht="24.95" customHeight="1" x14ac:dyDescent="0.2">
      <c r="A31" s="82" t="s">
        <v>25</v>
      </c>
      <c r="B31" s="80">
        <v>572</v>
      </c>
      <c r="C31" s="81">
        <v>170</v>
      </c>
      <c r="D31" s="81">
        <v>170</v>
      </c>
      <c r="E31" s="81">
        <v>170</v>
      </c>
      <c r="F31" s="81">
        <v>170</v>
      </c>
      <c r="G31" s="81">
        <v>170</v>
      </c>
      <c r="H31" s="81">
        <v>170</v>
      </c>
      <c r="I31" s="81"/>
      <c r="J31" s="81"/>
      <c r="K31" s="81"/>
      <c r="L31" s="81"/>
      <c r="M31" s="81"/>
      <c r="N31" s="81"/>
      <c r="O31" s="81"/>
      <c r="P31" s="81"/>
      <c r="Q31" s="81">
        <v>195</v>
      </c>
      <c r="R31" s="81">
        <v>551</v>
      </c>
      <c r="S31" s="81">
        <v>1070</v>
      </c>
      <c r="T31" s="81">
        <v>1270</v>
      </c>
      <c r="U31" s="81">
        <v>1270</v>
      </c>
      <c r="V31" s="81">
        <v>1170</v>
      </c>
      <c r="W31" s="81">
        <v>1020</v>
      </c>
      <c r="X31" s="81">
        <v>1020</v>
      </c>
      <c r="Y31" s="81">
        <v>1020</v>
      </c>
      <c r="Z31" s="83"/>
      <c r="AA31" s="84">
        <f>SUM(B31:Z31)</f>
        <v>10178</v>
      </c>
    </row>
    <row r="32" spans="1:27" ht="30" customHeight="1" thickBot="1" x14ac:dyDescent="0.25">
      <c r="A32" s="60" t="s">
        <v>26</v>
      </c>
      <c r="B32" s="61">
        <f>IF(LEN(B$2)&gt;0,SUM(B29:B31),"")</f>
        <v>3465.5520000000001</v>
      </c>
      <c r="C32" s="62">
        <f t="shared" ref="C32:Z32" si="4">IF(LEN(C$2)&gt;0,SUM(C29:C31),"")</f>
        <v>3286.7870000000003</v>
      </c>
      <c r="D32" s="62">
        <f t="shared" si="4"/>
        <v>3142.5740000000001</v>
      </c>
      <c r="E32" s="62">
        <f t="shared" si="4"/>
        <v>3063.7570000000001</v>
      </c>
      <c r="F32" s="62">
        <f t="shared" si="4"/>
        <v>3075.598</v>
      </c>
      <c r="G32" s="62">
        <f t="shared" si="4"/>
        <v>3253.2730000000001</v>
      </c>
      <c r="H32" s="62">
        <f t="shared" si="4"/>
        <v>3477.3990000000003</v>
      </c>
      <c r="I32" s="62">
        <f t="shared" si="4"/>
        <v>4338.5249999999996</v>
      </c>
      <c r="J32" s="62">
        <f t="shared" si="4"/>
        <v>5247.4790000000003</v>
      </c>
      <c r="K32" s="62">
        <f t="shared" si="4"/>
        <v>5757.0339999999997</v>
      </c>
      <c r="L32" s="62">
        <f t="shared" si="4"/>
        <v>5952.9480000000003</v>
      </c>
      <c r="M32" s="62">
        <f t="shared" si="4"/>
        <v>5927.1589999999997</v>
      </c>
      <c r="N32" s="62">
        <f t="shared" si="4"/>
        <v>5753.0120000000006</v>
      </c>
      <c r="O32" s="62">
        <f t="shared" si="4"/>
        <v>5436.9169999999995</v>
      </c>
      <c r="P32" s="62">
        <f t="shared" si="4"/>
        <v>4985.1190000000006</v>
      </c>
      <c r="Q32" s="62">
        <f t="shared" si="4"/>
        <v>4742.2919999999995</v>
      </c>
      <c r="R32" s="62">
        <f t="shared" si="4"/>
        <v>4625.3870000000006</v>
      </c>
      <c r="S32" s="62">
        <f t="shared" si="4"/>
        <v>5902.2359999999999</v>
      </c>
      <c r="T32" s="62">
        <f t="shared" si="4"/>
        <v>6625.6550000000007</v>
      </c>
      <c r="U32" s="62">
        <f t="shared" si="4"/>
        <v>6534.9</v>
      </c>
      <c r="V32" s="62">
        <f t="shared" si="4"/>
        <v>6207.6120000000001</v>
      </c>
      <c r="W32" s="62">
        <f t="shared" si="4"/>
        <v>5609.2219999999998</v>
      </c>
      <c r="X32" s="62">
        <f t="shared" si="4"/>
        <v>5349.0950000000003</v>
      </c>
      <c r="Y32" s="62">
        <f t="shared" si="4"/>
        <v>5106.7730000000001</v>
      </c>
      <c r="Z32" s="63" t="str">
        <f t="shared" si="4"/>
        <v/>
      </c>
      <c r="AA32" s="64">
        <f>SUM(AA29:AA31)</f>
        <v>116866.30500000002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159</v>
      </c>
      <c r="C35" s="95">
        <v>175</v>
      </c>
      <c r="D35" s="95">
        <v>186</v>
      </c>
      <c r="E35" s="95">
        <v>196</v>
      </c>
      <c r="F35" s="95">
        <v>191</v>
      </c>
      <c r="G35" s="95">
        <v>199</v>
      </c>
      <c r="H35" s="95">
        <v>186</v>
      </c>
      <c r="I35" s="95">
        <v>67</v>
      </c>
      <c r="J35" s="95">
        <v>74</v>
      </c>
      <c r="K35" s="95">
        <v>62</v>
      </c>
      <c r="L35" s="95">
        <v>62</v>
      </c>
      <c r="M35" s="95">
        <v>58</v>
      </c>
      <c r="N35" s="95">
        <v>49</v>
      </c>
      <c r="O35" s="95">
        <v>49</v>
      </c>
      <c r="P35" s="95">
        <v>54</v>
      </c>
      <c r="Q35" s="95">
        <v>59</v>
      </c>
      <c r="R35" s="95">
        <v>55</v>
      </c>
      <c r="S35" s="95">
        <v>137</v>
      </c>
      <c r="T35" s="95">
        <v>153</v>
      </c>
      <c r="U35" s="95">
        <v>153</v>
      </c>
      <c r="V35" s="95">
        <v>139</v>
      </c>
      <c r="W35" s="95">
        <v>42</v>
      </c>
      <c r="X35" s="95">
        <v>50</v>
      </c>
      <c r="Y35" s="95">
        <v>74</v>
      </c>
      <c r="Z35" s="96"/>
      <c r="AA35" s="74">
        <f t="shared" ref="AA35:AA40" si="5">SUM(B35:Z35)</f>
        <v>2629</v>
      </c>
    </row>
    <row r="36" spans="1:27" ht="24.95" customHeight="1" x14ac:dyDescent="0.2">
      <c r="A36" s="97" t="s">
        <v>29</v>
      </c>
      <c r="B36" s="98">
        <v>413</v>
      </c>
      <c r="C36" s="99">
        <v>478</v>
      </c>
      <c r="D36" s="99">
        <v>466.74400000000003</v>
      </c>
      <c r="E36" s="99">
        <v>452</v>
      </c>
      <c r="F36" s="99">
        <v>464</v>
      </c>
      <c r="G36" s="99">
        <v>508</v>
      </c>
      <c r="H36" s="99">
        <v>415</v>
      </c>
      <c r="I36" s="99">
        <v>386</v>
      </c>
      <c r="J36" s="99">
        <v>311</v>
      </c>
      <c r="K36" s="99">
        <v>322</v>
      </c>
      <c r="L36" s="99">
        <v>321</v>
      </c>
      <c r="M36" s="99">
        <v>383</v>
      </c>
      <c r="N36" s="99">
        <v>355</v>
      </c>
      <c r="O36" s="99">
        <v>286</v>
      </c>
      <c r="P36" s="99">
        <v>189</v>
      </c>
      <c r="Q36" s="99">
        <v>134</v>
      </c>
      <c r="R36" s="99">
        <v>115</v>
      </c>
      <c r="S36" s="99">
        <v>130</v>
      </c>
      <c r="T36" s="99">
        <v>128</v>
      </c>
      <c r="U36" s="99">
        <v>128</v>
      </c>
      <c r="V36" s="99">
        <v>128</v>
      </c>
      <c r="W36" s="99">
        <v>128</v>
      </c>
      <c r="X36" s="99">
        <v>66</v>
      </c>
      <c r="Y36" s="99">
        <v>64</v>
      </c>
      <c r="Z36" s="100"/>
      <c r="AA36" s="79">
        <f t="shared" si="5"/>
        <v>6770.7440000000006</v>
      </c>
    </row>
    <row r="37" spans="1:27" ht="24.95" customHeight="1" x14ac:dyDescent="0.2">
      <c r="A37" s="97" t="s">
        <v>30</v>
      </c>
      <c r="B37" s="98">
        <v>1404</v>
      </c>
      <c r="C37" s="99">
        <v>1387</v>
      </c>
      <c r="D37" s="99">
        <v>1366</v>
      </c>
      <c r="E37" s="99">
        <v>1367</v>
      </c>
      <c r="F37" s="99">
        <v>1359</v>
      </c>
      <c r="G37" s="99">
        <v>1358</v>
      </c>
      <c r="H37" s="99">
        <v>1294.0999999999999</v>
      </c>
      <c r="I37" s="99">
        <v>878.8</v>
      </c>
      <c r="J37" s="99">
        <v>368.8</v>
      </c>
      <c r="K37" s="99">
        <v>543.79999999999995</v>
      </c>
      <c r="L37" s="99">
        <v>637.9</v>
      </c>
      <c r="M37" s="99">
        <v>980.8</v>
      </c>
      <c r="N37" s="99">
        <v>990.1</v>
      </c>
      <c r="O37" s="99">
        <v>1104.5</v>
      </c>
      <c r="P37" s="99">
        <v>1258</v>
      </c>
      <c r="Q37" s="99">
        <v>1139.8</v>
      </c>
      <c r="R37" s="99">
        <v>1065.3</v>
      </c>
      <c r="S37" s="99">
        <v>50.5</v>
      </c>
      <c r="T37" s="99"/>
      <c r="U37" s="99"/>
      <c r="V37" s="99">
        <v>84.3</v>
      </c>
      <c r="W37" s="99">
        <v>323.7</v>
      </c>
      <c r="X37" s="99">
        <v>268.60000000000002</v>
      </c>
      <c r="Y37" s="99">
        <v>12.6</v>
      </c>
      <c r="Z37" s="100"/>
      <c r="AA37" s="79">
        <f t="shared" si="5"/>
        <v>19242.599999999995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39</v>
      </c>
      <c r="H38" s="99">
        <v>56</v>
      </c>
      <c r="I38" s="99">
        <v>46</v>
      </c>
      <c r="J38" s="99">
        <v>46</v>
      </c>
      <c r="K38" s="99">
        <v>77</v>
      </c>
      <c r="L38" s="99">
        <v>82</v>
      </c>
      <c r="M38" s="99">
        <v>67</v>
      </c>
      <c r="N38" s="99">
        <v>57</v>
      </c>
      <c r="O38" s="99">
        <v>47</v>
      </c>
      <c r="P38" s="99">
        <v>47</v>
      </c>
      <c r="Q38" s="99">
        <v>42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1256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2026</v>
      </c>
      <c r="C40" s="88">
        <f t="shared" si="6"/>
        <v>2090</v>
      </c>
      <c r="D40" s="88">
        <f t="shared" si="6"/>
        <v>2068.7440000000001</v>
      </c>
      <c r="E40" s="88">
        <f t="shared" si="6"/>
        <v>2065</v>
      </c>
      <c r="F40" s="88">
        <f t="shared" si="6"/>
        <v>2064</v>
      </c>
      <c r="G40" s="88">
        <f t="shared" si="6"/>
        <v>2104</v>
      </c>
      <c r="H40" s="88">
        <f t="shared" si="6"/>
        <v>1951.1</v>
      </c>
      <c r="I40" s="88">
        <f t="shared" si="6"/>
        <v>1377.8</v>
      </c>
      <c r="J40" s="88">
        <f t="shared" si="6"/>
        <v>799.8</v>
      </c>
      <c r="K40" s="88">
        <f t="shared" si="6"/>
        <v>1004.8</v>
      </c>
      <c r="L40" s="88">
        <f t="shared" si="6"/>
        <v>1102.9000000000001</v>
      </c>
      <c r="M40" s="88">
        <f t="shared" si="6"/>
        <v>1488.8</v>
      </c>
      <c r="N40" s="88">
        <f t="shared" si="6"/>
        <v>1451.1</v>
      </c>
      <c r="O40" s="88">
        <f t="shared" si="6"/>
        <v>1486.5</v>
      </c>
      <c r="P40" s="88">
        <f t="shared" si="6"/>
        <v>1548</v>
      </c>
      <c r="Q40" s="88">
        <f t="shared" si="6"/>
        <v>1374.8</v>
      </c>
      <c r="R40" s="88">
        <f t="shared" si="6"/>
        <v>1285.3</v>
      </c>
      <c r="S40" s="88">
        <f t="shared" si="6"/>
        <v>367.5</v>
      </c>
      <c r="T40" s="88">
        <f t="shared" si="6"/>
        <v>331</v>
      </c>
      <c r="U40" s="88">
        <f t="shared" si="6"/>
        <v>331</v>
      </c>
      <c r="V40" s="88">
        <f t="shared" si="6"/>
        <v>401.3</v>
      </c>
      <c r="W40" s="88">
        <f t="shared" si="6"/>
        <v>543.70000000000005</v>
      </c>
      <c r="X40" s="88">
        <f t="shared" si="6"/>
        <v>434.6</v>
      </c>
      <c r="Y40" s="88">
        <f t="shared" si="6"/>
        <v>200.6</v>
      </c>
      <c r="Z40" s="89" t="str">
        <f t="shared" si="6"/>
        <v/>
      </c>
      <c r="AA40" s="90">
        <f t="shared" si="5"/>
        <v>29898.343999999994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1404</v>
      </c>
      <c r="C45" s="99">
        <v>1387</v>
      </c>
      <c r="D45" s="99">
        <v>1366</v>
      </c>
      <c r="E45" s="99">
        <v>1367</v>
      </c>
      <c r="F45" s="99">
        <v>1359</v>
      </c>
      <c r="G45" s="99">
        <v>1358</v>
      </c>
      <c r="H45" s="99">
        <v>1294.0999999999999</v>
      </c>
      <c r="I45" s="99">
        <v>878.8</v>
      </c>
      <c r="J45" s="99">
        <v>368.8</v>
      </c>
      <c r="K45" s="99">
        <v>543.79999999999995</v>
      </c>
      <c r="L45" s="99">
        <v>637.9</v>
      </c>
      <c r="M45" s="99">
        <v>980.8</v>
      </c>
      <c r="N45" s="99">
        <v>990.1</v>
      </c>
      <c r="O45" s="99">
        <v>1104.5</v>
      </c>
      <c r="P45" s="99">
        <v>1258</v>
      </c>
      <c r="Q45" s="99">
        <v>1139.8</v>
      </c>
      <c r="R45" s="99">
        <v>1065.3</v>
      </c>
      <c r="S45" s="99">
        <v>50.5</v>
      </c>
      <c r="T45" s="99"/>
      <c r="U45" s="99"/>
      <c r="V45" s="99">
        <v>84.3</v>
      </c>
      <c r="W45" s="99">
        <v>323.7</v>
      </c>
      <c r="X45" s="99">
        <v>268.60000000000002</v>
      </c>
      <c r="Y45" s="99">
        <v>12.6</v>
      </c>
      <c r="Z45" s="100"/>
      <c r="AA45" s="79">
        <f t="shared" si="7"/>
        <v>19242.599999999995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1404</v>
      </c>
      <c r="C49" s="88">
        <f t="shared" ref="C49:Z49" si="8">IF(LEN(C$2)&gt;0,SUM(C43:C48),"")</f>
        <v>1387</v>
      </c>
      <c r="D49" s="88">
        <f t="shared" si="8"/>
        <v>1366</v>
      </c>
      <c r="E49" s="88">
        <f t="shared" si="8"/>
        <v>1367</v>
      </c>
      <c r="F49" s="88">
        <f t="shared" si="8"/>
        <v>1359</v>
      </c>
      <c r="G49" s="88">
        <f t="shared" si="8"/>
        <v>1358</v>
      </c>
      <c r="H49" s="88">
        <f t="shared" si="8"/>
        <v>1294.0999999999999</v>
      </c>
      <c r="I49" s="88">
        <f t="shared" si="8"/>
        <v>878.8</v>
      </c>
      <c r="J49" s="88">
        <f t="shared" si="8"/>
        <v>368.8</v>
      </c>
      <c r="K49" s="88">
        <f t="shared" si="8"/>
        <v>543.79999999999995</v>
      </c>
      <c r="L49" s="88">
        <f t="shared" si="8"/>
        <v>637.9</v>
      </c>
      <c r="M49" s="88">
        <f t="shared" si="8"/>
        <v>980.8</v>
      </c>
      <c r="N49" s="88">
        <f t="shared" si="8"/>
        <v>990.1</v>
      </c>
      <c r="O49" s="88">
        <f t="shared" si="8"/>
        <v>1104.5</v>
      </c>
      <c r="P49" s="88">
        <f t="shared" si="8"/>
        <v>1258</v>
      </c>
      <c r="Q49" s="88">
        <f t="shared" si="8"/>
        <v>1139.8</v>
      </c>
      <c r="R49" s="88">
        <f t="shared" si="8"/>
        <v>1065.3</v>
      </c>
      <c r="S49" s="88">
        <f t="shared" si="8"/>
        <v>50.5</v>
      </c>
      <c r="T49" s="88">
        <f t="shared" si="8"/>
        <v>0</v>
      </c>
      <c r="U49" s="88">
        <f t="shared" si="8"/>
        <v>0</v>
      </c>
      <c r="V49" s="88">
        <f t="shared" si="8"/>
        <v>84.3</v>
      </c>
      <c r="W49" s="88">
        <f t="shared" si="8"/>
        <v>323.7</v>
      </c>
      <c r="X49" s="88">
        <f t="shared" si="8"/>
        <v>268.60000000000002</v>
      </c>
      <c r="Y49" s="88">
        <f t="shared" si="8"/>
        <v>12.6</v>
      </c>
      <c r="Z49" s="89" t="str">
        <f t="shared" si="8"/>
        <v/>
      </c>
      <c r="AA49" s="90">
        <f t="shared" si="7"/>
        <v>19242.599999999995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4869.5519999999997</v>
      </c>
      <c r="C52" s="88">
        <f t="shared" si="10"/>
        <v>4673.7870000000003</v>
      </c>
      <c r="D52" s="88">
        <f t="shared" si="10"/>
        <v>4508.5740000000005</v>
      </c>
      <c r="E52" s="88">
        <f t="shared" si="10"/>
        <v>4430.7569999999996</v>
      </c>
      <c r="F52" s="88">
        <f t="shared" si="10"/>
        <v>4434.598</v>
      </c>
      <c r="G52" s="88">
        <f t="shared" si="10"/>
        <v>4611.2730000000001</v>
      </c>
      <c r="H52" s="88">
        <f t="shared" si="10"/>
        <v>4771.4989999999998</v>
      </c>
      <c r="I52" s="88">
        <f t="shared" si="10"/>
        <v>5217.3250000000007</v>
      </c>
      <c r="J52" s="88">
        <f t="shared" si="10"/>
        <v>5616.2790000000014</v>
      </c>
      <c r="K52" s="88">
        <f t="shared" si="10"/>
        <v>6300.8339999999998</v>
      </c>
      <c r="L52" s="88">
        <f t="shared" si="10"/>
        <v>6590.8479999999981</v>
      </c>
      <c r="M52" s="88">
        <f t="shared" si="10"/>
        <v>6907.9589999999998</v>
      </c>
      <c r="N52" s="88">
        <f t="shared" si="10"/>
        <v>6743.1119999999974</v>
      </c>
      <c r="O52" s="88">
        <f t="shared" si="10"/>
        <v>6541.4170000000004</v>
      </c>
      <c r="P52" s="88">
        <f t="shared" si="10"/>
        <v>6243.1189999999988</v>
      </c>
      <c r="Q52" s="88">
        <f t="shared" si="10"/>
        <v>5882.0920000000006</v>
      </c>
      <c r="R52" s="88">
        <f t="shared" si="10"/>
        <v>5690.6869999999999</v>
      </c>
      <c r="S52" s="88">
        <f t="shared" si="10"/>
        <v>5952.7360000000008</v>
      </c>
      <c r="T52" s="88">
        <f t="shared" si="10"/>
        <v>6625.6550000000007</v>
      </c>
      <c r="U52" s="88">
        <f t="shared" si="10"/>
        <v>6534.9000000000005</v>
      </c>
      <c r="V52" s="88">
        <f t="shared" si="10"/>
        <v>6291.9120000000003</v>
      </c>
      <c r="W52" s="88">
        <f t="shared" si="10"/>
        <v>5932.9219999999996</v>
      </c>
      <c r="X52" s="88">
        <f t="shared" si="10"/>
        <v>5617.6949999999997</v>
      </c>
      <c r="Y52" s="88">
        <f t="shared" si="10"/>
        <v>5119.3730000000005</v>
      </c>
      <c r="Z52" s="89" t="str">
        <f t="shared" si="10"/>
        <v/>
      </c>
      <c r="AA52" s="104">
        <f>SUM(B52:Z52)</f>
        <v>136108.905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4869.5519999999988</v>
      </c>
      <c r="C4" s="18">
        <v>4673.7870000000021</v>
      </c>
      <c r="D4" s="18">
        <v>4508.5740000000005</v>
      </c>
      <c r="E4" s="18">
        <v>4430.7570000000014</v>
      </c>
      <c r="F4" s="18">
        <v>4434.5980000000009</v>
      </c>
      <c r="G4" s="18">
        <v>4611.2729999999992</v>
      </c>
      <c r="H4" s="18">
        <v>4771.510000000002</v>
      </c>
      <c r="I4" s="18">
        <v>5217.3580000000002</v>
      </c>
      <c r="J4" s="18">
        <v>5616.2520000000004</v>
      </c>
      <c r="K4" s="18">
        <v>6300.8210000000008</v>
      </c>
      <c r="L4" s="18">
        <v>6590.8</v>
      </c>
      <c r="M4" s="18">
        <v>6907.9730000000009</v>
      </c>
      <c r="N4" s="18">
        <v>6743.0770000000002</v>
      </c>
      <c r="O4" s="18">
        <v>6541.3779999999997</v>
      </c>
      <c r="P4" s="18">
        <v>6243.1189999999997</v>
      </c>
      <c r="Q4" s="18">
        <v>5882.1060000000016</v>
      </c>
      <c r="R4" s="18">
        <v>5690.646999999999</v>
      </c>
      <c r="S4" s="18">
        <v>5952.723</v>
      </c>
      <c r="T4" s="18">
        <v>6625.6839999999993</v>
      </c>
      <c r="U4" s="18">
        <v>6534.9340000000011</v>
      </c>
      <c r="V4" s="18">
        <v>6291.9310000000005</v>
      </c>
      <c r="W4" s="18">
        <v>5932.9709999999995</v>
      </c>
      <c r="X4" s="18">
        <v>5617.679000000001</v>
      </c>
      <c r="Y4" s="18">
        <v>5119.4229999999989</v>
      </c>
      <c r="Z4" s="19"/>
      <c r="AA4" s="20">
        <f>SUM(B4:Z4)</f>
        <v>136108.92700000003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109.96</v>
      </c>
      <c r="C7" s="28">
        <v>126.85</v>
      </c>
      <c r="D7" s="28">
        <v>116.6</v>
      </c>
      <c r="E7" s="28">
        <v>109.58</v>
      </c>
      <c r="F7" s="28">
        <v>70</v>
      </c>
      <c r="G7" s="28">
        <v>55.91</v>
      </c>
      <c r="H7" s="28">
        <v>41.65</v>
      </c>
      <c r="I7" s="28">
        <v>34.49</v>
      </c>
      <c r="J7" s="28">
        <v>12.71</v>
      </c>
      <c r="K7" s="28">
        <v>13.62</v>
      </c>
      <c r="L7" s="28">
        <v>13.78</v>
      </c>
      <c r="M7" s="28">
        <v>9.6</v>
      </c>
      <c r="N7" s="28">
        <v>13.49</v>
      </c>
      <c r="O7" s="28">
        <v>5.01</v>
      </c>
      <c r="P7" s="28">
        <v>19</v>
      </c>
      <c r="Q7" s="28">
        <v>43.08</v>
      </c>
      <c r="R7" s="28">
        <v>88.57</v>
      </c>
      <c r="S7" s="28">
        <v>127.74</v>
      </c>
      <c r="T7" s="28">
        <v>143.91999999999999</v>
      </c>
      <c r="U7" s="28">
        <v>143.58000000000001</v>
      </c>
      <c r="V7" s="28">
        <v>129.75</v>
      </c>
      <c r="W7" s="28">
        <v>128.9</v>
      </c>
      <c r="X7" s="28">
        <v>126.66</v>
      </c>
      <c r="Y7" s="28">
        <v>114.24</v>
      </c>
      <c r="Z7" s="29"/>
      <c r="AA7" s="30">
        <f>IF(SUM(B7:Z7)&lt;&gt;0,AVERAGEIF(B7:Z7,"&lt;&gt;"""),"")</f>
        <v>74.945416666666674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8.1669999999999998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>
        <v>0.74</v>
      </c>
      <c r="S14" s="57">
        <v>8.2710000000000008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121.678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8.1669999999999998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0.74</v>
      </c>
      <c r="S16" s="62">
        <f t="shared" si="1"/>
        <v>8.2710000000000008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121.678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1033.722</v>
      </c>
      <c r="C19" s="72">
        <v>1020.9619999999999</v>
      </c>
      <c r="D19" s="72">
        <v>1016.0470000000001</v>
      </c>
      <c r="E19" s="72">
        <v>1022.285</v>
      </c>
      <c r="F19" s="72">
        <v>1008.433</v>
      </c>
      <c r="G19" s="72">
        <v>1011.285</v>
      </c>
      <c r="H19" s="72">
        <v>993.79900000000009</v>
      </c>
      <c r="I19" s="72">
        <v>976.27700000000004</v>
      </c>
      <c r="J19" s="72">
        <v>983.65800000000002</v>
      </c>
      <c r="K19" s="72">
        <v>997.38499999999988</v>
      </c>
      <c r="L19" s="72">
        <v>990.26900000000001</v>
      </c>
      <c r="M19" s="72">
        <v>986.649</v>
      </c>
      <c r="N19" s="72">
        <v>930.75200000000018</v>
      </c>
      <c r="O19" s="72">
        <v>924.42200000000003</v>
      </c>
      <c r="P19" s="72">
        <v>907.21100000000013</v>
      </c>
      <c r="Q19" s="72">
        <v>905.94100000000003</v>
      </c>
      <c r="R19" s="72">
        <v>910.19400000000007</v>
      </c>
      <c r="S19" s="72">
        <v>836.2650000000001</v>
      </c>
      <c r="T19" s="72">
        <v>828.64700000000005</v>
      </c>
      <c r="U19" s="72">
        <v>809.77100000000007</v>
      </c>
      <c r="V19" s="72">
        <v>878.65300000000013</v>
      </c>
      <c r="W19" s="72">
        <v>871.75300000000004</v>
      </c>
      <c r="X19" s="72">
        <v>900.10300000000007</v>
      </c>
      <c r="Y19" s="72">
        <v>925.42900000000009</v>
      </c>
      <c r="Z19" s="73"/>
      <c r="AA19" s="74">
        <f t="shared" ref="AA19:AA25" si="2">SUM(B19:Z19)</f>
        <v>22669.912</v>
      </c>
    </row>
    <row r="20" spans="1:27" ht="24.95" customHeight="1" x14ac:dyDescent="0.2">
      <c r="A20" s="75" t="s">
        <v>15</v>
      </c>
      <c r="B20" s="76">
        <v>863.01599999999985</v>
      </c>
      <c r="C20" s="77">
        <v>847.22900000000016</v>
      </c>
      <c r="D20" s="77">
        <v>836.42700000000013</v>
      </c>
      <c r="E20" s="77">
        <v>828.53899999999999</v>
      </c>
      <c r="F20" s="77">
        <v>844.1690000000001</v>
      </c>
      <c r="G20" s="77">
        <v>852.62899999999991</v>
      </c>
      <c r="H20" s="77">
        <v>885.23799999999994</v>
      </c>
      <c r="I20" s="77">
        <v>908.1429999999998</v>
      </c>
      <c r="J20" s="77">
        <v>911.19400000000007</v>
      </c>
      <c r="K20" s="77">
        <v>899.62800000000016</v>
      </c>
      <c r="L20" s="77">
        <v>880.96100000000001</v>
      </c>
      <c r="M20" s="77">
        <v>883.68200000000013</v>
      </c>
      <c r="N20" s="77">
        <v>857.93899999999985</v>
      </c>
      <c r="O20" s="77">
        <v>869.55099999999982</v>
      </c>
      <c r="P20" s="77">
        <v>879.24300000000005</v>
      </c>
      <c r="Q20" s="77">
        <v>890.89299999999992</v>
      </c>
      <c r="R20" s="77">
        <v>919.2120000000001</v>
      </c>
      <c r="S20" s="77">
        <v>958.49399999999991</v>
      </c>
      <c r="T20" s="77">
        <v>1016.0730000000001</v>
      </c>
      <c r="U20" s="77">
        <v>994.55200000000013</v>
      </c>
      <c r="V20" s="77">
        <v>958.01200000000006</v>
      </c>
      <c r="W20" s="77">
        <v>898.70399999999995</v>
      </c>
      <c r="X20" s="77">
        <v>870.96199999999988</v>
      </c>
      <c r="Y20" s="77">
        <v>837.69</v>
      </c>
      <c r="Z20" s="78"/>
      <c r="AA20" s="79">
        <f t="shared" si="2"/>
        <v>21392.18</v>
      </c>
    </row>
    <row r="21" spans="1:27" ht="24.95" customHeight="1" x14ac:dyDescent="0.2">
      <c r="A21" s="75" t="s">
        <v>16</v>
      </c>
      <c r="B21" s="80">
        <v>2459.8139999999999</v>
      </c>
      <c r="C21" s="81">
        <v>2395.596</v>
      </c>
      <c r="D21" s="81">
        <v>2275.6</v>
      </c>
      <c r="E21" s="81">
        <v>2188.933</v>
      </c>
      <c r="F21" s="81">
        <v>2180.2079999999996</v>
      </c>
      <c r="G21" s="81">
        <v>2234.7139999999999</v>
      </c>
      <c r="H21" s="81">
        <v>2440.4730000000004</v>
      </c>
      <c r="I21" s="81">
        <v>2772.4380000000001</v>
      </c>
      <c r="J21" s="81">
        <v>3110.3999999999996</v>
      </c>
      <c r="K21" s="81">
        <v>3398.8079999999995</v>
      </c>
      <c r="L21" s="81">
        <v>3660.0699999999993</v>
      </c>
      <c r="M21" s="81">
        <v>3927.1420000000003</v>
      </c>
      <c r="N21" s="81">
        <v>3875.386</v>
      </c>
      <c r="O21" s="81">
        <v>3632.9049999999997</v>
      </c>
      <c r="P21" s="81">
        <v>3316.1649999999991</v>
      </c>
      <c r="Q21" s="81">
        <v>3125.7720000000004</v>
      </c>
      <c r="R21" s="81">
        <v>3104.5010000000002</v>
      </c>
      <c r="S21" s="81">
        <v>3384.1929999999998</v>
      </c>
      <c r="T21" s="81">
        <v>3871.6639999999998</v>
      </c>
      <c r="U21" s="81">
        <v>3862.1110000000008</v>
      </c>
      <c r="V21" s="81">
        <v>3709.7659999999992</v>
      </c>
      <c r="W21" s="81">
        <v>3412.0140000000001</v>
      </c>
      <c r="X21" s="81">
        <v>3059.1139999999996</v>
      </c>
      <c r="Y21" s="81">
        <v>2597.3040000000001</v>
      </c>
      <c r="Z21" s="78"/>
      <c r="AA21" s="79">
        <f t="shared" si="2"/>
        <v>73995.091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>
        <v>18.288</v>
      </c>
      <c r="G22" s="81">
        <v>110</v>
      </c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1448.288</v>
      </c>
    </row>
    <row r="23" spans="1:27" ht="24.95" customHeight="1" x14ac:dyDescent="0.2">
      <c r="A23" s="85" t="s">
        <v>18</v>
      </c>
      <c r="B23" s="77">
        <v>67.5</v>
      </c>
      <c r="C23" s="77">
        <v>75.5</v>
      </c>
      <c r="D23" s="77">
        <v>77</v>
      </c>
      <c r="E23" s="77">
        <v>74.5</v>
      </c>
      <c r="F23" s="77">
        <v>79</v>
      </c>
      <c r="G23" s="77">
        <v>80</v>
      </c>
      <c r="H23" s="77">
        <v>72</v>
      </c>
      <c r="I23" s="77">
        <v>73.5</v>
      </c>
      <c r="J23" s="77">
        <v>70</v>
      </c>
      <c r="K23" s="77">
        <v>109</v>
      </c>
      <c r="L23" s="77">
        <v>126.5</v>
      </c>
      <c r="M23" s="77">
        <v>136.5</v>
      </c>
      <c r="N23" s="77">
        <v>131</v>
      </c>
      <c r="O23" s="77">
        <v>138.5</v>
      </c>
      <c r="P23" s="77">
        <v>118.5</v>
      </c>
      <c r="Q23" s="77">
        <v>101.5</v>
      </c>
      <c r="R23" s="77">
        <v>78</v>
      </c>
      <c r="S23" s="77">
        <v>89.5</v>
      </c>
      <c r="T23" s="77">
        <v>121.5</v>
      </c>
      <c r="U23" s="77">
        <v>109</v>
      </c>
      <c r="V23" s="77">
        <v>86</v>
      </c>
      <c r="W23" s="77">
        <v>72</v>
      </c>
      <c r="X23" s="77">
        <v>72</v>
      </c>
      <c r="Y23" s="77">
        <v>80.5</v>
      </c>
      <c r="Z23" s="77"/>
      <c r="AA23" s="79">
        <f t="shared" si="2"/>
        <v>2239</v>
      </c>
    </row>
    <row r="24" spans="1:27" ht="24.95" customHeight="1" x14ac:dyDescent="0.2">
      <c r="A24" s="85" t="s">
        <v>19</v>
      </c>
      <c r="B24" s="77">
        <v>212.00000000000003</v>
      </c>
      <c r="C24" s="77">
        <v>200.00000000000003</v>
      </c>
      <c r="D24" s="77">
        <v>194</v>
      </c>
      <c r="E24" s="77">
        <v>191.99999999999997</v>
      </c>
      <c r="F24" s="77">
        <v>198</v>
      </c>
      <c r="G24" s="77">
        <v>203</v>
      </c>
      <c r="H24" s="77">
        <v>230.99999999999997</v>
      </c>
      <c r="I24" s="77">
        <v>264</v>
      </c>
      <c r="J24" s="77">
        <v>290.00000000000006</v>
      </c>
      <c r="K24" s="77">
        <v>305.99999999999994</v>
      </c>
      <c r="L24" s="77">
        <v>312.00000000000006</v>
      </c>
      <c r="M24" s="77">
        <v>317.99999999999994</v>
      </c>
      <c r="N24" s="77">
        <v>321.00000000000006</v>
      </c>
      <c r="O24" s="77">
        <v>319</v>
      </c>
      <c r="P24" s="77">
        <v>310.00000000000006</v>
      </c>
      <c r="Q24" s="77">
        <v>302.99999999999989</v>
      </c>
      <c r="R24" s="77">
        <v>315</v>
      </c>
      <c r="S24" s="77">
        <v>338.99999999999994</v>
      </c>
      <c r="T24" s="77">
        <v>355</v>
      </c>
      <c r="U24" s="77">
        <v>350</v>
      </c>
      <c r="V24" s="77">
        <v>322</v>
      </c>
      <c r="W24" s="77">
        <v>283</v>
      </c>
      <c r="X24" s="77">
        <v>243</v>
      </c>
      <c r="Y24" s="77">
        <v>216</v>
      </c>
      <c r="Z24" s="77"/>
      <c r="AA24" s="79">
        <f t="shared" si="2"/>
        <v>6596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4636.0519999999997</v>
      </c>
      <c r="C26" s="88">
        <f t="shared" ref="C26:Z26" si="3">IF(LEN(C$2)&gt;0,SUM(C19:C25),"")</f>
        <v>4539.2870000000003</v>
      </c>
      <c r="D26" s="88">
        <f t="shared" si="3"/>
        <v>4399.0740000000005</v>
      </c>
      <c r="E26" s="88">
        <f t="shared" si="3"/>
        <v>4306.2569999999996</v>
      </c>
      <c r="F26" s="88">
        <f t="shared" si="3"/>
        <v>4328.098</v>
      </c>
      <c r="G26" s="88">
        <f t="shared" si="3"/>
        <v>4491.6279999999997</v>
      </c>
      <c r="H26" s="88">
        <f t="shared" si="3"/>
        <v>4622.51</v>
      </c>
      <c r="I26" s="88">
        <f t="shared" si="3"/>
        <v>4994.3580000000002</v>
      </c>
      <c r="J26" s="88">
        <f t="shared" si="3"/>
        <v>5365.2519999999995</v>
      </c>
      <c r="K26" s="88">
        <f t="shared" si="3"/>
        <v>5930.8209999999999</v>
      </c>
      <c r="L26" s="88">
        <f t="shared" si="3"/>
        <v>6189.7999999999993</v>
      </c>
      <c r="M26" s="88">
        <f t="shared" si="3"/>
        <v>6471.973</v>
      </c>
      <c r="N26" s="88">
        <f t="shared" si="3"/>
        <v>6336.0770000000002</v>
      </c>
      <c r="O26" s="88">
        <f t="shared" si="3"/>
        <v>6104.3779999999997</v>
      </c>
      <c r="P26" s="88">
        <f t="shared" si="3"/>
        <v>5751.1189999999988</v>
      </c>
      <c r="Q26" s="88">
        <f t="shared" si="3"/>
        <v>5327.1059999999998</v>
      </c>
      <c r="R26" s="88">
        <f t="shared" si="3"/>
        <v>5326.9070000000002</v>
      </c>
      <c r="S26" s="88">
        <f t="shared" si="3"/>
        <v>5607.4519999999993</v>
      </c>
      <c r="T26" s="88">
        <f t="shared" si="3"/>
        <v>6192.884</v>
      </c>
      <c r="U26" s="88">
        <f t="shared" si="3"/>
        <v>6125.4340000000011</v>
      </c>
      <c r="V26" s="88">
        <f t="shared" si="3"/>
        <v>5954.4309999999996</v>
      </c>
      <c r="W26" s="88">
        <f t="shared" si="3"/>
        <v>5537.4709999999995</v>
      </c>
      <c r="X26" s="88">
        <f t="shared" si="3"/>
        <v>5145.1790000000001</v>
      </c>
      <c r="Y26" s="88">
        <f t="shared" si="3"/>
        <v>4656.9230000000007</v>
      </c>
      <c r="Z26" s="89" t="str">
        <f t="shared" si="3"/>
        <v/>
      </c>
      <c r="AA26" s="90">
        <f>SUM(AA19:AA25)</f>
        <v>128340.47100000001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373</v>
      </c>
      <c r="C29" s="72">
        <v>367</v>
      </c>
      <c r="D29" s="72">
        <v>362.5</v>
      </c>
      <c r="E29" s="72">
        <v>358</v>
      </c>
      <c r="F29" s="72">
        <v>368.5</v>
      </c>
      <c r="G29" s="72">
        <v>376.5</v>
      </c>
      <c r="H29" s="72">
        <v>422.5</v>
      </c>
      <c r="I29" s="72">
        <v>467</v>
      </c>
      <c r="J29" s="72">
        <v>476.5</v>
      </c>
      <c r="K29" s="72">
        <v>612.5</v>
      </c>
      <c r="L29" s="72">
        <v>637</v>
      </c>
      <c r="M29" s="72">
        <v>653</v>
      </c>
      <c r="N29" s="72">
        <v>661.5</v>
      </c>
      <c r="O29" s="72">
        <v>667</v>
      </c>
      <c r="P29" s="72">
        <v>647</v>
      </c>
      <c r="Q29" s="72">
        <v>610</v>
      </c>
      <c r="R29" s="72">
        <v>480.5</v>
      </c>
      <c r="S29" s="72">
        <v>535</v>
      </c>
      <c r="T29" s="72">
        <v>588</v>
      </c>
      <c r="U29" s="72">
        <v>570.5</v>
      </c>
      <c r="V29" s="72">
        <v>518.5</v>
      </c>
      <c r="W29" s="72">
        <v>468.5</v>
      </c>
      <c r="X29" s="72">
        <v>478.5</v>
      </c>
      <c r="Y29" s="72">
        <v>459</v>
      </c>
      <c r="Z29" s="73"/>
      <c r="AA29" s="74">
        <f>SUM(B29:Z29)</f>
        <v>12158</v>
      </c>
    </row>
    <row r="30" spans="1:27" ht="24.95" customHeight="1" x14ac:dyDescent="0.2">
      <c r="A30" s="75" t="s">
        <v>24</v>
      </c>
      <c r="B30" s="76">
        <v>4496.5519999999997</v>
      </c>
      <c r="C30" s="77">
        <v>4306.7870000000003</v>
      </c>
      <c r="D30" s="77">
        <v>4146.0739999999996</v>
      </c>
      <c r="E30" s="77">
        <v>4072.7570000000001</v>
      </c>
      <c r="F30" s="77">
        <v>4066.098</v>
      </c>
      <c r="G30" s="77">
        <v>4234.7730000000001</v>
      </c>
      <c r="H30" s="77">
        <v>4349.01</v>
      </c>
      <c r="I30" s="77">
        <v>4750.3580000000002</v>
      </c>
      <c r="J30" s="77">
        <v>5139.7520000000004</v>
      </c>
      <c r="K30" s="77">
        <v>5688.3209999999999</v>
      </c>
      <c r="L30" s="77">
        <v>5953.8</v>
      </c>
      <c r="M30" s="77">
        <v>6254.973</v>
      </c>
      <c r="N30" s="77">
        <v>6081.5770000000002</v>
      </c>
      <c r="O30" s="77">
        <v>5874.3779999999997</v>
      </c>
      <c r="P30" s="77">
        <v>5596.1189999999997</v>
      </c>
      <c r="Q30" s="77">
        <v>5272.1059999999998</v>
      </c>
      <c r="R30" s="77">
        <v>5210.1469999999999</v>
      </c>
      <c r="S30" s="77">
        <v>5417.723</v>
      </c>
      <c r="T30" s="77">
        <v>5988.384</v>
      </c>
      <c r="U30" s="77">
        <v>5935.4340000000002</v>
      </c>
      <c r="V30" s="77">
        <v>5773.4309999999996</v>
      </c>
      <c r="W30" s="77">
        <v>5464.4709999999995</v>
      </c>
      <c r="X30" s="77">
        <v>5139.1790000000001</v>
      </c>
      <c r="Y30" s="77">
        <v>4660.4229999999998</v>
      </c>
      <c r="Z30" s="78"/>
      <c r="AA30" s="79">
        <f>SUM(B30:Z30)</f>
        <v>123872.62700000001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4869.5519999999997</v>
      </c>
      <c r="C32" s="62">
        <f t="shared" ref="C32:Z32" si="4">IF(LEN(C$2)&gt;0,SUM(C29:C31),"")</f>
        <v>4673.7870000000003</v>
      </c>
      <c r="D32" s="62">
        <f t="shared" si="4"/>
        <v>4508.5739999999996</v>
      </c>
      <c r="E32" s="62">
        <f t="shared" si="4"/>
        <v>4430.7569999999996</v>
      </c>
      <c r="F32" s="62">
        <f t="shared" si="4"/>
        <v>4434.598</v>
      </c>
      <c r="G32" s="62">
        <f t="shared" si="4"/>
        <v>4611.2730000000001</v>
      </c>
      <c r="H32" s="62">
        <f t="shared" si="4"/>
        <v>4771.51</v>
      </c>
      <c r="I32" s="62">
        <f t="shared" si="4"/>
        <v>5217.3580000000002</v>
      </c>
      <c r="J32" s="62">
        <f t="shared" si="4"/>
        <v>5616.2520000000004</v>
      </c>
      <c r="K32" s="62">
        <f t="shared" si="4"/>
        <v>6300.8209999999999</v>
      </c>
      <c r="L32" s="62">
        <f t="shared" si="4"/>
        <v>6590.8</v>
      </c>
      <c r="M32" s="62">
        <f t="shared" si="4"/>
        <v>6907.973</v>
      </c>
      <c r="N32" s="62">
        <f t="shared" si="4"/>
        <v>6743.0770000000002</v>
      </c>
      <c r="O32" s="62">
        <f t="shared" si="4"/>
        <v>6541.3779999999997</v>
      </c>
      <c r="P32" s="62">
        <f t="shared" si="4"/>
        <v>6243.1189999999997</v>
      </c>
      <c r="Q32" s="62">
        <f t="shared" si="4"/>
        <v>5882.1059999999998</v>
      </c>
      <c r="R32" s="62">
        <f t="shared" si="4"/>
        <v>5690.6469999999999</v>
      </c>
      <c r="S32" s="62">
        <f t="shared" si="4"/>
        <v>5952.723</v>
      </c>
      <c r="T32" s="62">
        <f t="shared" si="4"/>
        <v>6576.384</v>
      </c>
      <c r="U32" s="62">
        <f t="shared" si="4"/>
        <v>6505.9340000000002</v>
      </c>
      <c r="V32" s="62">
        <f t="shared" si="4"/>
        <v>6291.9309999999996</v>
      </c>
      <c r="W32" s="62">
        <f t="shared" si="4"/>
        <v>5932.9709999999995</v>
      </c>
      <c r="X32" s="62">
        <f t="shared" si="4"/>
        <v>5617.6790000000001</v>
      </c>
      <c r="Y32" s="62">
        <f t="shared" si="4"/>
        <v>5119.4229999999998</v>
      </c>
      <c r="Z32" s="63" t="str">
        <f t="shared" si="4"/>
        <v/>
      </c>
      <c r="AA32" s="64">
        <f>SUM(AA29:AA31)</f>
        <v>136030.62700000001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79</v>
      </c>
      <c r="C35" s="95">
        <v>73</v>
      </c>
      <c r="D35" s="95">
        <v>73</v>
      </c>
      <c r="E35" s="95">
        <v>73</v>
      </c>
      <c r="F35" s="95">
        <v>77</v>
      </c>
      <c r="G35" s="95">
        <v>79</v>
      </c>
      <c r="H35" s="95">
        <v>78</v>
      </c>
      <c r="I35" s="95">
        <v>95</v>
      </c>
      <c r="J35" s="95">
        <v>80</v>
      </c>
      <c r="K35" s="95">
        <v>150</v>
      </c>
      <c r="L35" s="95">
        <v>151</v>
      </c>
      <c r="M35" s="95">
        <v>136</v>
      </c>
      <c r="N35" s="95">
        <v>127</v>
      </c>
      <c r="O35" s="95">
        <v>127</v>
      </c>
      <c r="P35" s="95">
        <v>156</v>
      </c>
      <c r="Q35" s="95">
        <v>150</v>
      </c>
      <c r="R35" s="95">
        <v>100</v>
      </c>
      <c r="S35" s="95">
        <v>71</v>
      </c>
      <c r="T35" s="95">
        <v>76</v>
      </c>
      <c r="U35" s="95">
        <v>76</v>
      </c>
      <c r="V35" s="95">
        <v>75</v>
      </c>
      <c r="W35" s="95">
        <v>82</v>
      </c>
      <c r="X35" s="95">
        <v>125</v>
      </c>
      <c r="Y35" s="95">
        <v>135</v>
      </c>
      <c r="Z35" s="96"/>
      <c r="AA35" s="74">
        <f t="shared" ref="AA35:AA40" si="5">SUM(B35:Z35)</f>
        <v>2444</v>
      </c>
    </row>
    <row r="36" spans="1:27" ht="24.95" customHeight="1" x14ac:dyDescent="0.2">
      <c r="A36" s="97" t="s">
        <v>42</v>
      </c>
      <c r="B36" s="98">
        <v>145</v>
      </c>
      <c r="C36" s="99">
        <v>52</v>
      </c>
      <c r="D36" s="99">
        <v>27</v>
      </c>
      <c r="E36" s="99">
        <v>42</v>
      </c>
      <c r="F36" s="99">
        <v>20</v>
      </c>
      <c r="G36" s="99">
        <v>20</v>
      </c>
      <c r="H36" s="99">
        <v>45</v>
      </c>
      <c r="I36" s="99">
        <v>102</v>
      </c>
      <c r="J36" s="99">
        <v>115</v>
      </c>
      <c r="K36" s="99">
        <v>158</v>
      </c>
      <c r="L36" s="99">
        <v>188</v>
      </c>
      <c r="M36" s="99">
        <v>238</v>
      </c>
      <c r="N36" s="99">
        <v>218</v>
      </c>
      <c r="O36" s="99">
        <v>248</v>
      </c>
      <c r="P36" s="99">
        <v>188</v>
      </c>
      <c r="Q36" s="99">
        <v>238</v>
      </c>
      <c r="R36" s="99">
        <v>233</v>
      </c>
      <c r="S36" s="99">
        <v>266</v>
      </c>
      <c r="T36" s="99">
        <v>298</v>
      </c>
      <c r="U36" s="99">
        <v>295</v>
      </c>
      <c r="V36" s="99">
        <v>253</v>
      </c>
      <c r="W36" s="99">
        <v>304</v>
      </c>
      <c r="X36" s="99">
        <v>338</v>
      </c>
      <c r="Y36" s="99">
        <v>318</v>
      </c>
      <c r="Z36" s="100"/>
      <c r="AA36" s="79">
        <f t="shared" si="5"/>
        <v>4349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49.3</v>
      </c>
      <c r="U37" s="99">
        <v>29</v>
      </c>
      <c r="V37" s="99"/>
      <c r="W37" s="99"/>
      <c r="X37" s="99"/>
      <c r="Y37" s="99"/>
      <c r="Z37" s="100"/>
      <c r="AA37" s="79">
        <f t="shared" si="5"/>
        <v>78.3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>
        <v>12.478</v>
      </c>
      <c r="H38" s="99">
        <v>26</v>
      </c>
      <c r="I38" s="99">
        <v>26</v>
      </c>
      <c r="J38" s="99">
        <v>56</v>
      </c>
      <c r="K38" s="99">
        <v>62</v>
      </c>
      <c r="L38" s="99">
        <v>62</v>
      </c>
      <c r="M38" s="99">
        <v>62</v>
      </c>
      <c r="N38" s="99">
        <v>62</v>
      </c>
      <c r="O38" s="99">
        <v>62</v>
      </c>
      <c r="P38" s="99">
        <v>148</v>
      </c>
      <c r="Q38" s="99">
        <v>167</v>
      </c>
      <c r="R38" s="99">
        <v>30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775.47800000000007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224</v>
      </c>
      <c r="C40" s="88">
        <f t="shared" ref="C40:Z40" si="6">IF(LEN(C$2)&gt;0,SUM(C35:C39),"")</f>
        <v>125</v>
      </c>
      <c r="D40" s="88">
        <f t="shared" si="6"/>
        <v>100</v>
      </c>
      <c r="E40" s="88">
        <f t="shared" si="6"/>
        <v>115</v>
      </c>
      <c r="F40" s="88">
        <f t="shared" si="6"/>
        <v>97</v>
      </c>
      <c r="G40" s="88">
        <f t="shared" si="6"/>
        <v>111.47799999999999</v>
      </c>
      <c r="H40" s="88">
        <f t="shared" si="6"/>
        <v>149</v>
      </c>
      <c r="I40" s="88">
        <f t="shared" si="6"/>
        <v>223</v>
      </c>
      <c r="J40" s="88">
        <f t="shared" si="6"/>
        <v>251</v>
      </c>
      <c r="K40" s="88">
        <f t="shared" si="6"/>
        <v>370</v>
      </c>
      <c r="L40" s="88">
        <f t="shared" si="6"/>
        <v>401</v>
      </c>
      <c r="M40" s="88">
        <f t="shared" si="6"/>
        <v>436</v>
      </c>
      <c r="N40" s="88">
        <f t="shared" si="6"/>
        <v>407</v>
      </c>
      <c r="O40" s="88">
        <f t="shared" si="6"/>
        <v>437</v>
      </c>
      <c r="P40" s="88">
        <f t="shared" si="6"/>
        <v>492</v>
      </c>
      <c r="Q40" s="88">
        <f t="shared" si="6"/>
        <v>555</v>
      </c>
      <c r="R40" s="88">
        <f t="shared" si="6"/>
        <v>363</v>
      </c>
      <c r="S40" s="88">
        <f t="shared" si="6"/>
        <v>337</v>
      </c>
      <c r="T40" s="88">
        <f t="shared" si="6"/>
        <v>423.3</v>
      </c>
      <c r="U40" s="88">
        <f t="shared" si="6"/>
        <v>400</v>
      </c>
      <c r="V40" s="88">
        <f t="shared" si="6"/>
        <v>328</v>
      </c>
      <c r="W40" s="88">
        <f t="shared" si="6"/>
        <v>386</v>
      </c>
      <c r="X40" s="88">
        <f t="shared" si="6"/>
        <v>463</v>
      </c>
      <c r="Y40" s="88">
        <f t="shared" si="6"/>
        <v>453</v>
      </c>
      <c r="Z40" s="89" t="str">
        <f t="shared" si="6"/>
        <v/>
      </c>
      <c r="AA40" s="90">
        <f t="shared" si="5"/>
        <v>7646.7780000000002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49.3</v>
      </c>
      <c r="U45" s="99">
        <v>29</v>
      </c>
      <c r="V45" s="99"/>
      <c r="W45" s="99"/>
      <c r="X45" s="99"/>
      <c r="Y45" s="99"/>
      <c r="Z45" s="100"/>
      <c r="AA45" s="79">
        <f t="shared" si="7"/>
        <v>78.3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117</v>
      </c>
      <c r="C48" s="99">
        <v>116</v>
      </c>
      <c r="D48" s="99">
        <v>109</v>
      </c>
      <c r="E48" s="99">
        <v>106</v>
      </c>
      <c r="F48" s="99">
        <v>111</v>
      </c>
      <c r="G48" s="99">
        <v>112</v>
      </c>
      <c r="H48" s="99">
        <v>121</v>
      </c>
      <c r="I48" s="99">
        <v>133</v>
      </c>
      <c r="J48" s="99">
        <v>143</v>
      </c>
      <c r="K48" s="99">
        <v>141</v>
      </c>
      <c r="L48" s="99">
        <v>135</v>
      </c>
      <c r="M48" s="99">
        <v>137</v>
      </c>
      <c r="N48" s="99">
        <v>139</v>
      </c>
      <c r="O48" s="99">
        <v>100</v>
      </c>
      <c r="P48" s="99">
        <v>148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141</v>
      </c>
      <c r="X48" s="99">
        <v>102</v>
      </c>
      <c r="Y48" s="99">
        <v>73</v>
      </c>
      <c r="Z48" s="100"/>
      <c r="AA48" s="79">
        <f t="shared" si="7"/>
        <v>3084</v>
      </c>
    </row>
    <row r="49" spans="1:27" ht="30" customHeight="1" thickBot="1" x14ac:dyDescent="0.25">
      <c r="A49" s="86" t="s">
        <v>49</v>
      </c>
      <c r="B49" s="87">
        <f>IF(LEN(B$2)&gt;0,SUM(B43:B48),"")</f>
        <v>117</v>
      </c>
      <c r="C49" s="88">
        <f t="shared" ref="C49:Z49" si="8">IF(LEN(C$2)&gt;0,SUM(C43:C48),"")</f>
        <v>116</v>
      </c>
      <c r="D49" s="88">
        <f t="shared" si="8"/>
        <v>109</v>
      </c>
      <c r="E49" s="88">
        <f t="shared" si="8"/>
        <v>106</v>
      </c>
      <c r="F49" s="88">
        <f t="shared" si="8"/>
        <v>111</v>
      </c>
      <c r="G49" s="88">
        <f t="shared" si="8"/>
        <v>112</v>
      </c>
      <c r="H49" s="88">
        <f t="shared" si="8"/>
        <v>121</v>
      </c>
      <c r="I49" s="88">
        <f t="shared" si="8"/>
        <v>133</v>
      </c>
      <c r="J49" s="88">
        <f t="shared" si="8"/>
        <v>143</v>
      </c>
      <c r="K49" s="88">
        <f t="shared" si="8"/>
        <v>141</v>
      </c>
      <c r="L49" s="88">
        <f t="shared" si="8"/>
        <v>135</v>
      </c>
      <c r="M49" s="88">
        <f t="shared" si="8"/>
        <v>137</v>
      </c>
      <c r="N49" s="88">
        <f t="shared" si="8"/>
        <v>139</v>
      </c>
      <c r="O49" s="88">
        <f t="shared" si="8"/>
        <v>100</v>
      </c>
      <c r="P49" s="88">
        <f t="shared" si="8"/>
        <v>148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199.3</v>
      </c>
      <c r="U49" s="88">
        <f t="shared" si="8"/>
        <v>179</v>
      </c>
      <c r="V49" s="88">
        <f t="shared" si="8"/>
        <v>150</v>
      </c>
      <c r="W49" s="88">
        <f t="shared" si="8"/>
        <v>141</v>
      </c>
      <c r="X49" s="88">
        <f t="shared" si="8"/>
        <v>102</v>
      </c>
      <c r="Y49" s="88">
        <f t="shared" si="8"/>
        <v>73</v>
      </c>
      <c r="Z49" s="89" t="str">
        <f t="shared" si="8"/>
        <v/>
      </c>
      <c r="AA49" s="90">
        <f t="shared" si="7"/>
        <v>3162.3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4869.5519999999997</v>
      </c>
      <c r="C52" s="88">
        <f t="shared" ref="C52:Z52" si="10">IF(LEN(C$2)&gt;0,SUM(C10:C15)+C26+C40,"")</f>
        <v>4673.7870000000003</v>
      </c>
      <c r="D52" s="88">
        <f t="shared" si="10"/>
        <v>4508.5740000000005</v>
      </c>
      <c r="E52" s="88">
        <f t="shared" si="10"/>
        <v>4430.7569999999996</v>
      </c>
      <c r="F52" s="88">
        <f t="shared" si="10"/>
        <v>4434.598</v>
      </c>
      <c r="G52" s="88">
        <f t="shared" si="10"/>
        <v>4611.2730000000001</v>
      </c>
      <c r="H52" s="88">
        <f t="shared" si="10"/>
        <v>4771.51</v>
      </c>
      <c r="I52" s="88">
        <f t="shared" si="10"/>
        <v>5217.3580000000002</v>
      </c>
      <c r="J52" s="88">
        <f t="shared" si="10"/>
        <v>5616.2519999999995</v>
      </c>
      <c r="K52" s="88">
        <f t="shared" si="10"/>
        <v>6300.8209999999999</v>
      </c>
      <c r="L52" s="88">
        <f t="shared" si="10"/>
        <v>6590.7999999999993</v>
      </c>
      <c r="M52" s="88">
        <f t="shared" si="10"/>
        <v>6907.973</v>
      </c>
      <c r="N52" s="88">
        <f t="shared" si="10"/>
        <v>6743.0770000000002</v>
      </c>
      <c r="O52" s="88">
        <f t="shared" si="10"/>
        <v>6541.3779999999997</v>
      </c>
      <c r="P52" s="88">
        <f t="shared" si="10"/>
        <v>6243.1189999999988</v>
      </c>
      <c r="Q52" s="88">
        <f t="shared" si="10"/>
        <v>5882.1059999999998</v>
      </c>
      <c r="R52" s="88">
        <f t="shared" si="10"/>
        <v>5690.6469999999999</v>
      </c>
      <c r="S52" s="88">
        <f t="shared" si="10"/>
        <v>5952.722999999999</v>
      </c>
      <c r="T52" s="88">
        <f t="shared" si="10"/>
        <v>6625.6840000000002</v>
      </c>
      <c r="U52" s="88">
        <f t="shared" si="10"/>
        <v>6534.9340000000011</v>
      </c>
      <c r="V52" s="88">
        <f t="shared" si="10"/>
        <v>6291.9309999999996</v>
      </c>
      <c r="W52" s="88">
        <f t="shared" si="10"/>
        <v>5932.9709999999995</v>
      </c>
      <c r="X52" s="88">
        <f t="shared" si="10"/>
        <v>5617.6790000000001</v>
      </c>
      <c r="Y52" s="88">
        <f t="shared" si="10"/>
        <v>5119.4230000000007</v>
      </c>
      <c r="Z52" s="89" t="str">
        <f t="shared" si="10"/>
        <v/>
      </c>
      <c r="AA52" s="104">
        <f>SUM(B52:Z52)</f>
        <v>136108.927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-1404</v>
      </c>
      <c r="C4" s="18">
        <v>-1387</v>
      </c>
      <c r="D4" s="18">
        <v>-1366</v>
      </c>
      <c r="E4" s="18">
        <v>-1367</v>
      </c>
      <c r="F4" s="18">
        <v>-1359</v>
      </c>
      <c r="G4" s="18">
        <v>-1358</v>
      </c>
      <c r="H4" s="18">
        <v>-1294.0999999999999</v>
      </c>
      <c r="I4" s="18">
        <v>-878.8</v>
      </c>
      <c r="J4" s="18">
        <v>-368.8</v>
      </c>
      <c r="K4" s="18">
        <v>-543.79999999999995</v>
      </c>
      <c r="L4" s="18">
        <v>-637.9</v>
      </c>
      <c r="M4" s="18">
        <v>-980.8</v>
      </c>
      <c r="N4" s="18">
        <v>-990.1</v>
      </c>
      <c r="O4" s="18">
        <v>-1104.5</v>
      </c>
      <c r="P4" s="18">
        <v>-1258</v>
      </c>
      <c r="Q4" s="18">
        <v>-1139.8</v>
      </c>
      <c r="R4" s="18">
        <v>-1065.3</v>
      </c>
      <c r="S4" s="18">
        <v>-50.5</v>
      </c>
      <c r="T4" s="18">
        <v>49.3</v>
      </c>
      <c r="U4" s="18">
        <v>29</v>
      </c>
      <c r="V4" s="18">
        <v>-84.3</v>
      </c>
      <c r="W4" s="18">
        <v>-323.7</v>
      </c>
      <c r="X4" s="18">
        <v>-268.60000000000002</v>
      </c>
      <c r="Y4" s="18">
        <v>-12.6</v>
      </c>
      <c r="Z4" s="19"/>
      <c r="AA4" s="111">
        <f>SUM(B4:Z4)</f>
        <v>-19164.299999999996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109.96</v>
      </c>
      <c r="C7" s="117">
        <v>126.85</v>
      </c>
      <c r="D7" s="117">
        <v>116.6</v>
      </c>
      <c r="E7" s="117">
        <v>109.58</v>
      </c>
      <c r="F7" s="117">
        <v>70</v>
      </c>
      <c r="G7" s="117">
        <v>55.91</v>
      </c>
      <c r="H7" s="117">
        <v>41.65</v>
      </c>
      <c r="I7" s="117">
        <v>34.49</v>
      </c>
      <c r="J7" s="117">
        <v>12.71</v>
      </c>
      <c r="K7" s="117">
        <v>13.62</v>
      </c>
      <c r="L7" s="117">
        <v>13.78</v>
      </c>
      <c r="M7" s="117">
        <v>9.6</v>
      </c>
      <c r="N7" s="117">
        <v>13.49</v>
      </c>
      <c r="O7" s="117">
        <v>5.01</v>
      </c>
      <c r="P7" s="117">
        <v>19</v>
      </c>
      <c r="Q7" s="117">
        <v>43.08</v>
      </c>
      <c r="R7" s="117">
        <v>88.57</v>
      </c>
      <c r="S7" s="117">
        <v>127.74</v>
      </c>
      <c r="T7" s="117">
        <v>143.91999999999999</v>
      </c>
      <c r="U7" s="117">
        <v>143.58000000000001</v>
      </c>
      <c r="V7" s="117">
        <v>129.75</v>
      </c>
      <c r="W7" s="117">
        <v>128.9</v>
      </c>
      <c r="X7" s="117">
        <v>126.66</v>
      </c>
      <c r="Y7" s="117">
        <v>114.24</v>
      </c>
      <c r="Z7" s="118"/>
      <c r="AA7" s="119">
        <f>IF(SUM(B7:Z7)&lt;&gt;0,AVERAGEIF(B7:Z7,"&lt;&gt;"""),"")</f>
        <v>74.945416666666674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1404</v>
      </c>
      <c r="C13" s="129">
        <v>1387</v>
      </c>
      <c r="D13" s="129">
        <v>1366</v>
      </c>
      <c r="E13" s="129">
        <v>1367</v>
      </c>
      <c r="F13" s="129">
        <v>1359</v>
      </c>
      <c r="G13" s="129">
        <v>1358</v>
      </c>
      <c r="H13" s="129">
        <v>1294.0999999999999</v>
      </c>
      <c r="I13" s="129">
        <v>878.8</v>
      </c>
      <c r="J13" s="129">
        <v>368.8</v>
      </c>
      <c r="K13" s="129">
        <v>543.79999999999995</v>
      </c>
      <c r="L13" s="129">
        <v>637.9</v>
      </c>
      <c r="M13" s="129">
        <v>980.8</v>
      </c>
      <c r="N13" s="129">
        <v>990.1</v>
      </c>
      <c r="O13" s="129">
        <v>1104.5</v>
      </c>
      <c r="P13" s="129">
        <v>1258</v>
      </c>
      <c r="Q13" s="129">
        <v>1139.8</v>
      </c>
      <c r="R13" s="129">
        <v>1065.3</v>
      </c>
      <c r="S13" s="129">
        <v>50.5</v>
      </c>
      <c r="T13" s="129"/>
      <c r="U13" s="129"/>
      <c r="V13" s="129">
        <v>84.3</v>
      </c>
      <c r="W13" s="129">
        <v>323.7</v>
      </c>
      <c r="X13" s="129">
        <v>268.60000000000002</v>
      </c>
      <c r="Y13" s="130">
        <v>12.6</v>
      </c>
      <c r="Z13" s="131"/>
      <c r="AA13" s="132">
        <f t="shared" si="0"/>
        <v>19242.599999999995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1404</v>
      </c>
      <c r="C16" s="135">
        <f t="shared" si="1"/>
        <v>1387</v>
      </c>
      <c r="D16" s="135">
        <f t="shared" si="1"/>
        <v>1366</v>
      </c>
      <c r="E16" s="135">
        <f t="shared" si="1"/>
        <v>1367</v>
      </c>
      <c r="F16" s="135">
        <f t="shared" si="1"/>
        <v>1359</v>
      </c>
      <c r="G16" s="135">
        <f t="shared" si="1"/>
        <v>1358</v>
      </c>
      <c r="H16" s="135">
        <f t="shared" si="1"/>
        <v>1294.0999999999999</v>
      </c>
      <c r="I16" s="135">
        <f t="shared" si="1"/>
        <v>878.8</v>
      </c>
      <c r="J16" s="135">
        <f t="shared" si="1"/>
        <v>368.8</v>
      </c>
      <c r="K16" s="135">
        <f t="shared" si="1"/>
        <v>543.79999999999995</v>
      </c>
      <c r="L16" s="135">
        <f t="shared" si="1"/>
        <v>637.9</v>
      </c>
      <c r="M16" s="135">
        <f t="shared" si="1"/>
        <v>980.8</v>
      </c>
      <c r="N16" s="135">
        <f t="shared" si="1"/>
        <v>990.1</v>
      </c>
      <c r="O16" s="135">
        <f t="shared" si="1"/>
        <v>1104.5</v>
      </c>
      <c r="P16" s="135">
        <f t="shared" si="1"/>
        <v>1258</v>
      </c>
      <c r="Q16" s="135">
        <f t="shared" si="1"/>
        <v>1139.8</v>
      </c>
      <c r="R16" s="135">
        <f t="shared" si="1"/>
        <v>1065.3</v>
      </c>
      <c r="S16" s="135">
        <f t="shared" si="1"/>
        <v>50.5</v>
      </c>
      <c r="T16" s="135">
        <f t="shared" si="1"/>
        <v>0</v>
      </c>
      <c r="U16" s="135">
        <f t="shared" si="1"/>
        <v>0</v>
      </c>
      <c r="V16" s="135">
        <f t="shared" si="1"/>
        <v>84.3</v>
      </c>
      <c r="W16" s="135">
        <f t="shared" si="1"/>
        <v>323.7</v>
      </c>
      <c r="X16" s="135">
        <f t="shared" si="1"/>
        <v>268.60000000000002</v>
      </c>
      <c r="Y16" s="135">
        <f t="shared" si="1"/>
        <v>12.6</v>
      </c>
      <c r="Z16" s="136" t="str">
        <f t="shared" si="1"/>
        <v/>
      </c>
      <c r="AA16" s="90">
        <f t="shared" si="0"/>
        <v>19242.599999999995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49.3</v>
      </c>
      <c r="U21" s="129">
        <v>29</v>
      </c>
      <c r="V21" s="129"/>
      <c r="W21" s="129"/>
      <c r="X21" s="129"/>
      <c r="Y21" s="130"/>
      <c r="Z21" s="131"/>
      <c r="AA21" s="132">
        <f t="shared" si="2"/>
        <v>78.3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49.3</v>
      </c>
      <c r="U24" s="135">
        <f t="shared" si="3"/>
        <v>29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78.3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2025-03-22T12:08:39Z</dcterms:created>
  <dcterms:modified xsi:type="dcterms:W3CDTF">2025-03-22T12:08:41Z</dcterms:modified>
</cp:coreProperties>
</file>