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<sst xmlns="http://schemas.openxmlformats.org/spreadsheetml/2006/main" count="119" uniqueCount="54">
  <si>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17/05/2025 23:32:51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</si>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</sst>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496-4193-BCE5-954A7715132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496-4193-BCE5-954A7715132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8">
                  <c:v>10</c:v>
                </c:pt>
                <c:pt idx="20">
                  <c:v>5</c:v>
                </c:pt>
                <c:pt idx="21">
                  <c:v>5</c:v>
                </c:pt>
                <c:pt idx="22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96-4193-BCE5-954A7715132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28.849</c:v>
                </c:pt>
                <c:pt idx="10">
                  <c:v>43.143000000000001</c:v>
                </c:pt>
                <c:pt idx="11">
                  <c:v>42.201000000000001</c:v>
                </c:pt>
                <c:pt idx="13">
                  <c:v>25.646000000000001</c:v>
                </c:pt>
                <c:pt idx="14">
                  <c:v>27.85</c:v>
                </c:pt>
                <c:pt idx="16">
                  <c:v>31.196999999999999</c:v>
                </c:pt>
                <c:pt idx="17">
                  <c:v>27.488</c:v>
                </c:pt>
                <c:pt idx="18">
                  <c:v>26.616</c:v>
                </c:pt>
                <c:pt idx="19">
                  <c:v>32.637999999999998</c:v>
                </c:pt>
                <c:pt idx="20">
                  <c:v>32.716000000000001</c:v>
                </c:pt>
                <c:pt idx="21">
                  <c:v>31.312999999999999</c:v>
                </c:pt>
                <c:pt idx="22">
                  <c:v>12.721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96-4193-BCE5-954A7715132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496-4193-BCE5-954A7715132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496-4193-BCE5-954A7715132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496-4193-BCE5-954A7715132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496-4193-BCE5-954A7715132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496-4193-BCE5-954A7715132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</c:v>
                </c:pt>
                <c:pt idx="1">
                  <c:v>3.6269999999999998</c:v>
                </c:pt>
                <c:pt idx="2">
                  <c:v>3.52</c:v>
                </c:pt>
                <c:pt idx="3">
                  <c:v>1E-3</c:v>
                </c:pt>
                <c:pt idx="6">
                  <c:v>6.4320000000000004</c:v>
                </c:pt>
                <c:pt idx="18">
                  <c:v>48.905999999999999</c:v>
                </c:pt>
                <c:pt idx="19">
                  <c:v>7</c:v>
                </c:pt>
                <c:pt idx="20">
                  <c:v>27</c:v>
                </c:pt>
                <c:pt idx="21">
                  <c:v>5</c:v>
                </c:pt>
                <c:pt idx="2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96-4193-BCE5-954A7715132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6.9</c:v>
                </c:pt>
                <c:pt idx="1">
                  <c:v>96.1</c:v>
                </c:pt>
                <c:pt idx="2">
                  <c:v>74.3</c:v>
                </c:pt>
                <c:pt idx="3">
                  <c:v>19.2</c:v>
                </c:pt>
                <c:pt idx="4">
                  <c:v>32.1</c:v>
                </c:pt>
                <c:pt idx="5">
                  <c:v>22.5</c:v>
                </c:pt>
                <c:pt idx="6">
                  <c:v>19</c:v>
                </c:pt>
                <c:pt idx="7">
                  <c:v>45.5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145.80000000000001</c:v>
                </c:pt>
                <c:pt idx="13">
                  <c:v>0</c:v>
                </c:pt>
                <c:pt idx="14">
                  <c:v>0.8</c:v>
                </c:pt>
                <c:pt idx="15">
                  <c:v>64.5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96-4193-BCE5-954A7715132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12.780000000000001</c:v>
                </c:pt>
                <c:pt idx="1">
                  <c:v>2.609</c:v>
                </c:pt>
                <c:pt idx="2">
                  <c:v>5.4649999999999999</c:v>
                </c:pt>
                <c:pt idx="3">
                  <c:v>2.5009999999999999</c:v>
                </c:pt>
                <c:pt idx="4">
                  <c:v>0.93100000000000005</c:v>
                </c:pt>
                <c:pt idx="5">
                  <c:v>7.3999999999999996E-2</c:v>
                </c:pt>
                <c:pt idx="6">
                  <c:v>0.127</c:v>
                </c:pt>
                <c:pt idx="7">
                  <c:v>0.06</c:v>
                </c:pt>
                <c:pt idx="8">
                  <c:v>27.107999999999997</c:v>
                </c:pt>
                <c:pt idx="9">
                  <c:v>18.954000000000001</c:v>
                </c:pt>
                <c:pt idx="10">
                  <c:v>12.122</c:v>
                </c:pt>
                <c:pt idx="11">
                  <c:v>19.978999999999999</c:v>
                </c:pt>
                <c:pt idx="13">
                  <c:v>14.427000000000001</c:v>
                </c:pt>
                <c:pt idx="14">
                  <c:v>11.458</c:v>
                </c:pt>
                <c:pt idx="16">
                  <c:v>19.435000000000002</c:v>
                </c:pt>
                <c:pt idx="17">
                  <c:v>4.5949999999999998</c:v>
                </c:pt>
                <c:pt idx="18">
                  <c:v>35.507999999999996</c:v>
                </c:pt>
                <c:pt idx="19">
                  <c:v>7.1790000000000003</c:v>
                </c:pt>
                <c:pt idx="20">
                  <c:v>10.771000000000001</c:v>
                </c:pt>
                <c:pt idx="21">
                  <c:v>14.481</c:v>
                </c:pt>
                <c:pt idx="22">
                  <c:v>12.294999999999998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96-4193-BCE5-954A7715132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496-4193-BCE5-954A7715132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2">
                  <c:v>60.07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496-4193-BCE5-954A771513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108.96</c:v>
                </c:pt>
                <c:pt idx="1">
                  <c:v>96.44</c:v>
                </c:pt>
                <c:pt idx="2">
                  <c:v>94.28</c:v>
                </c:pt>
                <c:pt idx="3">
                  <c:v>90</c:v>
                </c:pt>
                <c:pt idx="4">
                  <c:v>89.22</c:v>
                </c:pt>
                <c:pt idx="5">
                  <c:v>86.26</c:v>
                </c:pt>
                <c:pt idx="6">
                  <c:v>83.57</c:v>
                </c:pt>
                <c:pt idx="7">
                  <c:v>78.989999999999995</c:v>
                </c:pt>
                <c:pt idx="8">
                  <c:v>58.34</c:v>
                </c:pt>
                <c:pt idx="9">
                  <c:v>17.760000000000002</c:v>
                </c:pt>
                <c:pt idx="10">
                  <c:v>7.4</c:v>
                </c:pt>
                <c:pt idx="11">
                  <c:v>4.18</c:v>
                </c:pt>
                <c:pt idx="12">
                  <c:v>-4.72</c:v>
                </c:pt>
                <c:pt idx="13">
                  <c:v>1.5</c:v>
                </c:pt>
                <c:pt idx="14">
                  <c:v>1.49</c:v>
                </c:pt>
                <c:pt idx="15">
                  <c:v>0</c:v>
                </c:pt>
                <c:pt idx="16">
                  <c:v>2.85</c:v>
                </c:pt>
                <c:pt idx="17">
                  <c:v>29.6</c:v>
                </c:pt>
                <c:pt idx="18">
                  <c:v>117.84</c:v>
                </c:pt>
                <c:pt idx="19">
                  <c:v>136</c:v>
                </c:pt>
                <c:pt idx="20">
                  <c:v>154.41999999999999</c:v>
                </c:pt>
                <c:pt idx="21">
                  <c:v>140.79</c:v>
                </c:pt>
                <c:pt idx="22">
                  <c:v>124.22</c:v>
                </c:pt>
                <c:pt idx="23">
                  <c:v>96.31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496-4193-BCE5-954A771513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8B0-4E7A-BEF5-3E2FECCB91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8B0-4E7A-BEF5-3E2FECCB91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4">
                  <c:v>10</c:v>
                </c:pt>
                <c:pt idx="5">
                  <c:v>10</c:v>
                </c:pt>
                <c:pt idx="7">
                  <c:v>8.8919999999999995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B0-4E7A-BEF5-3E2FECCB91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19.934999999999999</c:v>
                </c:pt>
                <c:pt idx="1">
                  <c:v>23.175000000000001</c:v>
                </c:pt>
                <c:pt idx="2">
                  <c:v>12.375</c:v>
                </c:pt>
                <c:pt idx="3">
                  <c:v>18.925000000000001</c:v>
                </c:pt>
                <c:pt idx="4">
                  <c:v>19.855</c:v>
                </c:pt>
                <c:pt idx="5">
                  <c:v>6.1440000000000001</c:v>
                </c:pt>
                <c:pt idx="6">
                  <c:v>21.228000000000002</c:v>
                </c:pt>
                <c:pt idx="7">
                  <c:v>21.367999999999999</c:v>
                </c:pt>
                <c:pt idx="8">
                  <c:v>4.5330000000000004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B0-4E7A-BEF5-3E2FECCB91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8B0-4E7A-BEF5-3E2FECCB91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8B0-4E7A-BEF5-3E2FECCB91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8B0-4E7A-BEF5-3E2FECCB91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8B0-4E7A-BEF5-3E2FECCB91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8B0-4E7A-BEF5-3E2FECCB91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78</c:v>
                </c:pt>
                <c:pt idx="2">
                  <c:v>70</c:v>
                </c:pt>
                <c:pt idx="7">
                  <c:v>6.2220000000000004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B0-4E7A-BEF5-3E2FECCB91B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22.3</c:v>
                </c:pt>
                <c:pt idx="9">
                  <c:v>57.8</c:v>
                </c:pt>
                <c:pt idx="10">
                  <c:v>65.3</c:v>
                </c:pt>
                <c:pt idx="11">
                  <c:v>47.2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35.6</c:v>
                </c:pt>
                <c:pt idx="17">
                  <c:v>32.1</c:v>
                </c:pt>
                <c:pt idx="18">
                  <c:v>121</c:v>
                </c:pt>
                <c:pt idx="19">
                  <c:v>46.5</c:v>
                </c:pt>
                <c:pt idx="20">
                  <c:v>75.2</c:v>
                </c:pt>
                <c:pt idx="21">
                  <c:v>55.5</c:v>
                </c:pt>
                <c:pt idx="22">
                  <c:v>105.1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B0-4E7A-BEF5-3E2FECCB91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4.7139999999999995</c:v>
                </c:pt>
                <c:pt idx="1">
                  <c:v>1.2069999999999999</c:v>
                </c:pt>
                <c:pt idx="2">
                  <c:v>0.91299999999999992</c:v>
                </c:pt>
                <c:pt idx="3">
                  <c:v>2.7709999999999999</c:v>
                </c:pt>
                <c:pt idx="4">
                  <c:v>3.145</c:v>
                </c:pt>
                <c:pt idx="5">
                  <c:v>6.3840000000000003</c:v>
                </c:pt>
                <c:pt idx="6">
                  <c:v>4.3170000000000002</c:v>
                </c:pt>
                <c:pt idx="7">
                  <c:v>9.0519999999999996</c:v>
                </c:pt>
                <c:pt idx="8">
                  <c:v>0.23699999999999999</c:v>
                </c:pt>
                <c:pt idx="9">
                  <c:v>1.7000000000000001E-2</c:v>
                </c:pt>
                <c:pt idx="11">
                  <c:v>25.024999999999999</c:v>
                </c:pt>
                <c:pt idx="12">
                  <c:v>145.78200000000001</c:v>
                </c:pt>
                <c:pt idx="13">
                  <c:v>50.073</c:v>
                </c:pt>
                <c:pt idx="14">
                  <c:v>50.107999999999997</c:v>
                </c:pt>
                <c:pt idx="15">
                  <c:v>74.5</c:v>
                </c:pt>
                <c:pt idx="16">
                  <c:v>25</c:v>
                </c:pt>
                <c:pt idx="19">
                  <c:v>0.28399999999999997</c:v>
                </c:pt>
                <c:pt idx="20">
                  <c:v>0.32900000000000001</c:v>
                </c:pt>
                <c:pt idx="21">
                  <c:v>0.253</c:v>
                </c:pt>
                <c:pt idx="22">
                  <c:v>5.6000000000000001E-2</c:v>
                </c:pt>
                <c:pt idx="23">
                  <c:v>3.5819999999999999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B0-4E7A-BEF5-3E2FECCB91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8B0-4E7A-BEF5-3E2FECCB91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8B0-4E7A-BEF5-3E2FECCB91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108.96</c:v>
                </c:pt>
                <c:pt idx="1">
                  <c:v>96.44</c:v>
                </c:pt>
                <c:pt idx="2">
                  <c:v>94.28</c:v>
                </c:pt>
                <c:pt idx="3">
                  <c:v>90</c:v>
                </c:pt>
                <c:pt idx="4">
                  <c:v>89.22</c:v>
                </c:pt>
                <c:pt idx="5">
                  <c:v>86.26</c:v>
                </c:pt>
                <c:pt idx="6">
                  <c:v>83.57</c:v>
                </c:pt>
                <c:pt idx="7">
                  <c:v>78.989999999999995</c:v>
                </c:pt>
                <c:pt idx="8">
                  <c:v>58.34</c:v>
                </c:pt>
                <c:pt idx="9">
                  <c:v>17.760000000000002</c:v>
                </c:pt>
                <c:pt idx="10">
                  <c:v>7.4</c:v>
                </c:pt>
                <c:pt idx="11">
                  <c:v>4.18</c:v>
                </c:pt>
                <c:pt idx="12">
                  <c:v>-4.72</c:v>
                </c:pt>
                <c:pt idx="13">
                  <c:v>1.5</c:v>
                </c:pt>
                <c:pt idx="14">
                  <c:v>1.49</c:v>
                </c:pt>
                <c:pt idx="15">
                  <c:v>0</c:v>
                </c:pt>
                <c:pt idx="16">
                  <c:v>2.85</c:v>
                </c:pt>
                <c:pt idx="17">
                  <c:v>29.6</c:v>
                </c:pt>
                <c:pt idx="18">
                  <c:v>117.84</c:v>
                </c:pt>
                <c:pt idx="19">
                  <c:v>136</c:v>
                </c:pt>
                <c:pt idx="20">
                  <c:v>154.41999999999999</c:v>
                </c:pt>
                <c:pt idx="21">
                  <c:v>140.79</c:v>
                </c:pt>
                <c:pt idx="22">
                  <c:v>124.22</c:v>
                </c:pt>
                <c:pt idx="23">
                  <c:v>96.31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B0-4E7A-BEF5-3E2FECCB91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24.68</v>
      </c>
      <c r="C4" s="18">
        <v>102.33599999999998</v>
      </c>
      <c r="D4" s="18">
        <v>83.284999999999997</v>
      </c>
      <c r="E4" s="18">
        <v>21.702000000000002</v>
      </c>
      <c r="F4" s="18">
        <v>33.030999999999999</v>
      </c>
      <c r="G4" s="18">
        <v>22.574000000000002</v>
      </c>
      <c r="H4" s="18">
        <v>25.558999999999997</v>
      </c>
      <c r="I4" s="18">
        <v>45.56</v>
      </c>
      <c r="J4" s="18">
        <v>27.107999999999997</v>
      </c>
      <c r="K4" s="18">
        <v>57.803000000000004</v>
      </c>
      <c r="L4" s="18">
        <v>65.265000000000001</v>
      </c>
      <c r="M4" s="18">
        <v>72.180000000000007</v>
      </c>
      <c r="N4" s="18">
        <v>145.80000000000001</v>
      </c>
      <c r="O4" s="18">
        <v>50.073</v>
      </c>
      <c r="P4" s="18">
        <v>50.108000000000004</v>
      </c>
      <c r="Q4" s="18">
        <v>74.5</v>
      </c>
      <c r="R4" s="18">
        <v>60.631999999999998</v>
      </c>
      <c r="S4" s="18">
        <v>32.082999999999998</v>
      </c>
      <c r="T4" s="18">
        <v>121.03000000000002</v>
      </c>
      <c r="U4" s="18">
        <v>46.817</v>
      </c>
      <c r="V4" s="18">
        <v>75.486999999999995</v>
      </c>
      <c r="W4" s="18">
        <v>55.793999999999997</v>
      </c>
      <c r="X4" s="18">
        <v>105.11799999999998</v>
      </c>
      <c r="Y4" s="18">
        <v>13.6</v>
      </c>
      <c r="Z4" s="19"/>
      <c r="AA4" s="20">
        <f>SUM(B4:Z4)</f>
        <v>1412.125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108.96</v>
      </c>
      <c r="C7" s="28">
        <v>96.44</v>
      </c>
      <c r="D7" s="28">
        <v>94.28</v>
      </c>
      <c r="E7" s="28">
        <v>90</v>
      </c>
      <c r="F7" s="28">
        <v>89.22</v>
      </c>
      <c r="G7" s="28">
        <v>86.26</v>
      </c>
      <c r="H7" s="28">
        <v>83.57</v>
      </c>
      <c r="I7" s="28">
        <v>78.989999999999995</v>
      </c>
      <c r="J7" s="28">
        <v>58.34</v>
      </c>
      <c r="K7" s="28">
        <v>17.760000000000002</v>
      </c>
      <c r="L7" s="28">
        <v>7.4</v>
      </c>
      <c r="M7" s="28">
        <v>4.18</v>
      </c>
      <c r="N7" s="28">
        <v>-4.72</v>
      </c>
      <c r="O7" s="28">
        <v>1.5</v>
      </c>
      <c r="P7" s="28">
        <v>1.49</v>
      </c>
      <c r="Q7" s="28">
        <v>0</v>
      </c>
      <c r="R7" s="28">
        <v>2.85</v>
      </c>
      <c r="S7" s="28">
        <v>29.6</v>
      </c>
      <c r="T7" s="28">
        <v>117.84</v>
      </c>
      <c r="U7" s="28">
        <v>136</v>
      </c>
      <c r="V7" s="28">
        <v>154.41999999999999</v>
      </c>
      <c r="W7" s="28">
        <v>140.79</v>
      </c>
      <c r="X7" s="28">
        <v>124.22</v>
      </c>
      <c r="Y7" s="28">
        <v>96.31</v>
      </c>
      <c r="Z7" s="29"/>
      <c r="AA7" s="30">
        <f>IF(SUM(B7:Z7)&lt;&gt;0,AVERAGEIF(B7:Z7,"&lt;&gt;"""),"")</f>
        <v>67.32083333333334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</v>
      </c>
      <c r="C12" s="52">
        <v>3.6269999999999998</v>
      </c>
      <c r="D12" s="52">
        <v>3.52</v>
      </c>
      <c r="E12" s="52">
        <v>1E-3</v>
      </c>
      <c r="F12" s="52"/>
      <c r="G12" s="52"/>
      <c r="H12" s="52">
        <v>6.4320000000000004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48.905999999999999</v>
      </c>
      <c r="U12" s="52">
        <v>7</v>
      </c>
      <c r="V12" s="52">
        <v>27</v>
      </c>
      <c r="W12" s="52">
        <v>5</v>
      </c>
      <c r="X12" s="52">
        <v>20</v>
      </c>
      <c r="Y12" s="52"/>
      <c r="Z12" s="53"/>
      <c r="AA12" s="54">
        <f t="shared" si="0"/>
        <v>126.48599999999999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>
        <v>60.07</v>
      </c>
      <c r="Y13" s="52"/>
      <c r="Z13" s="53"/>
      <c r="AA13" s="54">
        <f t="shared" si="0"/>
        <v>60.07</v>
      </c>
    </row>
    <row r="14" spans="1:27" ht="24.95" customHeight="1" x14ac:dyDescent="0.2">
      <c r="A14" s="55" t="s">
        <v>10</v>
      </c>
      <c r="B14" s="56">
        <v>12.780000000000001</v>
      </c>
      <c r="C14" s="57">
        <v>2.609</v>
      </c>
      <c r="D14" s="57">
        <v>5.4649999999999999</v>
      </c>
      <c r="E14" s="57">
        <v>2.5009999999999999</v>
      </c>
      <c r="F14" s="57">
        <v>0.93100000000000005</v>
      </c>
      <c r="G14" s="57">
        <v>7.3999999999999996E-2</v>
      </c>
      <c r="H14" s="57">
        <v>0.127</v>
      </c>
      <c r="I14" s="57">
        <v>0.06</v>
      </c>
      <c r="J14" s="57">
        <v>27.107999999999997</v>
      </c>
      <c r="K14" s="57">
        <v>18.954000000000001</v>
      </c>
      <c r="L14" s="57">
        <v>12.122</v>
      </c>
      <c r="M14" s="57">
        <v>19.978999999999999</v>
      </c>
      <c r="N14" s="57"/>
      <c r="O14" s="57">
        <v>14.427000000000001</v>
      </c>
      <c r="P14" s="57">
        <v>11.458</v>
      </c>
      <c r="Q14" s="57"/>
      <c r="R14" s="57">
        <v>19.435000000000002</v>
      </c>
      <c r="S14" s="57">
        <v>4.5949999999999998</v>
      </c>
      <c r="T14" s="57">
        <v>35.507999999999996</v>
      </c>
      <c r="U14" s="57">
        <v>7.1790000000000003</v>
      </c>
      <c r="V14" s="57">
        <v>10.771000000000001</v>
      </c>
      <c r="W14" s="57">
        <v>14.481</v>
      </c>
      <c r="X14" s="57">
        <v>12.294999999999998</v>
      </c>
      <c r="Y14" s="57"/>
      <c r="Z14" s="58"/>
      <c r="AA14" s="59">
        <f t="shared" si="0"/>
        <v>232.85900000000001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17.78</v>
      </c>
      <c r="C16" s="62">
        <f t="shared" si="1"/>
        <v>6.2359999999999998</v>
      </c>
      <c r="D16" s="62">
        <f t="shared" si="1"/>
        <v>8.9849999999999994</v>
      </c>
      <c r="E16" s="62">
        <f t="shared" si="1"/>
        <v>2.5019999999999998</v>
      </c>
      <c r="F16" s="62">
        <f t="shared" si="1"/>
        <v>0.93100000000000005</v>
      </c>
      <c r="G16" s="62">
        <f t="shared" si="1"/>
        <v>7.3999999999999996E-2</v>
      </c>
      <c r="H16" s="62">
        <f t="shared" si="1"/>
        <v>6.5590000000000002</v>
      </c>
      <c r="I16" s="62">
        <f t="shared" si="1"/>
        <v>0.06</v>
      </c>
      <c r="J16" s="62">
        <f t="shared" si="1"/>
        <v>27.107999999999997</v>
      </c>
      <c r="K16" s="62">
        <f t="shared" si="1"/>
        <v>18.954000000000001</v>
      </c>
      <c r="L16" s="62">
        <f t="shared" si="1"/>
        <v>12.122</v>
      </c>
      <c r="M16" s="62">
        <f t="shared" si="1"/>
        <v>19.978999999999999</v>
      </c>
      <c r="N16" s="62">
        <f t="shared" si="1"/>
        <v>0</v>
      </c>
      <c r="O16" s="62">
        <f t="shared" si="1"/>
        <v>14.427000000000001</v>
      </c>
      <c r="P16" s="62">
        <f t="shared" si="1"/>
        <v>11.458</v>
      </c>
      <c r="Q16" s="62">
        <f t="shared" si="1"/>
        <v>0</v>
      </c>
      <c r="R16" s="62">
        <f t="shared" si="1"/>
        <v>19.435000000000002</v>
      </c>
      <c r="S16" s="62">
        <f t="shared" si="1"/>
        <v>4.5949999999999998</v>
      </c>
      <c r="T16" s="62">
        <f t="shared" si="1"/>
        <v>84.413999999999987</v>
      </c>
      <c r="U16" s="62">
        <f t="shared" si="1"/>
        <v>14.179</v>
      </c>
      <c r="V16" s="62">
        <f t="shared" si="1"/>
        <v>37.771000000000001</v>
      </c>
      <c r="W16" s="62">
        <f t="shared" si="1"/>
        <v>19.481000000000002</v>
      </c>
      <c r="X16" s="62">
        <f t="shared" si="1"/>
        <v>92.364999999999995</v>
      </c>
      <c r="Y16" s="62">
        <f t="shared" si="1"/>
        <v>0</v>
      </c>
      <c r="Z16" s="63" t="str">
        <f t="shared" si="1"/>
        <v/>
      </c>
      <c r="AA16" s="64">
        <f>SUM(AA10:AA15)</f>
        <v>419.41499999999996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10</v>
      </c>
      <c r="L20" s="77">
        <v>10</v>
      </c>
      <c r="M20" s="77">
        <v>10</v>
      </c>
      <c r="N20" s="77"/>
      <c r="O20" s="77">
        <v>10</v>
      </c>
      <c r="P20" s="77">
        <v>10</v>
      </c>
      <c r="Q20" s="77">
        <v>10</v>
      </c>
      <c r="R20" s="77">
        <v>10</v>
      </c>
      <c r="S20" s="77"/>
      <c r="T20" s="77">
        <v>10</v>
      </c>
      <c r="U20" s="77"/>
      <c r="V20" s="77">
        <v>5</v>
      </c>
      <c r="W20" s="77">
        <v>5</v>
      </c>
      <c r="X20" s="77">
        <v>3.2000000000000001E-2</v>
      </c>
      <c r="Y20" s="77"/>
      <c r="Z20" s="78"/>
      <c r="AA20" s="79">
        <f t="shared" si="2"/>
        <v>90.031999999999996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28.849</v>
      </c>
      <c r="L21" s="81">
        <v>43.143000000000001</v>
      </c>
      <c r="M21" s="81">
        <v>42.201000000000001</v>
      </c>
      <c r="N21" s="81"/>
      <c r="O21" s="81">
        <v>25.646000000000001</v>
      </c>
      <c r="P21" s="81">
        <v>27.85</v>
      </c>
      <c r="Q21" s="81"/>
      <c r="R21" s="81">
        <v>31.196999999999999</v>
      </c>
      <c r="S21" s="81">
        <v>27.488</v>
      </c>
      <c r="T21" s="81">
        <v>26.616</v>
      </c>
      <c r="U21" s="81">
        <v>32.637999999999998</v>
      </c>
      <c r="V21" s="81">
        <v>32.716000000000001</v>
      </c>
      <c r="W21" s="81">
        <v>31.312999999999999</v>
      </c>
      <c r="X21" s="81">
        <v>12.721</v>
      </c>
      <c r="Y21" s="81"/>
      <c r="Z21" s="78"/>
      <c r="AA21" s="79">
        <f t="shared" si="2"/>
        <v>362.37799999999999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38.849000000000004</v>
      </c>
      <c r="L26" s="88">
        <f t="shared" si="3"/>
        <v>53.143000000000001</v>
      </c>
      <c r="M26" s="88">
        <f t="shared" si="3"/>
        <v>52.201000000000001</v>
      </c>
      <c r="N26" s="88">
        <f t="shared" si="3"/>
        <v>0</v>
      </c>
      <c r="O26" s="88">
        <f t="shared" si="3"/>
        <v>35.646000000000001</v>
      </c>
      <c r="P26" s="88">
        <f t="shared" si="3"/>
        <v>37.85</v>
      </c>
      <c r="Q26" s="88">
        <f t="shared" si="3"/>
        <v>10</v>
      </c>
      <c r="R26" s="88">
        <f t="shared" si="3"/>
        <v>41.197000000000003</v>
      </c>
      <c r="S26" s="88">
        <f t="shared" si="3"/>
        <v>27.488</v>
      </c>
      <c r="T26" s="88">
        <f t="shared" si="3"/>
        <v>36.616</v>
      </c>
      <c r="U26" s="88">
        <f t="shared" si="3"/>
        <v>32.637999999999998</v>
      </c>
      <c r="V26" s="88">
        <f t="shared" si="3"/>
        <v>37.716000000000001</v>
      </c>
      <c r="W26" s="88">
        <f t="shared" si="3"/>
        <v>36.313000000000002</v>
      </c>
      <c r="X26" s="88">
        <f t="shared" si="3"/>
        <v>12.753</v>
      </c>
      <c r="Y26" s="88">
        <f t="shared" si="3"/>
        <v>0</v>
      </c>
      <c r="Z26" s="89" t="str">
        <f t="shared" si="3"/>
        <v/>
      </c>
      <c r="AA26" s="90">
        <f>SUM(AA19:AA25)</f>
        <v>452.40999999999997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17.78</v>
      </c>
      <c r="C30" s="77">
        <v>6.2359999999999998</v>
      </c>
      <c r="D30" s="77">
        <v>8.9849999999999994</v>
      </c>
      <c r="E30" s="77">
        <v>2.5019999999999998</v>
      </c>
      <c r="F30" s="77">
        <v>0.93100000000000005</v>
      </c>
      <c r="G30" s="77">
        <v>7.3999999999999996E-2</v>
      </c>
      <c r="H30" s="77">
        <v>6.5590000000000002</v>
      </c>
      <c r="I30" s="77">
        <v>0.06</v>
      </c>
      <c r="J30" s="77">
        <v>27.108000000000001</v>
      </c>
      <c r="K30" s="77">
        <v>57.802999999999997</v>
      </c>
      <c r="L30" s="77">
        <v>65.265000000000001</v>
      </c>
      <c r="M30" s="77">
        <v>72.180000000000007</v>
      </c>
      <c r="N30" s="77"/>
      <c r="O30" s="77">
        <v>50.073</v>
      </c>
      <c r="P30" s="77">
        <v>49.308</v>
      </c>
      <c r="Q30" s="77">
        <v>10</v>
      </c>
      <c r="R30" s="77">
        <v>60.631999999999998</v>
      </c>
      <c r="S30" s="77">
        <v>32.082999999999998</v>
      </c>
      <c r="T30" s="77">
        <v>121.03</v>
      </c>
      <c r="U30" s="77">
        <v>46.817</v>
      </c>
      <c r="V30" s="77">
        <v>75.486999999999995</v>
      </c>
      <c r="W30" s="77">
        <v>55.793999999999997</v>
      </c>
      <c r="X30" s="77">
        <v>105.11799999999999</v>
      </c>
      <c r="Y30" s="77"/>
      <c r="Z30" s="78"/>
      <c r="AA30" s="79">
        <f>SUM(B30:Z30)</f>
        <v>871.82499999999982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17.78</v>
      </c>
      <c r="C32" s="62">
        <f t="shared" ref="C32:Z32" si="4">IF(LEN(C$2)&gt;0,SUM(C29:C31),"")</f>
        <v>6.2359999999999998</v>
      </c>
      <c r="D32" s="62">
        <f t="shared" si="4"/>
        <v>8.9849999999999994</v>
      </c>
      <c r="E32" s="62">
        <f t="shared" si="4"/>
        <v>2.5019999999999998</v>
      </c>
      <c r="F32" s="62">
        <f t="shared" si="4"/>
        <v>0.93100000000000005</v>
      </c>
      <c r="G32" s="62">
        <f t="shared" si="4"/>
        <v>7.3999999999999996E-2</v>
      </c>
      <c r="H32" s="62">
        <f t="shared" si="4"/>
        <v>6.5590000000000002</v>
      </c>
      <c r="I32" s="62">
        <f t="shared" si="4"/>
        <v>0.06</v>
      </c>
      <c r="J32" s="62">
        <f t="shared" si="4"/>
        <v>27.108000000000001</v>
      </c>
      <c r="K32" s="62">
        <f t="shared" si="4"/>
        <v>57.802999999999997</v>
      </c>
      <c r="L32" s="62">
        <f t="shared" si="4"/>
        <v>65.265000000000001</v>
      </c>
      <c r="M32" s="62">
        <f t="shared" si="4"/>
        <v>72.180000000000007</v>
      </c>
      <c r="N32" s="62">
        <f t="shared" si="4"/>
        <v>0</v>
      </c>
      <c r="O32" s="62">
        <f t="shared" si="4"/>
        <v>50.073</v>
      </c>
      <c r="P32" s="62">
        <f t="shared" si="4"/>
        <v>49.308</v>
      </c>
      <c r="Q32" s="62">
        <f t="shared" si="4"/>
        <v>10</v>
      </c>
      <c r="R32" s="62">
        <f t="shared" si="4"/>
        <v>60.631999999999998</v>
      </c>
      <c r="S32" s="62">
        <f t="shared" si="4"/>
        <v>32.082999999999998</v>
      </c>
      <c r="T32" s="62">
        <f t="shared" si="4"/>
        <v>121.03</v>
      </c>
      <c r="U32" s="62">
        <f t="shared" si="4"/>
        <v>46.817</v>
      </c>
      <c r="V32" s="62">
        <f t="shared" si="4"/>
        <v>75.486999999999995</v>
      </c>
      <c r="W32" s="62">
        <f t="shared" si="4"/>
        <v>55.793999999999997</v>
      </c>
      <c r="X32" s="62">
        <f t="shared" si="4"/>
        <v>105.11799999999999</v>
      </c>
      <c r="Y32" s="62">
        <f t="shared" si="4"/>
        <v>0</v>
      </c>
      <c r="Z32" s="63" t="str">
        <f t="shared" si="4"/>
        <v/>
      </c>
      <c r="AA32" s="64">
        <f>SUM(AA29:AA31)</f>
        <v>871.82499999999982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6.9</v>
      </c>
      <c r="C37" s="99">
        <v>96.1</v>
      </c>
      <c r="D37" s="99">
        <v>74.3</v>
      </c>
      <c r="E37" s="99">
        <v>19.2</v>
      </c>
      <c r="F37" s="99">
        <v>32.1</v>
      </c>
      <c r="G37" s="99">
        <v>22.5</v>
      </c>
      <c r="H37" s="99">
        <v>19</v>
      </c>
      <c r="I37" s="99">
        <v>45.5</v>
      </c>
      <c r="J37" s="99"/>
      <c r="K37" s="99"/>
      <c r="L37" s="99"/>
      <c r="M37" s="99"/>
      <c r="N37" s="99">
        <v>145.80000000000001</v>
      </c>
      <c r="O37" s="99"/>
      <c r="P37" s="99">
        <v>0.8</v>
      </c>
      <c r="Q37" s="99">
        <v>64.5</v>
      </c>
      <c r="R37" s="99"/>
      <c r="S37" s="99"/>
      <c r="T37" s="99"/>
      <c r="U37" s="99"/>
      <c r="V37" s="99"/>
      <c r="W37" s="99"/>
      <c r="X37" s="99"/>
      <c r="Y37" s="99">
        <v>13.6</v>
      </c>
      <c r="Z37" s="100"/>
      <c r="AA37" s="79">
        <f t="shared" si="5"/>
        <v>540.30000000000007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6.9</v>
      </c>
      <c r="C40" s="88">
        <f t="shared" si="6"/>
        <v>96.1</v>
      </c>
      <c r="D40" s="88">
        <f t="shared" si="6"/>
        <v>74.3</v>
      </c>
      <c r="E40" s="88">
        <f t="shared" si="6"/>
        <v>19.2</v>
      </c>
      <c r="F40" s="88">
        <f t="shared" si="6"/>
        <v>32.1</v>
      </c>
      <c r="G40" s="88">
        <f t="shared" si="6"/>
        <v>22.5</v>
      </c>
      <c r="H40" s="88">
        <f t="shared" si="6"/>
        <v>19</v>
      </c>
      <c r="I40" s="88">
        <f t="shared" si="6"/>
        <v>45.5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145.80000000000001</v>
      </c>
      <c r="O40" s="88">
        <f t="shared" si="6"/>
        <v>0</v>
      </c>
      <c r="P40" s="88">
        <f t="shared" si="6"/>
        <v>0.8</v>
      </c>
      <c r="Q40" s="88">
        <f t="shared" si="6"/>
        <v>64.5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13.6</v>
      </c>
      <c r="Z40" s="89" t="str">
        <f t="shared" si="6"/>
        <v/>
      </c>
      <c r="AA40" s="90">
        <f t="shared" si="5"/>
        <v>540.30000000000007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6.9</v>
      </c>
      <c r="C45" s="99">
        <v>96.1</v>
      </c>
      <c r="D45" s="99">
        <v>74.3</v>
      </c>
      <c r="E45" s="99">
        <v>19.2</v>
      </c>
      <c r="F45" s="99">
        <v>32.1</v>
      </c>
      <c r="G45" s="99">
        <v>22.5</v>
      </c>
      <c r="H45" s="99">
        <v>19</v>
      </c>
      <c r="I45" s="99">
        <v>45.5</v>
      </c>
      <c r="J45" s="99"/>
      <c r="K45" s="99"/>
      <c r="L45" s="99"/>
      <c r="M45" s="99"/>
      <c r="N45" s="99">
        <v>145.80000000000001</v>
      </c>
      <c r="O45" s="99"/>
      <c r="P45" s="99">
        <v>0.8</v>
      </c>
      <c r="Q45" s="99">
        <v>64.5</v>
      </c>
      <c r="R45" s="99"/>
      <c r="S45" s="99"/>
      <c r="T45" s="99"/>
      <c r="U45" s="99"/>
      <c r="V45" s="99"/>
      <c r="W45" s="99"/>
      <c r="X45" s="99"/>
      <c r="Y45" s="99">
        <v>13.6</v>
      </c>
      <c r="Z45" s="100"/>
      <c r="AA45" s="79">
        <f t="shared" si="7"/>
        <v>540.30000000000007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6.9</v>
      </c>
      <c r="C49" s="88">
        <f t="shared" ref="C49:Z49" si="8">IF(LEN(C$2)&gt;0,SUM(C43:C48),"")</f>
        <v>96.1</v>
      </c>
      <c r="D49" s="88">
        <f t="shared" si="8"/>
        <v>74.3</v>
      </c>
      <c r="E49" s="88">
        <f t="shared" si="8"/>
        <v>19.2</v>
      </c>
      <c r="F49" s="88">
        <f t="shared" si="8"/>
        <v>32.1</v>
      </c>
      <c r="G49" s="88">
        <f t="shared" si="8"/>
        <v>22.5</v>
      </c>
      <c r="H49" s="88">
        <f t="shared" si="8"/>
        <v>19</v>
      </c>
      <c r="I49" s="88">
        <f t="shared" si="8"/>
        <v>45.5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145.80000000000001</v>
      </c>
      <c r="O49" s="88">
        <f t="shared" si="8"/>
        <v>0</v>
      </c>
      <c r="P49" s="88">
        <f t="shared" si="8"/>
        <v>0.8</v>
      </c>
      <c r="Q49" s="88">
        <f t="shared" si="8"/>
        <v>64.5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13.6</v>
      </c>
      <c r="Z49" s="89" t="str">
        <f t="shared" si="8"/>
        <v/>
      </c>
      <c r="AA49" s="90">
        <f t="shared" si="7"/>
        <v>540.30000000000007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24.68</v>
      </c>
      <c r="C52" s="88">
        <f t="shared" si="10"/>
        <v>102.336</v>
      </c>
      <c r="D52" s="88">
        <f t="shared" si="10"/>
        <v>83.284999999999997</v>
      </c>
      <c r="E52" s="88">
        <f t="shared" si="10"/>
        <v>21.701999999999998</v>
      </c>
      <c r="F52" s="88">
        <f t="shared" si="10"/>
        <v>33.030999999999999</v>
      </c>
      <c r="G52" s="88">
        <f t="shared" si="10"/>
        <v>22.574000000000002</v>
      </c>
      <c r="H52" s="88">
        <f t="shared" si="10"/>
        <v>25.559000000000001</v>
      </c>
      <c r="I52" s="88">
        <f t="shared" si="10"/>
        <v>45.56</v>
      </c>
      <c r="J52" s="88">
        <f t="shared" si="10"/>
        <v>27.107999999999997</v>
      </c>
      <c r="K52" s="88">
        <f t="shared" si="10"/>
        <v>57.803000000000004</v>
      </c>
      <c r="L52" s="88">
        <f t="shared" si="10"/>
        <v>65.265000000000001</v>
      </c>
      <c r="M52" s="88">
        <f t="shared" si="10"/>
        <v>72.180000000000007</v>
      </c>
      <c r="N52" s="88">
        <f t="shared" si="10"/>
        <v>145.80000000000001</v>
      </c>
      <c r="O52" s="88">
        <f t="shared" si="10"/>
        <v>50.073</v>
      </c>
      <c r="P52" s="88">
        <f t="shared" si="10"/>
        <v>50.107999999999997</v>
      </c>
      <c r="Q52" s="88">
        <f t="shared" si="10"/>
        <v>74.5</v>
      </c>
      <c r="R52" s="88">
        <f t="shared" si="10"/>
        <v>60.632000000000005</v>
      </c>
      <c r="S52" s="88">
        <f t="shared" si="10"/>
        <v>32.082999999999998</v>
      </c>
      <c r="T52" s="88">
        <f t="shared" si="10"/>
        <v>121.02999999999999</v>
      </c>
      <c r="U52" s="88">
        <f t="shared" si="10"/>
        <v>46.817</v>
      </c>
      <c r="V52" s="88">
        <f t="shared" si="10"/>
        <v>75.486999999999995</v>
      </c>
      <c r="W52" s="88">
        <f t="shared" si="10"/>
        <v>55.794000000000004</v>
      </c>
      <c r="X52" s="88">
        <f t="shared" si="10"/>
        <v>105.11799999999999</v>
      </c>
      <c r="Y52" s="88">
        <f t="shared" si="10"/>
        <v>13.6</v>
      </c>
      <c r="Z52" s="89" t="str">
        <f t="shared" si="10"/>
        <v/>
      </c>
      <c r="AA52" s="104">
        <f>SUM(B52:Z52)</f>
        <v>1412.125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24.648999999999997</v>
      </c>
      <c r="C4" s="18">
        <v>102.38199999999999</v>
      </c>
      <c r="D4" s="18">
        <v>83.287999999999997</v>
      </c>
      <c r="E4" s="18">
        <v>21.696000000000002</v>
      </c>
      <c r="F4" s="18">
        <v>32.999999999999993</v>
      </c>
      <c r="G4" s="18">
        <v>22.527999999999999</v>
      </c>
      <c r="H4" s="18">
        <v>25.545000000000002</v>
      </c>
      <c r="I4" s="18">
        <v>45.534000000000006</v>
      </c>
      <c r="J4" s="18">
        <v>27.07</v>
      </c>
      <c r="K4" s="18">
        <v>57.817</v>
      </c>
      <c r="L4" s="18">
        <v>65.3</v>
      </c>
      <c r="M4" s="18">
        <v>72.224999999999994</v>
      </c>
      <c r="N4" s="18">
        <v>145.78200000000001</v>
      </c>
      <c r="O4" s="18">
        <v>50.073</v>
      </c>
      <c r="P4" s="18">
        <v>50.107999999999997</v>
      </c>
      <c r="Q4" s="18">
        <v>74.5</v>
      </c>
      <c r="R4" s="18">
        <v>60.6</v>
      </c>
      <c r="S4" s="18">
        <v>32.1</v>
      </c>
      <c r="T4" s="18">
        <v>121</v>
      </c>
      <c r="U4" s="18">
        <v>46.783999999999999</v>
      </c>
      <c r="V4" s="18">
        <v>75.528999999999996</v>
      </c>
      <c r="W4" s="18">
        <v>55.753</v>
      </c>
      <c r="X4" s="18">
        <v>105.15599999999999</v>
      </c>
      <c r="Y4" s="18">
        <v>13.581999999999999</v>
      </c>
      <c r="Z4" s="19"/>
      <c r="AA4" s="20">
        <f>SUM(B4:Z4)</f>
        <v>1412.0010000000002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108.96</v>
      </c>
      <c r="C7" s="28">
        <v>96.44</v>
      </c>
      <c r="D7" s="28">
        <v>94.28</v>
      </c>
      <c r="E7" s="28">
        <v>90</v>
      </c>
      <c r="F7" s="28">
        <v>89.22</v>
      </c>
      <c r="G7" s="28">
        <v>86.26</v>
      </c>
      <c r="H7" s="28">
        <v>83.57</v>
      </c>
      <c r="I7" s="28">
        <v>78.989999999999995</v>
      </c>
      <c r="J7" s="28">
        <v>58.34</v>
      </c>
      <c r="K7" s="28">
        <v>17.760000000000002</v>
      </c>
      <c r="L7" s="28">
        <v>7.4</v>
      </c>
      <c r="M7" s="28">
        <v>4.18</v>
      </c>
      <c r="N7" s="28">
        <v>-4.72</v>
      </c>
      <c r="O7" s="28">
        <v>1.5</v>
      </c>
      <c r="P7" s="28">
        <v>1.49</v>
      </c>
      <c r="Q7" s="28">
        <v>0</v>
      </c>
      <c r="R7" s="28">
        <v>2.85</v>
      </c>
      <c r="S7" s="28">
        <v>29.6</v>
      </c>
      <c r="T7" s="28">
        <v>117.84</v>
      </c>
      <c r="U7" s="28">
        <v>136</v>
      </c>
      <c r="V7" s="28">
        <v>154.41999999999999</v>
      </c>
      <c r="W7" s="28">
        <v>140.79</v>
      </c>
      <c r="X7" s="28">
        <v>124.22</v>
      </c>
      <c r="Y7" s="28">
        <v>96.31</v>
      </c>
      <c r="Z7" s="29"/>
      <c r="AA7" s="30">
        <f>IF(SUM(B7:Z7)&lt;&gt;0,AVERAGEIF(B7:Z7,"&lt;&gt;"""),"")</f>
        <v>67.32083333333334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78</v>
      </c>
      <c r="D12" s="52">
        <v>70</v>
      </c>
      <c r="E12" s="52"/>
      <c r="F12" s="52"/>
      <c r="G12" s="52"/>
      <c r="H12" s="52"/>
      <c r="I12" s="52">
        <v>6.2220000000000004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154.22200000000001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4.7139999999999995</v>
      </c>
      <c r="C14" s="57">
        <v>1.2069999999999999</v>
      </c>
      <c r="D14" s="57">
        <v>0.91299999999999992</v>
      </c>
      <c r="E14" s="57">
        <v>2.7709999999999999</v>
      </c>
      <c r="F14" s="57">
        <v>3.145</v>
      </c>
      <c r="G14" s="57">
        <v>6.3840000000000003</v>
      </c>
      <c r="H14" s="57">
        <v>4.3170000000000002</v>
      </c>
      <c r="I14" s="57">
        <v>9.0519999999999996</v>
      </c>
      <c r="J14" s="57">
        <v>0.23699999999999999</v>
      </c>
      <c r="K14" s="57">
        <v>1.7000000000000001E-2</v>
      </c>
      <c r="L14" s="57"/>
      <c r="M14" s="57">
        <v>25.024999999999999</v>
      </c>
      <c r="N14" s="57">
        <v>145.78200000000001</v>
      </c>
      <c r="O14" s="57">
        <v>50.073</v>
      </c>
      <c r="P14" s="57">
        <v>50.107999999999997</v>
      </c>
      <c r="Q14" s="57">
        <v>74.5</v>
      </c>
      <c r="R14" s="57">
        <v>25</v>
      </c>
      <c r="S14" s="57"/>
      <c r="T14" s="57"/>
      <c r="U14" s="57">
        <v>0.28399999999999997</v>
      </c>
      <c r="V14" s="57">
        <v>0.32900000000000001</v>
      </c>
      <c r="W14" s="57">
        <v>0.253</v>
      </c>
      <c r="X14" s="57">
        <v>5.6000000000000001E-2</v>
      </c>
      <c r="Y14" s="57">
        <v>3.5819999999999999</v>
      </c>
      <c r="Z14" s="58"/>
      <c r="AA14" s="59">
        <f t="shared" si="0"/>
        <v>407.74899999999997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4.7139999999999995</v>
      </c>
      <c r="C16" s="62">
        <f t="shared" ref="C16:Z16" si="1">IF(LEN(C$2)&gt;0,SUM(C10:C15),"")</f>
        <v>79.206999999999994</v>
      </c>
      <c r="D16" s="62">
        <f t="shared" si="1"/>
        <v>70.912999999999997</v>
      </c>
      <c r="E16" s="62">
        <f t="shared" si="1"/>
        <v>2.7709999999999999</v>
      </c>
      <c r="F16" s="62">
        <f t="shared" si="1"/>
        <v>3.145</v>
      </c>
      <c r="G16" s="62">
        <f t="shared" si="1"/>
        <v>6.3840000000000003</v>
      </c>
      <c r="H16" s="62">
        <f t="shared" si="1"/>
        <v>4.3170000000000002</v>
      </c>
      <c r="I16" s="62">
        <f t="shared" si="1"/>
        <v>15.274000000000001</v>
      </c>
      <c r="J16" s="62">
        <f t="shared" si="1"/>
        <v>0.23699999999999999</v>
      </c>
      <c r="K16" s="62">
        <f t="shared" si="1"/>
        <v>1.7000000000000001E-2</v>
      </c>
      <c r="L16" s="62">
        <f t="shared" si="1"/>
        <v>0</v>
      </c>
      <c r="M16" s="62">
        <f t="shared" si="1"/>
        <v>25.024999999999999</v>
      </c>
      <c r="N16" s="62">
        <f t="shared" si="1"/>
        <v>145.78200000000001</v>
      </c>
      <c r="O16" s="62">
        <f t="shared" si="1"/>
        <v>50.073</v>
      </c>
      <c r="P16" s="62">
        <f t="shared" si="1"/>
        <v>50.107999999999997</v>
      </c>
      <c r="Q16" s="62">
        <f t="shared" si="1"/>
        <v>74.5</v>
      </c>
      <c r="R16" s="62">
        <f t="shared" si="1"/>
        <v>25</v>
      </c>
      <c r="S16" s="62">
        <f t="shared" si="1"/>
        <v>0</v>
      </c>
      <c r="T16" s="62">
        <f t="shared" si="1"/>
        <v>0</v>
      </c>
      <c r="U16" s="62">
        <f t="shared" si="1"/>
        <v>0.28399999999999997</v>
      </c>
      <c r="V16" s="62">
        <f t="shared" si="1"/>
        <v>0.32900000000000001</v>
      </c>
      <c r="W16" s="62">
        <f t="shared" si="1"/>
        <v>0.253</v>
      </c>
      <c r="X16" s="62">
        <f t="shared" si="1"/>
        <v>5.6000000000000001E-2</v>
      </c>
      <c r="Y16" s="62">
        <f t="shared" si="1"/>
        <v>3.5819999999999999</v>
      </c>
      <c r="Z16" s="63" t="str">
        <f t="shared" si="1"/>
        <v/>
      </c>
      <c r="AA16" s="64">
        <f>SUM(AA10:AA15)</f>
        <v>561.971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10</v>
      </c>
      <c r="G20" s="77">
        <v>10</v>
      </c>
      <c r="H20" s="77"/>
      <c r="I20" s="77">
        <v>8.8919999999999995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>
        <v>10</v>
      </c>
      <c r="Z20" s="78"/>
      <c r="AA20" s="79">
        <f t="shared" si="2"/>
        <v>38.891999999999996</v>
      </c>
    </row>
    <row r="21" spans="1:27" ht="24.95" customHeight="1" x14ac:dyDescent="0.2">
      <c r="A21" s="75" t="s">
        <v>16</v>
      </c>
      <c r="B21" s="80">
        <v>19.934999999999999</v>
      </c>
      <c r="C21" s="81">
        <v>23.175000000000001</v>
      </c>
      <c r="D21" s="81">
        <v>12.375</v>
      </c>
      <c r="E21" s="81">
        <v>18.925000000000001</v>
      </c>
      <c r="F21" s="81">
        <v>19.855</v>
      </c>
      <c r="G21" s="81">
        <v>6.1440000000000001</v>
      </c>
      <c r="H21" s="81">
        <v>21.228000000000002</v>
      </c>
      <c r="I21" s="81">
        <v>21.367999999999999</v>
      </c>
      <c r="J21" s="81">
        <v>4.5330000000000004</v>
      </c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147.53799999999998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19.934999999999999</v>
      </c>
      <c r="C26" s="88">
        <f t="shared" ref="C26:Z26" si="3">IF(LEN(C$2)&gt;0,SUM(C19:C25),"")</f>
        <v>23.175000000000001</v>
      </c>
      <c r="D26" s="88">
        <f t="shared" si="3"/>
        <v>12.375</v>
      </c>
      <c r="E26" s="88">
        <f t="shared" si="3"/>
        <v>18.925000000000001</v>
      </c>
      <c r="F26" s="88">
        <f t="shared" si="3"/>
        <v>29.855</v>
      </c>
      <c r="G26" s="88">
        <f t="shared" si="3"/>
        <v>16.143999999999998</v>
      </c>
      <c r="H26" s="88">
        <f t="shared" si="3"/>
        <v>21.228000000000002</v>
      </c>
      <c r="I26" s="88">
        <f t="shared" si="3"/>
        <v>30.259999999999998</v>
      </c>
      <c r="J26" s="88">
        <f t="shared" si="3"/>
        <v>4.5330000000000004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10</v>
      </c>
      <c r="Z26" s="89" t="str">
        <f t="shared" si="3"/>
        <v/>
      </c>
      <c r="AA26" s="90">
        <f>SUM(AA19:AA25)</f>
        <v>186.42999999999998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24.649000000000001</v>
      </c>
      <c r="C30" s="77">
        <v>102.38200000000001</v>
      </c>
      <c r="D30" s="77">
        <v>83.287999999999997</v>
      </c>
      <c r="E30" s="77">
        <v>21.696000000000002</v>
      </c>
      <c r="F30" s="77">
        <v>33</v>
      </c>
      <c r="G30" s="77">
        <v>22.527999999999999</v>
      </c>
      <c r="H30" s="77">
        <v>25.545000000000002</v>
      </c>
      <c r="I30" s="77">
        <v>45.533999999999999</v>
      </c>
      <c r="J30" s="77">
        <v>4.7699999999999996</v>
      </c>
      <c r="K30" s="77">
        <v>1.7000000000000001E-2</v>
      </c>
      <c r="L30" s="77"/>
      <c r="M30" s="77">
        <v>25.024999999999999</v>
      </c>
      <c r="N30" s="77">
        <v>145.78200000000001</v>
      </c>
      <c r="O30" s="77">
        <v>50.073</v>
      </c>
      <c r="P30" s="77">
        <v>50.107999999999997</v>
      </c>
      <c r="Q30" s="77">
        <v>74.5</v>
      </c>
      <c r="R30" s="77">
        <v>25</v>
      </c>
      <c r="S30" s="77"/>
      <c r="T30" s="77"/>
      <c r="U30" s="77">
        <v>0.28399999999999997</v>
      </c>
      <c r="V30" s="77">
        <v>0.32900000000000001</v>
      </c>
      <c r="W30" s="77">
        <v>0.253</v>
      </c>
      <c r="X30" s="77">
        <v>5.6000000000000001E-2</v>
      </c>
      <c r="Y30" s="77">
        <v>13.582000000000001</v>
      </c>
      <c r="Z30" s="78"/>
      <c r="AA30" s="79">
        <f>SUM(B30:Z30)</f>
        <v>748.40099999999995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24.649000000000001</v>
      </c>
      <c r="C32" s="62">
        <f t="shared" ref="C32:Z32" si="4">IF(LEN(C$2)&gt;0,SUM(C29:C31),"")</f>
        <v>102.38200000000001</v>
      </c>
      <c r="D32" s="62">
        <f t="shared" si="4"/>
        <v>83.287999999999997</v>
      </c>
      <c r="E32" s="62">
        <f t="shared" si="4"/>
        <v>21.696000000000002</v>
      </c>
      <c r="F32" s="62">
        <f t="shared" si="4"/>
        <v>33</v>
      </c>
      <c r="G32" s="62">
        <f t="shared" si="4"/>
        <v>22.527999999999999</v>
      </c>
      <c r="H32" s="62">
        <f t="shared" si="4"/>
        <v>25.545000000000002</v>
      </c>
      <c r="I32" s="62">
        <f t="shared" si="4"/>
        <v>45.533999999999999</v>
      </c>
      <c r="J32" s="62">
        <f t="shared" si="4"/>
        <v>4.7699999999999996</v>
      </c>
      <c r="K32" s="62">
        <f t="shared" si="4"/>
        <v>1.7000000000000001E-2</v>
      </c>
      <c r="L32" s="62">
        <f t="shared" si="4"/>
        <v>0</v>
      </c>
      <c r="M32" s="62">
        <f t="shared" si="4"/>
        <v>25.024999999999999</v>
      </c>
      <c r="N32" s="62">
        <f t="shared" si="4"/>
        <v>145.78200000000001</v>
      </c>
      <c r="O32" s="62">
        <f t="shared" si="4"/>
        <v>50.073</v>
      </c>
      <c r="P32" s="62">
        <f t="shared" si="4"/>
        <v>50.107999999999997</v>
      </c>
      <c r="Q32" s="62">
        <f t="shared" si="4"/>
        <v>74.5</v>
      </c>
      <c r="R32" s="62">
        <f t="shared" si="4"/>
        <v>25</v>
      </c>
      <c r="S32" s="62">
        <f t="shared" si="4"/>
        <v>0</v>
      </c>
      <c r="T32" s="62">
        <f t="shared" si="4"/>
        <v>0</v>
      </c>
      <c r="U32" s="62">
        <f t="shared" si="4"/>
        <v>0.28399999999999997</v>
      </c>
      <c r="V32" s="62">
        <f t="shared" si="4"/>
        <v>0.32900000000000001</v>
      </c>
      <c r="W32" s="62">
        <f t="shared" si="4"/>
        <v>0.253</v>
      </c>
      <c r="X32" s="62">
        <f t="shared" si="4"/>
        <v>5.6000000000000001E-2</v>
      </c>
      <c r="Y32" s="62">
        <f t="shared" si="4"/>
        <v>13.582000000000001</v>
      </c>
      <c r="Z32" s="63" t="str">
        <f t="shared" si="4"/>
        <v/>
      </c>
      <c r="AA32" s="64">
        <f>SUM(AA29:AA31)</f>
        <v>748.40099999999995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22.3</v>
      </c>
      <c r="K37" s="99">
        <v>57.8</v>
      </c>
      <c r="L37" s="99">
        <v>65.3</v>
      </c>
      <c r="M37" s="99">
        <v>47.2</v>
      </c>
      <c r="N37" s="99"/>
      <c r="O37" s="99"/>
      <c r="P37" s="99"/>
      <c r="Q37" s="99"/>
      <c r="R37" s="99">
        <v>35.6</v>
      </c>
      <c r="S37" s="99">
        <v>32.1</v>
      </c>
      <c r="T37" s="99">
        <v>121</v>
      </c>
      <c r="U37" s="99">
        <v>46.5</v>
      </c>
      <c r="V37" s="99">
        <v>75.2</v>
      </c>
      <c r="W37" s="99">
        <v>55.5</v>
      </c>
      <c r="X37" s="99">
        <v>105.1</v>
      </c>
      <c r="Y37" s="99"/>
      <c r="Z37" s="100"/>
      <c r="AA37" s="79">
        <f t="shared" si="5"/>
        <v>663.6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22.3</v>
      </c>
      <c r="K40" s="88">
        <f t="shared" si="6"/>
        <v>57.8</v>
      </c>
      <c r="L40" s="88">
        <f t="shared" si="6"/>
        <v>65.3</v>
      </c>
      <c r="M40" s="88">
        <f t="shared" si="6"/>
        <v>47.2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35.6</v>
      </c>
      <c r="S40" s="88">
        <f t="shared" si="6"/>
        <v>32.1</v>
      </c>
      <c r="T40" s="88">
        <f t="shared" si="6"/>
        <v>121</v>
      </c>
      <c r="U40" s="88">
        <f t="shared" si="6"/>
        <v>46.5</v>
      </c>
      <c r="V40" s="88">
        <f t="shared" si="6"/>
        <v>75.2</v>
      </c>
      <c r="W40" s="88">
        <f t="shared" si="6"/>
        <v>55.5</v>
      </c>
      <c r="X40" s="88">
        <f t="shared" si="6"/>
        <v>105.1</v>
      </c>
      <c r="Y40" s="88">
        <f t="shared" si="6"/>
        <v>0</v>
      </c>
      <c r="Z40" s="89" t="str">
        <f t="shared" si="6"/>
        <v/>
      </c>
      <c r="AA40" s="90">
        <f t="shared" si="5"/>
        <v>663.6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22.3</v>
      </c>
      <c r="K45" s="99">
        <v>57.8</v>
      </c>
      <c r="L45" s="99">
        <v>65.3</v>
      </c>
      <c r="M45" s="99">
        <v>47.2</v>
      </c>
      <c r="N45" s="99"/>
      <c r="O45" s="99"/>
      <c r="P45" s="99"/>
      <c r="Q45" s="99"/>
      <c r="R45" s="99">
        <v>35.6</v>
      </c>
      <c r="S45" s="99">
        <v>32.1</v>
      </c>
      <c r="T45" s="99">
        <v>121</v>
      </c>
      <c r="U45" s="99">
        <v>46.5</v>
      </c>
      <c r="V45" s="99">
        <v>75.2</v>
      </c>
      <c r="W45" s="99">
        <v>55.5</v>
      </c>
      <c r="X45" s="99">
        <v>105.1</v>
      </c>
      <c r="Y45" s="99"/>
      <c r="Z45" s="100"/>
      <c r="AA45" s="79">
        <f t="shared" si="7"/>
        <v>663.6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22.3</v>
      </c>
      <c r="K49" s="88">
        <f t="shared" si="8"/>
        <v>57.8</v>
      </c>
      <c r="L49" s="88">
        <f t="shared" si="8"/>
        <v>65.3</v>
      </c>
      <c r="M49" s="88">
        <f t="shared" si="8"/>
        <v>47.2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35.6</v>
      </c>
      <c r="S49" s="88">
        <f t="shared" si="8"/>
        <v>32.1</v>
      </c>
      <c r="T49" s="88">
        <f t="shared" si="8"/>
        <v>121</v>
      </c>
      <c r="U49" s="88">
        <f t="shared" si="8"/>
        <v>46.5</v>
      </c>
      <c r="V49" s="88">
        <f t="shared" si="8"/>
        <v>75.2</v>
      </c>
      <c r="W49" s="88">
        <f t="shared" si="8"/>
        <v>55.5</v>
      </c>
      <c r="X49" s="88">
        <f t="shared" si="8"/>
        <v>105.1</v>
      </c>
      <c r="Y49" s="88">
        <f t="shared" si="8"/>
        <v>0</v>
      </c>
      <c r="Z49" s="89" t="str">
        <f t="shared" si="8"/>
        <v/>
      </c>
      <c r="AA49" s="90">
        <f t="shared" si="7"/>
        <v>663.6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24.648999999999997</v>
      </c>
      <c r="C52" s="88">
        <f t="shared" ref="C52:Z52" si="10">IF(LEN(C$2)&gt;0,SUM(C10:C15)+C26+C40,"")</f>
        <v>102.38199999999999</v>
      </c>
      <c r="D52" s="88">
        <f t="shared" si="10"/>
        <v>83.287999999999997</v>
      </c>
      <c r="E52" s="88">
        <f t="shared" si="10"/>
        <v>21.696000000000002</v>
      </c>
      <c r="F52" s="88">
        <f t="shared" si="10"/>
        <v>33</v>
      </c>
      <c r="G52" s="88">
        <f t="shared" si="10"/>
        <v>22.527999999999999</v>
      </c>
      <c r="H52" s="88">
        <f t="shared" si="10"/>
        <v>25.545000000000002</v>
      </c>
      <c r="I52" s="88">
        <f t="shared" si="10"/>
        <v>45.533999999999999</v>
      </c>
      <c r="J52" s="88">
        <f t="shared" si="10"/>
        <v>27.07</v>
      </c>
      <c r="K52" s="88">
        <f t="shared" si="10"/>
        <v>57.817</v>
      </c>
      <c r="L52" s="88">
        <f t="shared" si="10"/>
        <v>65.3</v>
      </c>
      <c r="M52" s="88">
        <f t="shared" si="10"/>
        <v>72.224999999999994</v>
      </c>
      <c r="N52" s="88">
        <f t="shared" si="10"/>
        <v>145.78200000000001</v>
      </c>
      <c r="O52" s="88">
        <f t="shared" si="10"/>
        <v>50.073</v>
      </c>
      <c r="P52" s="88">
        <f t="shared" si="10"/>
        <v>50.107999999999997</v>
      </c>
      <c r="Q52" s="88">
        <f t="shared" si="10"/>
        <v>74.5</v>
      </c>
      <c r="R52" s="88">
        <f t="shared" si="10"/>
        <v>60.6</v>
      </c>
      <c r="S52" s="88">
        <f t="shared" si="10"/>
        <v>32.1</v>
      </c>
      <c r="T52" s="88">
        <f t="shared" si="10"/>
        <v>121</v>
      </c>
      <c r="U52" s="88">
        <f t="shared" si="10"/>
        <v>46.783999999999999</v>
      </c>
      <c r="V52" s="88">
        <f t="shared" si="10"/>
        <v>75.528999999999996</v>
      </c>
      <c r="W52" s="88">
        <f t="shared" si="10"/>
        <v>55.753</v>
      </c>
      <c r="X52" s="88">
        <f t="shared" si="10"/>
        <v>105.15599999999999</v>
      </c>
      <c r="Y52" s="88">
        <f t="shared" si="10"/>
        <v>13.582000000000001</v>
      </c>
      <c r="Z52" s="89" t="str">
        <f t="shared" si="10"/>
        <v/>
      </c>
      <c r="AA52" s="104">
        <f>SUM(B52:Z52)</f>
        <v>1412.0010000000002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-6.9</v>
      </c>
      <c r="C4" s="18">
        <v>-96.1</v>
      </c>
      <c r="D4" s="18">
        <v>-74.3</v>
      </c>
      <c r="E4" s="18">
        <v>-19.2</v>
      </c>
      <c r="F4" s="18">
        <v>-32.1</v>
      </c>
      <c r="G4" s="18">
        <v>-22.5</v>
      </c>
      <c r="H4" s="18">
        <v>-19</v>
      </c>
      <c r="I4" s="18">
        <v>-45.5</v>
      </c>
      <c r="J4" s="18">
        <v>22.3</v>
      </c>
      <c r="K4" s="18">
        <v>57.8</v>
      </c>
      <c r="L4" s="18">
        <v>65.3</v>
      </c>
      <c r="M4" s="18">
        <v>47.2</v>
      </c>
      <c r="N4" s="18">
        <v>-145.80000000000001</v>
      </c>
      <c r="O4" s="18"/>
      <c r="P4" s="18">
        <v>-0.8</v>
      </c>
      <c r="Q4" s="18">
        <v>-64.5</v>
      </c>
      <c r="R4" s="18">
        <v>35.6</v>
      </c>
      <c r="S4" s="18">
        <v>32.1</v>
      </c>
      <c r="T4" s="18">
        <v>121</v>
      </c>
      <c r="U4" s="18">
        <v>46.5</v>
      </c>
      <c r="V4" s="18">
        <v>75.2</v>
      </c>
      <c r="W4" s="18">
        <v>55.5</v>
      </c>
      <c r="X4" s="18">
        <v>105.1</v>
      </c>
      <c r="Y4" s="18">
        <v>-13.6</v>
      </c>
      <c r="Z4" s="19"/>
      <c r="AA4" s="111">
        <f>SUM(B4:Z4)</f>
        <v>123.30000000000004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108.96</v>
      </c>
      <c r="C7" s="117">
        <v>96.44</v>
      </c>
      <c r="D7" s="117">
        <v>94.28</v>
      </c>
      <c r="E7" s="117">
        <v>90</v>
      </c>
      <c r="F7" s="117">
        <v>89.22</v>
      </c>
      <c r="G7" s="117">
        <v>86.26</v>
      </c>
      <c r="H7" s="117">
        <v>83.57</v>
      </c>
      <c r="I7" s="117">
        <v>78.989999999999995</v>
      </c>
      <c r="J7" s="117">
        <v>58.34</v>
      </c>
      <c r="K7" s="117">
        <v>17.760000000000002</v>
      </c>
      <c r="L7" s="117">
        <v>7.4</v>
      </c>
      <c r="M7" s="117">
        <v>4.18</v>
      </c>
      <c r="N7" s="117">
        <v>-4.72</v>
      </c>
      <c r="O7" s="117">
        <v>1.5</v>
      </c>
      <c r="P7" s="117">
        <v>1.49</v>
      </c>
      <c r="Q7" s="117">
        <v>0</v>
      </c>
      <c r="R7" s="117">
        <v>2.85</v>
      </c>
      <c r="S7" s="117">
        <v>29.6</v>
      </c>
      <c r="T7" s="117">
        <v>117.84</v>
      </c>
      <c r="U7" s="117">
        <v>136</v>
      </c>
      <c r="V7" s="117">
        <v>154.41999999999999</v>
      </c>
      <c r="W7" s="117">
        <v>140.79</v>
      </c>
      <c r="X7" s="117">
        <v>124.22</v>
      </c>
      <c r="Y7" s="117">
        <v>96.31</v>
      </c>
      <c r="Z7" s="118"/>
      <c r="AA7" s="119">
        <f>IF(SUM(B7:Z7)&lt;&gt;0,AVERAGEIF(B7:Z7,"&lt;&gt;"""),"")</f>
        <v>67.32083333333334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6.9</v>
      </c>
      <c r="C13" s="129">
        <v>96.1</v>
      </c>
      <c r="D13" s="129">
        <v>74.3</v>
      </c>
      <c r="E13" s="129">
        <v>19.2</v>
      </c>
      <c r="F13" s="129">
        <v>32.1</v>
      </c>
      <c r="G13" s="129">
        <v>22.5</v>
      </c>
      <c r="H13" s="129">
        <v>19</v>
      </c>
      <c r="I13" s="129">
        <v>45.5</v>
      </c>
      <c r="J13" s="129"/>
      <c r="K13" s="129"/>
      <c r="L13" s="129"/>
      <c r="M13" s="129"/>
      <c r="N13" s="129">
        <v>145.80000000000001</v>
      </c>
      <c r="O13" s="129"/>
      <c r="P13" s="129">
        <v>0.8</v>
      </c>
      <c r="Q13" s="129">
        <v>64.5</v>
      </c>
      <c r="R13" s="129"/>
      <c r="S13" s="129"/>
      <c r="T13" s="129"/>
      <c r="U13" s="129"/>
      <c r="V13" s="129"/>
      <c r="W13" s="129"/>
      <c r="X13" s="129"/>
      <c r="Y13" s="130">
        <v>13.6</v>
      </c>
      <c r="Z13" s="131"/>
      <c r="AA13" s="132">
        <f t="shared" si="0"/>
        <v>540.30000000000007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6.9</v>
      </c>
      <c r="C16" s="135">
        <f t="shared" si="1"/>
        <v>96.1</v>
      </c>
      <c r="D16" s="135">
        <f t="shared" si="1"/>
        <v>74.3</v>
      </c>
      <c r="E16" s="135">
        <f t="shared" si="1"/>
        <v>19.2</v>
      </c>
      <c r="F16" s="135">
        <f t="shared" si="1"/>
        <v>32.1</v>
      </c>
      <c r="G16" s="135">
        <f t="shared" si="1"/>
        <v>22.5</v>
      </c>
      <c r="H16" s="135">
        <f t="shared" si="1"/>
        <v>19</v>
      </c>
      <c r="I16" s="135">
        <f t="shared" si="1"/>
        <v>45.5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145.80000000000001</v>
      </c>
      <c r="O16" s="135">
        <f t="shared" si="1"/>
        <v>0</v>
      </c>
      <c r="P16" s="135">
        <f t="shared" si="1"/>
        <v>0.8</v>
      </c>
      <c r="Q16" s="135">
        <f t="shared" si="1"/>
        <v>64.5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13.6</v>
      </c>
      <c r="Z16" s="136" t="str">
        <f t="shared" si="1"/>
        <v/>
      </c>
      <c r="AA16" s="90">
        <f t="shared" si="0"/>
        <v>540.30000000000007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22.3</v>
      </c>
      <c r="K21" s="129">
        <v>57.8</v>
      </c>
      <c r="L21" s="129">
        <v>65.3</v>
      </c>
      <c r="M21" s="129">
        <v>47.2</v>
      </c>
      <c r="N21" s="129"/>
      <c r="O21" s="129"/>
      <c r="P21" s="129"/>
      <c r="Q21" s="129"/>
      <c r="R21" s="129">
        <v>35.6</v>
      </c>
      <c r="S21" s="129">
        <v>32.1</v>
      </c>
      <c r="T21" s="129">
        <v>121</v>
      </c>
      <c r="U21" s="129">
        <v>46.5</v>
      </c>
      <c r="V21" s="129">
        <v>75.2</v>
      </c>
      <c r="W21" s="129">
        <v>55.5</v>
      </c>
      <c r="X21" s="129">
        <v>105.1</v>
      </c>
      <c r="Y21" s="130"/>
      <c r="Z21" s="131"/>
      <c r="AA21" s="132">
        <f t="shared" si="2"/>
        <v>663.6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22.3</v>
      </c>
      <c r="K24" s="135">
        <f t="shared" si="3"/>
        <v>57.8</v>
      </c>
      <c r="L24" s="135">
        <f t="shared" si="3"/>
        <v>65.3</v>
      </c>
      <c r="M24" s="135">
        <f t="shared" si="3"/>
        <v>47.2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35.6</v>
      </c>
      <c r="S24" s="135">
        <f t="shared" si="3"/>
        <v>32.1</v>
      </c>
      <c r="T24" s="135">
        <f t="shared" si="3"/>
        <v>121</v>
      </c>
      <c r="U24" s="135">
        <f t="shared" si="3"/>
        <v>46.5</v>
      </c>
      <c r="V24" s="135">
        <f t="shared" si="3"/>
        <v>75.2</v>
      </c>
      <c r="W24" s="135">
        <f t="shared" si="3"/>
        <v>55.5</v>
      </c>
      <c r="X24" s="135">
        <f t="shared" si="3"/>
        <v>105.1</v>
      </c>
      <c r="Y24" s="135">
        <f t="shared" si="3"/>
        <v>0</v>
      </c>
      <c r="Z24" s="136" t="str">
        <f t="shared" si="3"/>
        <v/>
      </c>
      <c r="AA24" s="90">
        <f t="shared" si="2"/>
        <v>663.6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2025-05-17T20:32:51Z</dcterms:created>
  <dcterms:modified xsi:type="dcterms:W3CDTF">2025-05-17T20:32:53Z</dcterms:modified>
</cp:coreProperties>
</file>