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<sst xmlns="http://schemas.openxmlformats.org/spreadsheetml/2006/main" count="119" uniqueCount="54">
  <si>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22/08/2025 14:08:02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</si>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</sst>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344-4A60-8FA1-59CD6BEA7C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344-4A60-8FA1-59CD6BEA7C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344-4A60-8FA1-59CD6BEA7C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A344-4A60-8FA1-59CD6BEA7C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344-4A60-8FA1-59CD6BEA7C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344-4A60-8FA1-59CD6BEA7C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344-4A60-8FA1-59CD6BEA7C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344-4A60-8FA1-59CD6BEA7C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229</c:v>
                </c:pt>
                <c:pt idx="1">
                  <c:v>201</c:v>
                </c:pt>
                <c:pt idx="2">
                  <c:v>181</c:v>
                </c:pt>
                <c:pt idx="3">
                  <c:v>166</c:v>
                </c:pt>
                <c:pt idx="4">
                  <c:v>161</c:v>
                </c:pt>
                <c:pt idx="5">
                  <c:v>167</c:v>
                </c:pt>
                <c:pt idx="6">
                  <c:v>192</c:v>
                </c:pt>
                <c:pt idx="7">
                  <c:v>240</c:v>
                </c:pt>
                <c:pt idx="8">
                  <c:v>272</c:v>
                </c:pt>
                <c:pt idx="9">
                  <c:v>283</c:v>
                </c:pt>
                <c:pt idx="10">
                  <c:v>287</c:v>
                </c:pt>
                <c:pt idx="11">
                  <c:v>292</c:v>
                </c:pt>
                <c:pt idx="12">
                  <c:v>298</c:v>
                </c:pt>
                <c:pt idx="13">
                  <c:v>295</c:v>
                </c:pt>
                <c:pt idx="14">
                  <c:v>289</c:v>
                </c:pt>
                <c:pt idx="15">
                  <c:v>293</c:v>
                </c:pt>
                <c:pt idx="16">
                  <c:v>316</c:v>
                </c:pt>
                <c:pt idx="17">
                  <c:v>351</c:v>
                </c:pt>
                <c:pt idx="18">
                  <c:v>363</c:v>
                </c:pt>
                <c:pt idx="19">
                  <c:v>367</c:v>
                </c:pt>
                <c:pt idx="20">
                  <c:v>340</c:v>
                </c:pt>
                <c:pt idx="21">
                  <c:v>307</c:v>
                </c:pt>
                <c:pt idx="22">
                  <c:v>267</c:v>
                </c:pt>
                <c:pt idx="23">
                  <c:v>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344-4A60-8FA1-59CD6BEA7C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3418.6379999999999</c:v>
                </c:pt>
                <c:pt idx="1">
                  <c:v>2985.9</c:v>
                </c:pt>
                <c:pt idx="2">
                  <c:v>2909.1570000000002</c:v>
                </c:pt>
                <c:pt idx="3">
                  <c:v>2817.5529999999999</c:v>
                </c:pt>
                <c:pt idx="4">
                  <c:v>2816.4660000000003</c:v>
                </c:pt>
                <c:pt idx="5">
                  <c:v>2968.8209999999999</c:v>
                </c:pt>
                <c:pt idx="6">
                  <c:v>3145.1350000000002</c:v>
                </c:pt>
                <c:pt idx="7">
                  <c:v>3134.5070000000001</c:v>
                </c:pt>
                <c:pt idx="8">
                  <c:v>1927.5040000000001</c:v>
                </c:pt>
                <c:pt idx="9">
                  <c:v>1576.9</c:v>
                </c:pt>
                <c:pt idx="10">
                  <c:v>1116.9000000000001</c:v>
                </c:pt>
                <c:pt idx="11">
                  <c:v>309.89999999999998</c:v>
                </c:pt>
                <c:pt idx="12">
                  <c:v>127.9</c:v>
                </c:pt>
                <c:pt idx="13">
                  <c:v>127.9</c:v>
                </c:pt>
                <c:pt idx="14">
                  <c:v>257.89999999999998</c:v>
                </c:pt>
                <c:pt idx="15">
                  <c:v>724.9</c:v>
                </c:pt>
                <c:pt idx="16">
                  <c:v>1589.9</c:v>
                </c:pt>
                <c:pt idx="17">
                  <c:v>2950.1350000000002</c:v>
                </c:pt>
                <c:pt idx="18">
                  <c:v>3887.45</c:v>
                </c:pt>
                <c:pt idx="19">
                  <c:v>4012.7049999999999</c:v>
                </c:pt>
                <c:pt idx="20">
                  <c:v>4093.3090000000002</c:v>
                </c:pt>
                <c:pt idx="21">
                  <c:v>4005.7170000000001</c:v>
                </c:pt>
                <c:pt idx="22">
                  <c:v>3944.3150000000001</c:v>
                </c:pt>
                <c:pt idx="23">
                  <c:v>3997.748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344-4A60-8FA1-59CD6BEA7C7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798.8</c:v>
                </c:pt>
                <c:pt idx="1">
                  <c:v>1014.2</c:v>
                </c:pt>
                <c:pt idx="2">
                  <c:v>983.3</c:v>
                </c:pt>
                <c:pt idx="3">
                  <c:v>959.7</c:v>
                </c:pt>
                <c:pt idx="4">
                  <c:v>946.1</c:v>
                </c:pt>
                <c:pt idx="5">
                  <c:v>862.9</c:v>
                </c:pt>
                <c:pt idx="6">
                  <c:v>510.4</c:v>
                </c:pt>
                <c:pt idx="7">
                  <c:v>95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72</c:v>
                </c:pt>
                <c:pt idx="12">
                  <c:v>117</c:v>
                </c:pt>
                <c:pt idx="13">
                  <c:v>133</c:v>
                </c:pt>
                <c:pt idx="14">
                  <c:v>278.2</c:v>
                </c:pt>
                <c:pt idx="15">
                  <c:v>745.2</c:v>
                </c:pt>
                <c:pt idx="16">
                  <c:v>1161.5</c:v>
                </c:pt>
                <c:pt idx="17">
                  <c:v>1060.9000000000001</c:v>
                </c:pt>
                <c:pt idx="18">
                  <c:v>505.5</c:v>
                </c:pt>
                <c:pt idx="19">
                  <c:v>193.5</c:v>
                </c:pt>
                <c:pt idx="20">
                  <c:v>85</c:v>
                </c:pt>
                <c:pt idx="21">
                  <c:v>257</c:v>
                </c:pt>
                <c:pt idx="22">
                  <c:v>650.6</c:v>
                </c:pt>
                <c:pt idx="23">
                  <c:v>986.1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44-4A60-8FA1-59CD6BEA7C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2058.8679999999999</c:v>
                </c:pt>
                <c:pt idx="1">
                  <c:v>1977.2900000000002</c:v>
                </c:pt>
                <c:pt idx="2">
                  <c:v>1902.1829999999998</c:v>
                </c:pt>
                <c:pt idx="3">
                  <c:v>1822.3939999999998</c:v>
                </c:pt>
                <c:pt idx="4">
                  <c:v>1728.7810000000002</c:v>
                </c:pt>
                <c:pt idx="5">
                  <c:v>1646.0730000000003</c:v>
                </c:pt>
                <c:pt idx="6">
                  <c:v>1926.9629999999995</c:v>
                </c:pt>
                <c:pt idx="7">
                  <c:v>3172.4960000000005</c:v>
                </c:pt>
                <c:pt idx="8">
                  <c:v>4960.8540000000003</c:v>
                </c:pt>
                <c:pt idx="9">
                  <c:v>6379.621000000001</c:v>
                </c:pt>
                <c:pt idx="10">
                  <c:v>7182.7090000000007</c:v>
                </c:pt>
                <c:pt idx="11">
                  <c:v>7743.1179999999995</c:v>
                </c:pt>
                <c:pt idx="12">
                  <c:v>7879.7890000000007</c:v>
                </c:pt>
                <c:pt idx="13">
                  <c:v>7627.7189999999982</c:v>
                </c:pt>
                <c:pt idx="14">
                  <c:v>7027.780999999999</c:v>
                </c:pt>
                <c:pt idx="15">
                  <c:v>6083.7259999999997</c:v>
                </c:pt>
                <c:pt idx="16">
                  <c:v>4846.6699999999992</c:v>
                </c:pt>
                <c:pt idx="17">
                  <c:v>3272.0120000000006</c:v>
                </c:pt>
                <c:pt idx="18">
                  <c:v>1990.6570000000002</c:v>
                </c:pt>
                <c:pt idx="19">
                  <c:v>1527.6850000000002</c:v>
                </c:pt>
                <c:pt idx="20">
                  <c:v>1420.51</c:v>
                </c:pt>
                <c:pt idx="21">
                  <c:v>1315.1079999999999</c:v>
                </c:pt>
                <c:pt idx="22">
                  <c:v>1213.9449999999999</c:v>
                </c:pt>
                <c:pt idx="23">
                  <c:v>1160.9680000000001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44-4A60-8FA1-59CD6BEA7C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35</c:v>
                </c:pt>
                <c:pt idx="1">
                  <c:v>39</c:v>
                </c:pt>
                <c:pt idx="2">
                  <c:v>44</c:v>
                </c:pt>
                <c:pt idx="3">
                  <c:v>50</c:v>
                </c:pt>
                <c:pt idx="4">
                  <c:v>59</c:v>
                </c:pt>
                <c:pt idx="5">
                  <c:v>67</c:v>
                </c:pt>
                <c:pt idx="6">
                  <c:v>74</c:v>
                </c:pt>
                <c:pt idx="7">
                  <c:v>84</c:v>
                </c:pt>
                <c:pt idx="8">
                  <c:v>98</c:v>
                </c:pt>
                <c:pt idx="9">
                  <c:v>109</c:v>
                </c:pt>
                <c:pt idx="10">
                  <c:v>118</c:v>
                </c:pt>
                <c:pt idx="11">
                  <c:v>122</c:v>
                </c:pt>
                <c:pt idx="12">
                  <c:v>123</c:v>
                </c:pt>
                <c:pt idx="13">
                  <c:v>121</c:v>
                </c:pt>
                <c:pt idx="14">
                  <c:v>116</c:v>
                </c:pt>
                <c:pt idx="15">
                  <c:v>107</c:v>
                </c:pt>
                <c:pt idx="16">
                  <c:v>93</c:v>
                </c:pt>
                <c:pt idx="17">
                  <c:v>75</c:v>
                </c:pt>
                <c:pt idx="18">
                  <c:v>65</c:v>
                </c:pt>
                <c:pt idx="19">
                  <c:v>65</c:v>
                </c:pt>
                <c:pt idx="20">
                  <c:v>69</c:v>
                </c:pt>
                <c:pt idx="21">
                  <c:v>70</c:v>
                </c:pt>
                <c:pt idx="22">
                  <c:v>68</c:v>
                </c:pt>
                <c:pt idx="23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344-4A60-8FA1-59CD6BEA7C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51</c:v>
                </c:pt>
                <c:pt idx="4">
                  <c:v>95</c:v>
                </c:pt>
                <c:pt idx="5">
                  <c:v>125</c:v>
                </c:pt>
                <c:pt idx="6">
                  <c:v>179</c:v>
                </c:pt>
                <c:pt idx="7">
                  <c:v>153</c:v>
                </c:pt>
                <c:pt idx="8">
                  <c:v>149</c:v>
                </c:pt>
                <c:pt idx="9">
                  <c:v>88</c:v>
                </c:pt>
                <c:pt idx="10">
                  <c:v>71</c:v>
                </c:pt>
                <c:pt idx="11">
                  <c:v>58</c:v>
                </c:pt>
                <c:pt idx="12">
                  <c:v>62</c:v>
                </c:pt>
                <c:pt idx="13">
                  <c:v>62</c:v>
                </c:pt>
                <c:pt idx="14">
                  <c:v>58</c:v>
                </c:pt>
                <c:pt idx="15">
                  <c:v>58</c:v>
                </c:pt>
                <c:pt idx="16">
                  <c:v>30</c:v>
                </c:pt>
                <c:pt idx="17">
                  <c:v>30</c:v>
                </c:pt>
                <c:pt idx="18">
                  <c:v>886</c:v>
                </c:pt>
                <c:pt idx="19">
                  <c:v>1634</c:v>
                </c:pt>
                <c:pt idx="20">
                  <c:v>1644</c:v>
                </c:pt>
                <c:pt idx="21">
                  <c:v>1349</c:v>
                </c:pt>
                <c:pt idx="22">
                  <c:v>764</c:v>
                </c:pt>
                <c:pt idx="23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344-4A60-8FA1-59CD6BEA7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95.33</c:v>
                </c:pt>
                <c:pt idx="1">
                  <c:v>89.32</c:v>
                </c:pt>
                <c:pt idx="2">
                  <c:v>87.14</c:v>
                </c:pt>
                <c:pt idx="3">
                  <c:v>84.57</c:v>
                </c:pt>
                <c:pt idx="4">
                  <c:v>84.7</c:v>
                </c:pt>
                <c:pt idx="5">
                  <c:v>85.01</c:v>
                </c:pt>
                <c:pt idx="6">
                  <c:v>86.43</c:v>
                </c:pt>
                <c:pt idx="7">
                  <c:v>86.74</c:v>
                </c:pt>
                <c:pt idx="8">
                  <c:v>70.599999999999994</c:v>
                </c:pt>
                <c:pt idx="9">
                  <c:v>0.02</c:v>
                </c:pt>
                <c:pt idx="10">
                  <c:v>0.01</c:v>
                </c:pt>
                <c:pt idx="11">
                  <c:v>3.34</c:v>
                </c:pt>
                <c:pt idx="12">
                  <c:v>1.35</c:v>
                </c:pt>
                <c:pt idx="13">
                  <c:v>7.0000000000000007E-2</c:v>
                </c:pt>
                <c:pt idx="14">
                  <c:v>0.41</c:v>
                </c:pt>
                <c:pt idx="15">
                  <c:v>3.52</c:v>
                </c:pt>
                <c:pt idx="16">
                  <c:v>16.34</c:v>
                </c:pt>
                <c:pt idx="17">
                  <c:v>94.18</c:v>
                </c:pt>
                <c:pt idx="18">
                  <c:v>124.66</c:v>
                </c:pt>
                <c:pt idx="19">
                  <c:v>134.80000000000001</c:v>
                </c:pt>
                <c:pt idx="20">
                  <c:v>147.94999999999999</c:v>
                </c:pt>
                <c:pt idx="21">
                  <c:v>120.16</c:v>
                </c:pt>
                <c:pt idx="22">
                  <c:v>111.16</c:v>
                </c:pt>
                <c:pt idx="23">
                  <c:v>105.85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344-4A60-8FA1-59CD6BEA7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110.5</c:v>
                </c:pt>
                <c:pt idx="1">
                  <c:v>104</c:v>
                </c:pt>
                <c:pt idx="2">
                  <c:v>106.5</c:v>
                </c:pt>
                <c:pt idx="3">
                  <c:v>108</c:v>
                </c:pt>
                <c:pt idx="4">
                  <c:v>111</c:v>
                </c:pt>
                <c:pt idx="5">
                  <c:v>112.5</c:v>
                </c:pt>
                <c:pt idx="6">
                  <c:v>106</c:v>
                </c:pt>
                <c:pt idx="7">
                  <c:v>105</c:v>
                </c:pt>
                <c:pt idx="8">
                  <c:v>108.5</c:v>
                </c:pt>
                <c:pt idx="9">
                  <c:v>131</c:v>
                </c:pt>
                <c:pt idx="10">
                  <c:v>160.5</c:v>
                </c:pt>
                <c:pt idx="11">
                  <c:v>162.5</c:v>
                </c:pt>
                <c:pt idx="12">
                  <c:v>161</c:v>
                </c:pt>
                <c:pt idx="13">
                  <c:v>160</c:v>
                </c:pt>
                <c:pt idx="14">
                  <c:v>151.5</c:v>
                </c:pt>
                <c:pt idx="15">
                  <c:v>142</c:v>
                </c:pt>
                <c:pt idx="16">
                  <c:v>123.5</c:v>
                </c:pt>
                <c:pt idx="17">
                  <c:v>139.5</c:v>
                </c:pt>
                <c:pt idx="18">
                  <c:v>155.5</c:v>
                </c:pt>
                <c:pt idx="19">
                  <c:v>171</c:v>
                </c:pt>
                <c:pt idx="20">
                  <c:v>167</c:v>
                </c:pt>
                <c:pt idx="21">
                  <c:v>152</c:v>
                </c:pt>
                <c:pt idx="22">
                  <c:v>151</c:v>
                </c:pt>
                <c:pt idx="23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19-424A-A4F6-C45EE84369E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661.779</c:v>
                </c:pt>
                <c:pt idx="1">
                  <c:v>669.07899999999995</c:v>
                </c:pt>
                <c:pt idx="2">
                  <c:v>669.49</c:v>
                </c:pt>
                <c:pt idx="3">
                  <c:v>669.65499999999997</c:v>
                </c:pt>
                <c:pt idx="4">
                  <c:v>661.75799999999992</c:v>
                </c:pt>
                <c:pt idx="5">
                  <c:v>648.66100000000006</c:v>
                </c:pt>
                <c:pt idx="6">
                  <c:v>648.62900000000002</c:v>
                </c:pt>
                <c:pt idx="7">
                  <c:v>658.7410000000001</c:v>
                </c:pt>
                <c:pt idx="8">
                  <c:v>653.65</c:v>
                </c:pt>
                <c:pt idx="9">
                  <c:v>662.85</c:v>
                </c:pt>
                <c:pt idx="10">
                  <c:v>676.20699999999988</c:v>
                </c:pt>
                <c:pt idx="11">
                  <c:v>675.09699999999998</c:v>
                </c:pt>
                <c:pt idx="12">
                  <c:v>674.13499999999999</c:v>
                </c:pt>
                <c:pt idx="13">
                  <c:v>664.37900000000002</c:v>
                </c:pt>
                <c:pt idx="14">
                  <c:v>665.23500000000001</c:v>
                </c:pt>
                <c:pt idx="15">
                  <c:v>675.32100000000003</c:v>
                </c:pt>
                <c:pt idx="16">
                  <c:v>664.78399999999999</c:v>
                </c:pt>
                <c:pt idx="17">
                  <c:v>669.88699999999994</c:v>
                </c:pt>
                <c:pt idx="18">
                  <c:v>652.12599999999998</c:v>
                </c:pt>
                <c:pt idx="19">
                  <c:v>652.35799999999995</c:v>
                </c:pt>
                <c:pt idx="20">
                  <c:v>652.76200000000006</c:v>
                </c:pt>
                <c:pt idx="21">
                  <c:v>649.49</c:v>
                </c:pt>
                <c:pt idx="22">
                  <c:v>655.06099999999992</c:v>
                </c:pt>
                <c:pt idx="23">
                  <c:v>660.00400000000002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19-424A-A4F6-C45EE84369E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1293.4549999999997</c:v>
                </c:pt>
                <c:pt idx="1">
                  <c:v>1304.3140000000003</c:v>
                </c:pt>
                <c:pt idx="2">
                  <c:v>1283.548</c:v>
                </c:pt>
                <c:pt idx="3">
                  <c:v>1261.7740000000001</c:v>
                </c:pt>
                <c:pt idx="4">
                  <c:v>1259.2270000000001</c:v>
                </c:pt>
                <c:pt idx="5">
                  <c:v>1279.0229999999999</c:v>
                </c:pt>
                <c:pt idx="6">
                  <c:v>1316.0809999999999</c:v>
                </c:pt>
                <c:pt idx="7">
                  <c:v>1354.5729999999999</c:v>
                </c:pt>
                <c:pt idx="8">
                  <c:v>1357.5600000000002</c:v>
                </c:pt>
                <c:pt idx="9">
                  <c:v>1344.6280000000002</c:v>
                </c:pt>
                <c:pt idx="10">
                  <c:v>1328.268</c:v>
                </c:pt>
                <c:pt idx="11">
                  <c:v>1325.1619999999998</c:v>
                </c:pt>
                <c:pt idx="12">
                  <c:v>1342.3890000000001</c:v>
                </c:pt>
                <c:pt idx="13">
                  <c:v>1342.752</c:v>
                </c:pt>
                <c:pt idx="14">
                  <c:v>1359.6100000000001</c:v>
                </c:pt>
                <c:pt idx="15">
                  <c:v>1393.6729999999998</c:v>
                </c:pt>
                <c:pt idx="16">
                  <c:v>1380.2169999999996</c:v>
                </c:pt>
                <c:pt idx="17">
                  <c:v>1381.4349999999999</c:v>
                </c:pt>
                <c:pt idx="18">
                  <c:v>1374.9269999999999</c:v>
                </c:pt>
                <c:pt idx="19">
                  <c:v>1339.8670000000002</c:v>
                </c:pt>
                <c:pt idx="20">
                  <c:v>1279.211</c:v>
                </c:pt>
                <c:pt idx="21">
                  <c:v>1202.748</c:v>
                </c:pt>
                <c:pt idx="22">
                  <c:v>1171.7820000000002</c:v>
                </c:pt>
                <c:pt idx="23">
                  <c:v>1141.6200000000001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19-424A-A4F6-C45EE84369E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3722.5410000000002</c:v>
                </c:pt>
                <c:pt idx="1">
                  <c:v>3452.0139999999992</c:v>
                </c:pt>
                <c:pt idx="2">
                  <c:v>3287.0600000000004</c:v>
                </c:pt>
                <c:pt idx="3">
                  <c:v>3143.2579999999998</c:v>
                </c:pt>
                <c:pt idx="4">
                  <c:v>3086.3640000000005</c:v>
                </c:pt>
                <c:pt idx="5">
                  <c:v>3069.7699999999995</c:v>
                </c:pt>
                <c:pt idx="6">
                  <c:v>3142.3799999999997</c:v>
                </c:pt>
                <c:pt idx="7">
                  <c:v>3415.2959999999994</c:v>
                </c:pt>
                <c:pt idx="8">
                  <c:v>3748.9479999999999</c:v>
                </c:pt>
                <c:pt idx="9">
                  <c:v>4041.0429999999997</c:v>
                </c:pt>
                <c:pt idx="10">
                  <c:v>4260.6340000000009</c:v>
                </c:pt>
                <c:pt idx="11">
                  <c:v>4488.1170000000002</c:v>
                </c:pt>
                <c:pt idx="12">
                  <c:v>4671.4640000000009</c:v>
                </c:pt>
                <c:pt idx="13">
                  <c:v>4741.0410000000002</c:v>
                </c:pt>
                <c:pt idx="14">
                  <c:v>4633.554000000001</c:v>
                </c:pt>
                <c:pt idx="15">
                  <c:v>4579.8460000000014</c:v>
                </c:pt>
                <c:pt idx="16">
                  <c:v>4608.6090000000013</c:v>
                </c:pt>
                <c:pt idx="17">
                  <c:v>4549.1130000000003</c:v>
                </c:pt>
                <c:pt idx="18">
                  <c:v>4502.4230000000007</c:v>
                </c:pt>
                <c:pt idx="19">
                  <c:v>4572.7700000000004</c:v>
                </c:pt>
                <c:pt idx="20">
                  <c:v>4530.1620000000003</c:v>
                </c:pt>
                <c:pt idx="21">
                  <c:v>4294.630000000001</c:v>
                </c:pt>
                <c:pt idx="22">
                  <c:v>4026.0429999999997</c:v>
                </c:pt>
                <c:pt idx="23">
                  <c:v>3723.143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19-424A-A4F6-C45EE84369E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414</c:v>
                </c:pt>
                <c:pt idx="1">
                  <c:v>390</c:v>
                </c:pt>
                <c:pt idx="2">
                  <c:v>375</c:v>
                </c:pt>
                <c:pt idx="3">
                  <c:v>366</c:v>
                </c:pt>
                <c:pt idx="4">
                  <c:v>370</c:v>
                </c:pt>
                <c:pt idx="5">
                  <c:v>383.99999999999994</c:v>
                </c:pt>
                <c:pt idx="6">
                  <c:v>425.99999999999994</c:v>
                </c:pt>
                <c:pt idx="7">
                  <c:v>484.00000000000006</c:v>
                </c:pt>
                <c:pt idx="8">
                  <c:v>530</c:v>
                </c:pt>
                <c:pt idx="9">
                  <c:v>552</c:v>
                </c:pt>
                <c:pt idx="10">
                  <c:v>565</c:v>
                </c:pt>
                <c:pt idx="11">
                  <c:v>574</c:v>
                </c:pt>
                <c:pt idx="12">
                  <c:v>581</c:v>
                </c:pt>
                <c:pt idx="13">
                  <c:v>575.99999999999989</c:v>
                </c:pt>
                <c:pt idx="14">
                  <c:v>565</c:v>
                </c:pt>
                <c:pt idx="15">
                  <c:v>560</c:v>
                </c:pt>
                <c:pt idx="16">
                  <c:v>569</c:v>
                </c:pt>
                <c:pt idx="17">
                  <c:v>586</c:v>
                </c:pt>
                <c:pt idx="18">
                  <c:v>588</c:v>
                </c:pt>
                <c:pt idx="19">
                  <c:v>592</c:v>
                </c:pt>
                <c:pt idx="20">
                  <c:v>569</c:v>
                </c:pt>
                <c:pt idx="21">
                  <c:v>526.99999999999989</c:v>
                </c:pt>
                <c:pt idx="22">
                  <c:v>484.99999999999994</c:v>
                </c:pt>
                <c:pt idx="23">
                  <c:v>430.00000000000006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19-424A-A4F6-C45EE84369E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C19-424A-A4F6-C45EE84369E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19-424A-A4F6-C45EE84369E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C19-424A-A4F6-C45EE84369E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C19-424A-A4F6-C45EE84369E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C19-424A-A4F6-C45EE84369E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348</c:v>
                </c:pt>
                <c:pt idx="1">
                  <c:v>308</c:v>
                </c:pt>
                <c:pt idx="2">
                  <c:v>308</c:v>
                </c:pt>
                <c:pt idx="3">
                  <c:v>303</c:v>
                </c:pt>
                <c:pt idx="4">
                  <c:v>303</c:v>
                </c:pt>
                <c:pt idx="5">
                  <c:v>328</c:v>
                </c:pt>
                <c:pt idx="6">
                  <c:v>378</c:v>
                </c:pt>
                <c:pt idx="7">
                  <c:v>861.4</c:v>
                </c:pt>
                <c:pt idx="8">
                  <c:v>1008.7</c:v>
                </c:pt>
                <c:pt idx="9">
                  <c:v>1595</c:v>
                </c:pt>
                <c:pt idx="10">
                  <c:v>1675</c:v>
                </c:pt>
                <c:pt idx="11">
                  <c:v>1262.0999999999999</c:v>
                </c:pt>
                <c:pt idx="12">
                  <c:v>1067.7</c:v>
                </c:pt>
                <c:pt idx="13">
                  <c:v>772.4</c:v>
                </c:pt>
                <c:pt idx="14">
                  <c:v>542</c:v>
                </c:pt>
                <c:pt idx="15">
                  <c:v>551</c:v>
                </c:pt>
                <c:pt idx="16">
                  <c:v>581</c:v>
                </c:pt>
                <c:pt idx="17">
                  <c:v>411</c:v>
                </c:pt>
                <c:pt idx="18">
                  <c:v>413</c:v>
                </c:pt>
                <c:pt idx="19">
                  <c:v>456.95499999999998</c:v>
                </c:pt>
                <c:pt idx="20">
                  <c:v>438.7</c:v>
                </c:pt>
                <c:pt idx="21">
                  <c:v>463</c:v>
                </c:pt>
                <c:pt idx="22">
                  <c:v>404</c:v>
                </c:pt>
                <c:pt idx="23">
                  <c:v>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19-424A-A4F6-C45EE84369E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14.84</c:v>
                </c:pt>
                <c:pt idx="6">
                  <c:v>10.42</c:v>
                </c:pt>
                <c:pt idx="17">
                  <c:v>2.1139999999999999</c:v>
                </c:pt>
                <c:pt idx="18">
                  <c:v>11.597</c:v>
                </c:pt>
                <c:pt idx="19">
                  <c:v>14.893000000000001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19-424A-A4F6-C45EE84369E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C19-424A-A4F6-C45EE84369E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C19-424A-A4F6-C45EE8436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95.33</c:v>
                </c:pt>
                <c:pt idx="1">
                  <c:v>89.32</c:v>
                </c:pt>
                <c:pt idx="2">
                  <c:v>87.14</c:v>
                </c:pt>
                <c:pt idx="3">
                  <c:v>84.57</c:v>
                </c:pt>
                <c:pt idx="4">
                  <c:v>84.7</c:v>
                </c:pt>
                <c:pt idx="5">
                  <c:v>85.01</c:v>
                </c:pt>
                <c:pt idx="6">
                  <c:v>86.43</c:v>
                </c:pt>
                <c:pt idx="7">
                  <c:v>86.74</c:v>
                </c:pt>
                <c:pt idx="8">
                  <c:v>70.599999999999994</c:v>
                </c:pt>
                <c:pt idx="9">
                  <c:v>0.02</c:v>
                </c:pt>
                <c:pt idx="10">
                  <c:v>0.01</c:v>
                </c:pt>
                <c:pt idx="11">
                  <c:v>3.34</c:v>
                </c:pt>
                <c:pt idx="12">
                  <c:v>1.35</c:v>
                </c:pt>
                <c:pt idx="13">
                  <c:v>7.0000000000000007E-2</c:v>
                </c:pt>
                <c:pt idx="14">
                  <c:v>0.41</c:v>
                </c:pt>
                <c:pt idx="15">
                  <c:v>3.52</c:v>
                </c:pt>
                <c:pt idx="16">
                  <c:v>16.34</c:v>
                </c:pt>
                <c:pt idx="17">
                  <c:v>94.18</c:v>
                </c:pt>
                <c:pt idx="18">
                  <c:v>124.66</c:v>
                </c:pt>
                <c:pt idx="19">
                  <c:v>134.80000000000001</c:v>
                </c:pt>
                <c:pt idx="20">
                  <c:v>147.94999999999999</c:v>
                </c:pt>
                <c:pt idx="21">
                  <c:v>120.16</c:v>
                </c:pt>
                <c:pt idx="22">
                  <c:v>111.16</c:v>
                </c:pt>
                <c:pt idx="23">
                  <c:v>105.85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19-424A-A4F6-C45EE8436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6565.3059999999987</v>
      </c>
      <c r="C4" s="18">
        <v>6242.3900000000012</v>
      </c>
      <c r="D4" s="18">
        <v>6044.64</v>
      </c>
      <c r="E4" s="18">
        <v>5866.6469999999999</v>
      </c>
      <c r="F4" s="18">
        <v>5806.3470000000007</v>
      </c>
      <c r="G4" s="18">
        <v>5836.7940000000008</v>
      </c>
      <c r="H4" s="18">
        <v>6027.4979999999987</v>
      </c>
      <c r="I4" s="18">
        <v>6879.0029999999997</v>
      </c>
      <c r="J4" s="18">
        <v>7407.3580000000011</v>
      </c>
      <c r="K4" s="18">
        <v>8436.5210000000006</v>
      </c>
      <c r="L4" s="18">
        <v>8775.6090000000004</v>
      </c>
      <c r="M4" s="18">
        <v>8597.018</v>
      </c>
      <c r="N4" s="18">
        <v>8607.6890000000003</v>
      </c>
      <c r="O4" s="18">
        <v>8366.6189999999988</v>
      </c>
      <c r="P4" s="18">
        <v>8026.8809999999994</v>
      </c>
      <c r="Q4" s="18">
        <v>8011.8259999999991</v>
      </c>
      <c r="R4" s="18">
        <v>8037.0699999999988</v>
      </c>
      <c r="S4" s="18">
        <v>7739.0470000000014</v>
      </c>
      <c r="T4" s="18">
        <v>7697.6069999999982</v>
      </c>
      <c r="U4" s="18">
        <v>7799.8899999999994</v>
      </c>
      <c r="V4" s="18">
        <v>7651.8190000000004</v>
      </c>
      <c r="W4" s="18">
        <v>7303.8249999999989</v>
      </c>
      <c r="X4" s="18">
        <v>6907.8599999999988</v>
      </c>
      <c r="Y4" s="18">
        <v>6489.8159999999989</v>
      </c>
      <c r="Z4" s="19"/>
      <c r="AA4" s="20">
        <f>SUM(B4:Z4)</f>
        <v>175125.07999999993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95.33</v>
      </c>
      <c r="C7" s="28">
        <v>89.32</v>
      </c>
      <c r="D7" s="28">
        <v>87.14</v>
      </c>
      <c r="E7" s="28">
        <v>84.57</v>
      </c>
      <c r="F7" s="28">
        <v>84.7</v>
      </c>
      <c r="G7" s="28">
        <v>85.01</v>
      </c>
      <c r="H7" s="28">
        <v>86.43</v>
      </c>
      <c r="I7" s="28">
        <v>86.74</v>
      </c>
      <c r="J7" s="28">
        <v>70.599999999999994</v>
      </c>
      <c r="K7" s="28">
        <v>0.02</v>
      </c>
      <c r="L7" s="28">
        <v>0.01</v>
      </c>
      <c r="M7" s="28">
        <v>3.34</v>
      </c>
      <c r="N7" s="28">
        <v>1.35</v>
      </c>
      <c r="O7" s="28">
        <v>7.0000000000000007E-2</v>
      </c>
      <c r="P7" s="28">
        <v>0.41</v>
      </c>
      <c r="Q7" s="28">
        <v>3.52</v>
      </c>
      <c r="R7" s="28">
        <v>16.34</v>
      </c>
      <c r="S7" s="28">
        <v>94.18</v>
      </c>
      <c r="T7" s="28">
        <v>124.66</v>
      </c>
      <c r="U7" s="28">
        <v>134.80000000000001</v>
      </c>
      <c r="V7" s="28">
        <v>147.94999999999999</v>
      </c>
      <c r="W7" s="28">
        <v>120.16</v>
      </c>
      <c r="X7" s="28">
        <v>111.16</v>
      </c>
      <c r="Y7" s="28">
        <v>105.85</v>
      </c>
      <c r="Z7" s="29"/>
      <c r="AA7" s="30">
        <f>IF(SUM(B7:Z7)&lt;&gt;0,AVERAGEIF(B7:Z7,"&lt;&gt;"""),"")</f>
        <v>68.069166666666675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229</v>
      </c>
      <c r="C11" s="47">
        <v>201</v>
      </c>
      <c r="D11" s="47">
        <v>181</v>
      </c>
      <c r="E11" s="47">
        <v>166</v>
      </c>
      <c r="F11" s="47">
        <v>161</v>
      </c>
      <c r="G11" s="47">
        <v>167</v>
      </c>
      <c r="H11" s="47">
        <v>192</v>
      </c>
      <c r="I11" s="47">
        <v>240</v>
      </c>
      <c r="J11" s="47">
        <v>272</v>
      </c>
      <c r="K11" s="47">
        <v>283</v>
      </c>
      <c r="L11" s="47">
        <v>287</v>
      </c>
      <c r="M11" s="47">
        <v>292</v>
      </c>
      <c r="N11" s="47">
        <v>298</v>
      </c>
      <c r="O11" s="47">
        <v>295</v>
      </c>
      <c r="P11" s="47">
        <v>289</v>
      </c>
      <c r="Q11" s="47">
        <v>293</v>
      </c>
      <c r="R11" s="47">
        <v>316</v>
      </c>
      <c r="S11" s="47">
        <v>351</v>
      </c>
      <c r="T11" s="47">
        <v>363</v>
      </c>
      <c r="U11" s="47">
        <v>367</v>
      </c>
      <c r="V11" s="47">
        <v>340</v>
      </c>
      <c r="W11" s="47">
        <v>307</v>
      </c>
      <c r="X11" s="47">
        <v>267</v>
      </c>
      <c r="Y11" s="47">
        <v>214</v>
      </c>
      <c r="Z11" s="48"/>
      <c r="AA11" s="49">
        <f t="shared" si="0"/>
        <v>6371</v>
      </c>
    </row>
    <row r="12" spans="1:27" ht="24.95" customHeight="1" x14ac:dyDescent="0.2">
      <c r="A12" s="50" t="s">
        <v>8</v>
      </c>
      <c r="B12" s="51">
        <v>3418.6379999999999</v>
      </c>
      <c r="C12" s="52">
        <v>2985.9</v>
      </c>
      <c r="D12" s="52">
        <v>2909.1570000000002</v>
      </c>
      <c r="E12" s="52">
        <v>2817.5529999999999</v>
      </c>
      <c r="F12" s="52">
        <v>2816.4660000000003</v>
      </c>
      <c r="G12" s="52">
        <v>2968.8209999999999</v>
      </c>
      <c r="H12" s="52">
        <v>3145.1350000000002</v>
      </c>
      <c r="I12" s="52">
        <v>3134.5070000000001</v>
      </c>
      <c r="J12" s="52">
        <v>1927.5040000000001</v>
      </c>
      <c r="K12" s="52">
        <v>1576.9</v>
      </c>
      <c r="L12" s="52">
        <v>1116.9000000000001</v>
      </c>
      <c r="M12" s="52">
        <v>309.89999999999998</v>
      </c>
      <c r="N12" s="52">
        <v>127.9</v>
      </c>
      <c r="O12" s="52">
        <v>127.9</v>
      </c>
      <c r="P12" s="52">
        <v>257.89999999999998</v>
      </c>
      <c r="Q12" s="52">
        <v>724.9</v>
      </c>
      <c r="R12" s="52">
        <v>1589.9</v>
      </c>
      <c r="S12" s="52">
        <v>2950.1350000000002</v>
      </c>
      <c r="T12" s="52">
        <v>3887.45</v>
      </c>
      <c r="U12" s="52">
        <v>4012.7049999999999</v>
      </c>
      <c r="V12" s="52">
        <v>4093.3090000000002</v>
      </c>
      <c r="W12" s="52">
        <v>4005.7170000000001</v>
      </c>
      <c r="X12" s="52">
        <v>3944.3150000000001</v>
      </c>
      <c r="Y12" s="52">
        <v>3997.748</v>
      </c>
      <c r="Z12" s="53"/>
      <c r="AA12" s="54">
        <f t="shared" si="0"/>
        <v>58847.260000000009</v>
      </c>
    </row>
    <row r="13" spans="1:27" ht="24.95" customHeight="1" x14ac:dyDescent="0.2">
      <c r="A13" s="50" t="s">
        <v>9</v>
      </c>
      <c r="B13" s="51">
        <v>25</v>
      </c>
      <c r="C13" s="52">
        <v>25</v>
      </c>
      <c r="D13" s="52">
        <v>25</v>
      </c>
      <c r="E13" s="52">
        <v>51</v>
      </c>
      <c r="F13" s="52">
        <v>95</v>
      </c>
      <c r="G13" s="52">
        <v>125</v>
      </c>
      <c r="H13" s="52">
        <v>179</v>
      </c>
      <c r="I13" s="52">
        <v>153</v>
      </c>
      <c r="J13" s="52">
        <v>149</v>
      </c>
      <c r="K13" s="52">
        <v>88</v>
      </c>
      <c r="L13" s="52">
        <v>71</v>
      </c>
      <c r="M13" s="52">
        <v>58</v>
      </c>
      <c r="N13" s="52">
        <v>62</v>
      </c>
      <c r="O13" s="52">
        <v>62</v>
      </c>
      <c r="P13" s="52">
        <v>58</v>
      </c>
      <c r="Q13" s="52">
        <v>58</v>
      </c>
      <c r="R13" s="52">
        <v>30</v>
      </c>
      <c r="S13" s="52">
        <v>30</v>
      </c>
      <c r="T13" s="52">
        <v>886</v>
      </c>
      <c r="U13" s="52">
        <v>1634</v>
      </c>
      <c r="V13" s="52">
        <v>1644</v>
      </c>
      <c r="W13" s="52">
        <v>1349</v>
      </c>
      <c r="X13" s="52">
        <v>764</v>
      </c>
      <c r="Y13" s="52">
        <v>65</v>
      </c>
      <c r="Z13" s="53"/>
      <c r="AA13" s="54">
        <f t="shared" si="0"/>
        <v>7686</v>
      </c>
    </row>
    <row r="14" spans="1:27" ht="24.95" customHeight="1" x14ac:dyDescent="0.2">
      <c r="A14" s="55" t="s">
        <v>10</v>
      </c>
      <c r="B14" s="56">
        <v>2058.8679999999999</v>
      </c>
      <c r="C14" s="57">
        <v>1977.2900000000002</v>
      </c>
      <c r="D14" s="57">
        <v>1902.1829999999998</v>
      </c>
      <c r="E14" s="57">
        <v>1822.3939999999998</v>
      </c>
      <c r="F14" s="57">
        <v>1728.7810000000002</v>
      </c>
      <c r="G14" s="57">
        <v>1646.0730000000003</v>
      </c>
      <c r="H14" s="57">
        <v>1926.9629999999995</v>
      </c>
      <c r="I14" s="57">
        <v>3172.4960000000005</v>
      </c>
      <c r="J14" s="57">
        <v>4960.8540000000003</v>
      </c>
      <c r="K14" s="57">
        <v>6379.621000000001</v>
      </c>
      <c r="L14" s="57">
        <v>7182.7090000000007</v>
      </c>
      <c r="M14" s="57">
        <v>7743.1179999999995</v>
      </c>
      <c r="N14" s="57">
        <v>7879.7890000000007</v>
      </c>
      <c r="O14" s="57">
        <v>7627.7189999999982</v>
      </c>
      <c r="P14" s="57">
        <v>7027.780999999999</v>
      </c>
      <c r="Q14" s="57">
        <v>6083.7259999999997</v>
      </c>
      <c r="R14" s="57">
        <v>4846.6699999999992</v>
      </c>
      <c r="S14" s="57">
        <v>3272.0120000000006</v>
      </c>
      <c r="T14" s="57">
        <v>1990.6570000000002</v>
      </c>
      <c r="U14" s="57">
        <v>1527.6850000000002</v>
      </c>
      <c r="V14" s="57">
        <v>1420.51</v>
      </c>
      <c r="W14" s="57">
        <v>1315.1079999999999</v>
      </c>
      <c r="X14" s="57">
        <v>1213.9449999999999</v>
      </c>
      <c r="Y14" s="57">
        <v>1160.9680000000001</v>
      </c>
      <c r="Z14" s="58"/>
      <c r="AA14" s="59">
        <f t="shared" si="0"/>
        <v>87867.92</v>
      </c>
    </row>
    <row r="15" spans="1:27" ht="24.95" customHeight="1" x14ac:dyDescent="0.2">
      <c r="A15" s="55" t="s">
        <v>11</v>
      </c>
      <c r="B15" s="56">
        <v>35</v>
      </c>
      <c r="C15" s="57">
        <v>39</v>
      </c>
      <c r="D15" s="57">
        <v>44</v>
      </c>
      <c r="E15" s="57">
        <v>50</v>
      </c>
      <c r="F15" s="57">
        <v>59</v>
      </c>
      <c r="G15" s="57">
        <v>67</v>
      </c>
      <c r="H15" s="57">
        <v>74</v>
      </c>
      <c r="I15" s="57">
        <v>84</v>
      </c>
      <c r="J15" s="57">
        <v>98</v>
      </c>
      <c r="K15" s="57">
        <v>109</v>
      </c>
      <c r="L15" s="57">
        <v>118</v>
      </c>
      <c r="M15" s="57">
        <v>122</v>
      </c>
      <c r="N15" s="57">
        <v>123</v>
      </c>
      <c r="O15" s="57">
        <v>121</v>
      </c>
      <c r="P15" s="57">
        <v>116</v>
      </c>
      <c r="Q15" s="57">
        <v>107</v>
      </c>
      <c r="R15" s="57">
        <v>93</v>
      </c>
      <c r="S15" s="57">
        <v>75</v>
      </c>
      <c r="T15" s="57">
        <v>65</v>
      </c>
      <c r="U15" s="57">
        <v>65</v>
      </c>
      <c r="V15" s="57">
        <v>69</v>
      </c>
      <c r="W15" s="57">
        <v>70</v>
      </c>
      <c r="X15" s="57">
        <v>68</v>
      </c>
      <c r="Y15" s="57">
        <v>66</v>
      </c>
      <c r="Z15" s="58"/>
      <c r="AA15" s="59">
        <f t="shared" si="0"/>
        <v>1937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5766.5059999999994</v>
      </c>
      <c r="C16" s="62">
        <f t="shared" si="1"/>
        <v>5228.1900000000005</v>
      </c>
      <c r="D16" s="62">
        <f t="shared" si="1"/>
        <v>5061.34</v>
      </c>
      <c r="E16" s="62">
        <f t="shared" si="1"/>
        <v>4906.9470000000001</v>
      </c>
      <c r="F16" s="62">
        <f t="shared" si="1"/>
        <v>4860.2470000000003</v>
      </c>
      <c r="G16" s="62">
        <f t="shared" si="1"/>
        <v>4973.8940000000002</v>
      </c>
      <c r="H16" s="62">
        <f t="shared" si="1"/>
        <v>5517.098</v>
      </c>
      <c r="I16" s="62">
        <f t="shared" si="1"/>
        <v>6784.0030000000006</v>
      </c>
      <c r="J16" s="62">
        <f t="shared" si="1"/>
        <v>7407.3580000000002</v>
      </c>
      <c r="K16" s="62">
        <f t="shared" si="1"/>
        <v>8436.5210000000006</v>
      </c>
      <c r="L16" s="62">
        <f t="shared" si="1"/>
        <v>8775.6090000000004</v>
      </c>
      <c r="M16" s="62">
        <f t="shared" si="1"/>
        <v>8525.018</v>
      </c>
      <c r="N16" s="62">
        <f t="shared" si="1"/>
        <v>8490.6890000000003</v>
      </c>
      <c r="O16" s="62">
        <f t="shared" si="1"/>
        <v>8233.6189999999988</v>
      </c>
      <c r="P16" s="62">
        <f t="shared" si="1"/>
        <v>7748.6809999999987</v>
      </c>
      <c r="Q16" s="62">
        <f t="shared" si="1"/>
        <v>7266.6260000000002</v>
      </c>
      <c r="R16" s="62">
        <f t="shared" si="1"/>
        <v>6875.57</v>
      </c>
      <c r="S16" s="62">
        <f t="shared" si="1"/>
        <v>6678.1470000000008</v>
      </c>
      <c r="T16" s="62">
        <f t="shared" si="1"/>
        <v>7192.107</v>
      </c>
      <c r="U16" s="62">
        <f t="shared" si="1"/>
        <v>7606.39</v>
      </c>
      <c r="V16" s="62">
        <f t="shared" si="1"/>
        <v>7566.8190000000004</v>
      </c>
      <c r="W16" s="62">
        <f t="shared" si="1"/>
        <v>7046.8250000000007</v>
      </c>
      <c r="X16" s="62">
        <f t="shared" si="1"/>
        <v>6257.26</v>
      </c>
      <c r="Y16" s="62">
        <f t="shared" si="1"/>
        <v>5503.7159999999994</v>
      </c>
      <c r="Z16" s="63" t="str">
        <f t="shared" si="1"/>
        <v/>
      </c>
      <c r="AA16" s="64">
        <f>SUM(AA10:AA15)</f>
        <v>162709.18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2245.9</v>
      </c>
      <c r="C29" s="72">
        <v>2185.9</v>
      </c>
      <c r="D29" s="72">
        <v>2137.9</v>
      </c>
      <c r="E29" s="72">
        <v>2116.9</v>
      </c>
      <c r="F29" s="72">
        <v>2105.9</v>
      </c>
      <c r="G29" s="72">
        <v>2105.9</v>
      </c>
      <c r="H29" s="72">
        <v>2259.9</v>
      </c>
      <c r="I29" s="72">
        <v>2661.9</v>
      </c>
      <c r="J29" s="72">
        <v>2665.9</v>
      </c>
      <c r="K29" s="72">
        <v>2831.9</v>
      </c>
      <c r="L29" s="72">
        <v>3114.9</v>
      </c>
      <c r="M29" s="72">
        <v>3291.9</v>
      </c>
      <c r="N29" s="72">
        <v>3344.9</v>
      </c>
      <c r="O29" s="72">
        <v>3273.9</v>
      </c>
      <c r="P29" s="72">
        <v>3062.9</v>
      </c>
      <c r="Q29" s="72">
        <v>2768.9</v>
      </c>
      <c r="R29" s="72">
        <v>2572.9</v>
      </c>
      <c r="S29" s="72">
        <v>2321.9</v>
      </c>
      <c r="T29" s="72">
        <v>3052.9</v>
      </c>
      <c r="U29" s="72">
        <v>3680.9</v>
      </c>
      <c r="V29" s="72">
        <v>3654.9</v>
      </c>
      <c r="W29" s="72">
        <v>3308.9</v>
      </c>
      <c r="X29" s="72">
        <v>2659.9</v>
      </c>
      <c r="Y29" s="72">
        <v>1891.9</v>
      </c>
      <c r="Z29" s="73"/>
      <c r="AA29" s="74">
        <f>SUM(B29:Z29)</f>
        <v>65319.60000000002</v>
      </c>
    </row>
    <row r="30" spans="1:27" ht="24.95" customHeight="1" x14ac:dyDescent="0.2">
      <c r="A30" s="75" t="s">
        <v>24</v>
      </c>
      <c r="B30" s="76">
        <v>1818.606</v>
      </c>
      <c r="C30" s="77">
        <v>1768.29</v>
      </c>
      <c r="D30" s="77">
        <v>1680.44</v>
      </c>
      <c r="E30" s="77">
        <v>1558.047</v>
      </c>
      <c r="F30" s="77">
        <v>1519.347</v>
      </c>
      <c r="G30" s="77">
        <v>1465.9939999999999</v>
      </c>
      <c r="H30" s="77">
        <v>1622.1980000000001</v>
      </c>
      <c r="I30" s="77">
        <v>2573.1030000000001</v>
      </c>
      <c r="J30" s="77">
        <v>3320.4580000000001</v>
      </c>
      <c r="K30" s="77">
        <v>4183.6210000000001</v>
      </c>
      <c r="L30" s="77">
        <v>4671.7089999999998</v>
      </c>
      <c r="M30" s="77">
        <v>5123.1180000000004</v>
      </c>
      <c r="N30" s="77">
        <v>5262.7889999999998</v>
      </c>
      <c r="O30" s="77">
        <v>5092.7190000000001</v>
      </c>
      <c r="P30" s="77">
        <v>4733.7809999999999</v>
      </c>
      <c r="Q30" s="77">
        <v>4073.7260000000001</v>
      </c>
      <c r="R30" s="77">
        <v>3148.67</v>
      </c>
      <c r="S30" s="77">
        <v>2940.2469999999998</v>
      </c>
      <c r="T30" s="77">
        <v>2117.2069999999999</v>
      </c>
      <c r="U30" s="77">
        <v>1813.49</v>
      </c>
      <c r="V30" s="77">
        <v>1799.9190000000001</v>
      </c>
      <c r="W30" s="77">
        <v>1615.925</v>
      </c>
      <c r="X30" s="77">
        <v>1475.36</v>
      </c>
      <c r="Y30" s="77">
        <v>1686.816</v>
      </c>
      <c r="Z30" s="78"/>
      <c r="AA30" s="79">
        <f>SUM(B30:Z30)</f>
        <v>67065.58</v>
      </c>
    </row>
    <row r="31" spans="1:27" ht="24.95" customHeight="1" x14ac:dyDescent="0.2">
      <c r="A31" s="82" t="s">
        <v>25</v>
      </c>
      <c r="B31" s="80">
        <v>1952</v>
      </c>
      <c r="C31" s="81">
        <v>1502</v>
      </c>
      <c r="D31" s="81">
        <v>1502</v>
      </c>
      <c r="E31" s="81">
        <v>1472</v>
      </c>
      <c r="F31" s="81">
        <v>1472</v>
      </c>
      <c r="G31" s="81">
        <v>1604</v>
      </c>
      <c r="H31" s="81">
        <v>1722</v>
      </c>
      <c r="I31" s="81">
        <v>1644</v>
      </c>
      <c r="J31" s="81">
        <v>1421</v>
      </c>
      <c r="K31" s="81">
        <v>1421</v>
      </c>
      <c r="L31" s="81">
        <v>989</v>
      </c>
      <c r="M31" s="81">
        <v>182</v>
      </c>
      <c r="N31" s="81"/>
      <c r="O31" s="81"/>
      <c r="P31" s="81">
        <v>130</v>
      </c>
      <c r="Q31" s="81">
        <v>597</v>
      </c>
      <c r="R31" s="81">
        <v>1194</v>
      </c>
      <c r="S31" s="81">
        <v>1542</v>
      </c>
      <c r="T31" s="81">
        <v>2147</v>
      </c>
      <c r="U31" s="81">
        <v>2197</v>
      </c>
      <c r="V31" s="81">
        <v>2197</v>
      </c>
      <c r="W31" s="81">
        <v>2197</v>
      </c>
      <c r="X31" s="81">
        <v>2197</v>
      </c>
      <c r="Y31" s="81">
        <v>2097</v>
      </c>
      <c r="Z31" s="83"/>
      <c r="AA31" s="84">
        <f>SUM(B31:Z31)</f>
        <v>33378</v>
      </c>
    </row>
    <row r="32" spans="1:27" ht="30" customHeight="1" thickBot="1" x14ac:dyDescent="0.25">
      <c r="A32" s="60" t="s">
        <v>26</v>
      </c>
      <c r="B32" s="61">
        <f>IF(LEN(B$2)&gt;0,SUM(B29:B31),"")</f>
        <v>6016.5060000000003</v>
      </c>
      <c r="C32" s="62">
        <f t="shared" ref="C32:Z32" si="4">IF(LEN(C$2)&gt;0,SUM(C29:C31),"")</f>
        <v>5456.1900000000005</v>
      </c>
      <c r="D32" s="62">
        <f t="shared" si="4"/>
        <v>5320.34</v>
      </c>
      <c r="E32" s="62">
        <f t="shared" si="4"/>
        <v>5146.9470000000001</v>
      </c>
      <c r="F32" s="62">
        <f t="shared" si="4"/>
        <v>5097.2470000000003</v>
      </c>
      <c r="G32" s="62">
        <f t="shared" si="4"/>
        <v>5175.8940000000002</v>
      </c>
      <c r="H32" s="62">
        <f t="shared" si="4"/>
        <v>5604.098</v>
      </c>
      <c r="I32" s="62">
        <f t="shared" si="4"/>
        <v>6879.0030000000006</v>
      </c>
      <c r="J32" s="62">
        <f t="shared" si="4"/>
        <v>7407.3580000000002</v>
      </c>
      <c r="K32" s="62">
        <f t="shared" si="4"/>
        <v>8436.5210000000006</v>
      </c>
      <c r="L32" s="62">
        <f t="shared" si="4"/>
        <v>8775.6090000000004</v>
      </c>
      <c r="M32" s="62">
        <f t="shared" si="4"/>
        <v>8597.018</v>
      </c>
      <c r="N32" s="62">
        <f t="shared" si="4"/>
        <v>8607.6890000000003</v>
      </c>
      <c r="O32" s="62">
        <f t="shared" si="4"/>
        <v>8366.6190000000006</v>
      </c>
      <c r="P32" s="62">
        <f t="shared" si="4"/>
        <v>7926.6810000000005</v>
      </c>
      <c r="Q32" s="62">
        <f t="shared" si="4"/>
        <v>7439.6260000000002</v>
      </c>
      <c r="R32" s="62">
        <f t="shared" si="4"/>
        <v>6915.57</v>
      </c>
      <c r="S32" s="62">
        <f t="shared" si="4"/>
        <v>6804.1469999999999</v>
      </c>
      <c r="T32" s="62">
        <f t="shared" si="4"/>
        <v>7317.107</v>
      </c>
      <c r="U32" s="62">
        <f t="shared" si="4"/>
        <v>7691.39</v>
      </c>
      <c r="V32" s="62">
        <f t="shared" si="4"/>
        <v>7651.8190000000004</v>
      </c>
      <c r="W32" s="62">
        <f t="shared" si="4"/>
        <v>7121.8249999999998</v>
      </c>
      <c r="X32" s="62">
        <f t="shared" si="4"/>
        <v>6332.26</v>
      </c>
      <c r="Y32" s="62">
        <f t="shared" si="4"/>
        <v>5675.7160000000003</v>
      </c>
      <c r="Z32" s="63" t="str">
        <f t="shared" si="4"/>
        <v/>
      </c>
      <c r="AA32" s="64">
        <f>SUM(AA29:AA31)</f>
        <v>165763.18000000002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10</v>
      </c>
      <c r="U35" s="95">
        <v>10</v>
      </c>
      <c r="V35" s="95">
        <v>10</v>
      </c>
      <c r="W35" s="95"/>
      <c r="X35" s="95"/>
      <c r="Y35" s="95"/>
      <c r="Z35" s="96"/>
      <c r="AA35" s="74">
        <f t="shared" ref="AA35:AA40" si="5">SUM(B35:Z35)</f>
        <v>30</v>
      </c>
    </row>
    <row r="36" spans="1:27" ht="24.95" customHeight="1" x14ac:dyDescent="0.2">
      <c r="A36" s="97" t="s">
        <v>29</v>
      </c>
      <c r="B36" s="98">
        <v>175</v>
      </c>
      <c r="C36" s="99">
        <v>153</v>
      </c>
      <c r="D36" s="99">
        <v>184</v>
      </c>
      <c r="E36" s="99">
        <v>165</v>
      </c>
      <c r="F36" s="99">
        <v>162</v>
      </c>
      <c r="G36" s="99">
        <v>127</v>
      </c>
      <c r="H36" s="99">
        <v>12</v>
      </c>
      <c r="I36" s="99">
        <v>10</v>
      </c>
      <c r="J36" s="99"/>
      <c r="K36" s="99"/>
      <c r="L36" s="99"/>
      <c r="M36" s="99">
        <v>72</v>
      </c>
      <c r="N36" s="99">
        <v>117</v>
      </c>
      <c r="O36" s="99">
        <v>133</v>
      </c>
      <c r="P36" s="99">
        <v>178</v>
      </c>
      <c r="Q36" s="99">
        <v>173</v>
      </c>
      <c r="R36" s="99">
        <v>40</v>
      </c>
      <c r="S36" s="99">
        <v>72</v>
      </c>
      <c r="T36" s="99">
        <v>40</v>
      </c>
      <c r="U36" s="99"/>
      <c r="V36" s="99"/>
      <c r="W36" s="99"/>
      <c r="X36" s="99"/>
      <c r="Y36" s="99">
        <v>97</v>
      </c>
      <c r="Z36" s="100"/>
      <c r="AA36" s="79">
        <f t="shared" si="5"/>
        <v>1910</v>
      </c>
    </row>
    <row r="37" spans="1:27" ht="24.95" customHeight="1" x14ac:dyDescent="0.2">
      <c r="A37" s="97" t="s">
        <v>30</v>
      </c>
      <c r="B37" s="98">
        <v>548.79999999999995</v>
      </c>
      <c r="C37" s="99">
        <v>786.2</v>
      </c>
      <c r="D37" s="99">
        <v>724.3</v>
      </c>
      <c r="E37" s="99">
        <v>719.7</v>
      </c>
      <c r="F37" s="99">
        <v>709.1</v>
      </c>
      <c r="G37" s="99">
        <v>660.9</v>
      </c>
      <c r="H37" s="99">
        <v>423.4</v>
      </c>
      <c r="I37" s="99"/>
      <c r="J37" s="99"/>
      <c r="K37" s="99"/>
      <c r="L37" s="99"/>
      <c r="M37" s="99"/>
      <c r="N37" s="99"/>
      <c r="O37" s="99"/>
      <c r="P37" s="99">
        <v>100.2</v>
      </c>
      <c r="Q37" s="99">
        <v>572.20000000000005</v>
      </c>
      <c r="R37" s="99">
        <v>1121.5</v>
      </c>
      <c r="S37" s="99">
        <v>934.9</v>
      </c>
      <c r="T37" s="99">
        <v>380.5</v>
      </c>
      <c r="U37" s="99">
        <v>108.5</v>
      </c>
      <c r="V37" s="99"/>
      <c r="W37" s="99">
        <v>182</v>
      </c>
      <c r="X37" s="99">
        <v>575.6</v>
      </c>
      <c r="Y37" s="99">
        <v>814.1</v>
      </c>
      <c r="Z37" s="100"/>
      <c r="AA37" s="79">
        <f t="shared" si="5"/>
        <v>9361.9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85</v>
      </c>
      <c r="J38" s="99"/>
      <c r="K38" s="99"/>
      <c r="L38" s="99"/>
      <c r="M38" s="99"/>
      <c r="N38" s="99"/>
      <c r="O38" s="99"/>
      <c r="P38" s="99"/>
      <c r="Q38" s="99"/>
      <c r="R38" s="99"/>
      <c r="S38" s="99">
        <v>54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1114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798.8</v>
      </c>
      <c r="C40" s="88">
        <f t="shared" si="6"/>
        <v>1014.2</v>
      </c>
      <c r="D40" s="88">
        <f t="shared" si="6"/>
        <v>983.3</v>
      </c>
      <c r="E40" s="88">
        <f t="shared" si="6"/>
        <v>959.7</v>
      </c>
      <c r="F40" s="88">
        <f t="shared" si="6"/>
        <v>946.1</v>
      </c>
      <c r="G40" s="88">
        <f t="shared" si="6"/>
        <v>862.9</v>
      </c>
      <c r="H40" s="88">
        <f t="shared" si="6"/>
        <v>510.4</v>
      </c>
      <c r="I40" s="88">
        <f t="shared" si="6"/>
        <v>95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72</v>
      </c>
      <c r="N40" s="88">
        <f t="shared" si="6"/>
        <v>117</v>
      </c>
      <c r="O40" s="88">
        <f t="shared" si="6"/>
        <v>133</v>
      </c>
      <c r="P40" s="88">
        <f t="shared" si="6"/>
        <v>278.2</v>
      </c>
      <c r="Q40" s="88">
        <f t="shared" si="6"/>
        <v>745.2</v>
      </c>
      <c r="R40" s="88">
        <f t="shared" si="6"/>
        <v>1161.5</v>
      </c>
      <c r="S40" s="88">
        <f t="shared" si="6"/>
        <v>1060.9000000000001</v>
      </c>
      <c r="T40" s="88">
        <f t="shared" si="6"/>
        <v>505.5</v>
      </c>
      <c r="U40" s="88">
        <f t="shared" si="6"/>
        <v>193.5</v>
      </c>
      <c r="V40" s="88">
        <f t="shared" si="6"/>
        <v>85</v>
      </c>
      <c r="W40" s="88">
        <f t="shared" si="6"/>
        <v>257</v>
      </c>
      <c r="X40" s="88">
        <f t="shared" si="6"/>
        <v>650.6</v>
      </c>
      <c r="Y40" s="88">
        <f t="shared" si="6"/>
        <v>986.1</v>
      </c>
      <c r="Z40" s="89" t="str">
        <f t="shared" si="6"/>
        <v/>
      </c>
      <c r="AA40" s="90">
        <f t="shared" si="5"/>
        <v>12415.9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548.79999999999995</v>
      </c>
      <c r="C45" s="99">
        <v>786.2</v>
      </c>
      <c r="D45" s="99">
        <v>724.3</v>
      </c>
      <c r="E45" s="99">
        <v>719.7</v>
      </c>
      <c r="F45" s="99">
        <v>709.1</v>
      </c>
      <c r="G45" s="99">
        <v>660.9</v>
      </c>
      <c r="H45" s="99">
        <v>423.4</v>
      </c>
      <c r="I45" s="99"/>
      <c r="J45" s="99"/>
      <c r="K45" s="99"/>
      <c r="L45" s="99"/>
      <c r="M45" s="99"/>
      <c r="N45" s="99"/>
      <c r="O45" s="99"/>
      <c r="P45" s="99">
        <v>100.2</v>
      </c>
      <c r="Q45" s="99">
        <v>572.20000000000005</v>
      </c>
      <c r="R45" s="99">
        <v>1121.5</v>
      </c>
      <c r="S45" s="99">
        <v>934.9</v>
      </c>
      <c r="T45" s="99">
        <v>380.5</v>
      </c>
      <c r="U45" s="99">
        <v>108.5</v>
      </c>
      <c r="V45" s="99"/>
      <c r="W45" s="99">
        <v>182</v>
      </c>
      <c r="X45" s="99">
        <v>575.6</v>
      </c>
      <c r="Y45" s="99">
        <v>814.1</v>
      </c>
      <c r="Z45" s="100"/>
      <c r="AA45" s="79">
        <f t="shared" si="7"/>
        <v>9361.9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548.79999999999995</v>
      </c>
      <c r="C49" s="88">
        <f t="shared" ref="C49:Z49" si="8">IF(LEN(C$2)&gt;0,SUM(C43:C48),"")</f>
        <v>786.2</v>
      </c>
      <c r="D49" s="88">
        <f t="shared" si="8"/>
        <v>724.3</v>
      </c>
      <c r="E49" s="88">
        <f t="shared" si="8"/>
        <v>719.7</v>
      </c>
      <c r="F49" s="88">
        <f t="shared" si="8"/>
        <v>709.1</v>
      </c>
      <c r="G49" s="88">
        <f t="shared" si="8"/>
        <v>660.9</v>
      </c>
      <c r="H49" s="88">
        <f t="shared" si="8"/>
        <v>423.4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100.2</v>
      </c>
      <c r="Q49" s="88">
        <f t="shared" si="8"/>
        <v>572.20000000000005</v>
      </c>
      <c r="R49" s="88">
        <f t="shared" si="8"/>
        <v>1121.5</v>
      </c>
      <c r="S49" s="88">
        <f t="shared" si="8"/>
        <v>934.9</v>
      </c>
      <c r="T49" s="88">
        <f t="shared" si="8"/>
        <v>380.5</v>
      </c>
      <c r="U49" s="88">
        <f t="shared" si="8"/>
        <v>108.5</v>
      </c>
      <c r="V49" s="88">
        <f t="shared" si="8"/>
        <v>0</v>
      </c>
      <c r="W49" s="88">
        <f t="shared" si="8"/>
        <v>182</v>
      </c>
      <c r="X49" s="88">
        <f t="shared" si="8"/>
        <v>575.6</v>
      </c>
      <c r="Y49" s="88">
        <f t="shared" si="8"/>
        <v>814.1</v>
      </c>
      <c r="Z49" s="89" t="str">
        <f t="shared" si="8"/>
        <v/>
      </c>
      <c r="AA49" s="90">
        <f t="shared" si="7"/>
        <v>9361.9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6565.3059999999996</v>
      </c>
      <c r="C52" s="88">
        <f t="shared" si="10"/>
        <v>6242.39</v>
      </c>
      <c r="D52" s="88">
        <f t="shared" si="10"/>
        <v>6044.64</v>
      </c>
      <c r="E52" s="88">
        <f t="shared" si="10"/>
        <v>5866.6469999999999</v>
      </c>
      <c r="F52" s="88">
        <f t="shared" si="10"/>
        <v>5806.3470000000007</v>
      </c>
      <c r="G52" s="88">
        <f t="shared" si="10"/>
        <v>5836.7939999999999</v>
      </c>
      <c r="H52" s="88">
        <f t="shared" si="10"/>
        <v>6027.4979999999996</v>
      </c>
      <c r="I52" s="88">
        <f t="shared" si="10"/>
        <v>6879.0030000000006</v>
      </c>
      <c r="J52" s="88">
        <f t="shared" si="10"/>
        <v>7407.3580000000002</v>
      </c>
      <c r="K52" s="88">
        <f t="shared" si="10"/>
        <v>8436.5210000000006</v>
      </c>
      <c r="L52" s="88">
        <f t="shared" si="10"/>
        <v>8775.6090000000004</v>
      </c>
      <c r="M52" s="88">
        <f t="shared" si="10"/>
        <v>8597.018</v>
      </c>
      <c r="N52" s="88">
        <f t="shared" si="10"/>
        <v>8607.6890000000003</v>
      </c>
      <c r="O52" s="88">
        <f t="shared" si="10"/>
        <v>8366.6189999999988</v>
      </c>
      <c r="P52" s="88">
        <f t="shared" si="10"/>
        <v>8026.8809999999985</v>
      </c>
      <c r="Q52" s="88">
        <f t="shared" si="10"/>
        <v>8011.826</v>
      </c>
      <c r="R52" s="88">
        <f t="shared" si="10"/>
        <v>8037.07</v>
      </c>
      <c r="S52" s="88">
        <f t="shared" si="10"/>
        <v>7739.0470000000005</v>
      </c>
      <c r="T52" s="88">
        <f t="shared" si="10"/>
        <v>7697.607</v>
      </c>
      <c r="U52" s="88">
        <f t="shared" si="10"/>
        <v>7799.89</v>
      </c>
      <c r="V52" s="88">
        <f t="shared" si="10"/>
        <v>7651.8190000000004</v>
      </c>
      <c r="W52" s="88">
        <f t="shared" si="10"/>
        <v>7303.8250000000007</v>
      </c>
      <c r="X52" s="88">
        <f t="shared" si="10"/>
        <v>6907.8600000000006</v>
      </c>
      <c r="Y52" s="88">
        <f t="shared" si="10"/>
        <v>6489.8159999999998</v>
      </c>
      <c r="Z52" s="89" t="str">
        <f t="shared" si="10"/>
        <v/>
      </c>
      <c r="AA52" s="104">
        <f>SUM(B52:Z52)</f>
        <v>175125.07999999996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6565.2750000000005</v>
      </c>
      <c r="C4" s="18">
        <v>6242.4070000000002</v>
      </c>
      <c r="D4" s="18">
        <v>6044.5980000000009</v>
      </c>
      <c r="E4" s="18">
        <v>5866.6870000000017</v>
      </c>
      <c r="F4" s="18">
        <v>5806.3490000000011</v>
      </c>
      <c r="G4" s="18">
        <v>5836.7940000000008</v>
      </c>
      <c r="H4" s="18">
        <v>6027.5099999999984</v>
      </c>
      <c r="I4" s="18">
        <v>6879.0100000000011</v>
      </c>
      <c r="J4" s="18">
        <v>7407.358000000002</v>
      </c>
      <c r="K4" s="18">
        <v>8436.520999999997</v>
      </c>
      <c r="L4" s="18">
        <v>8775.6090000000004</v>
      </c>
      <c r="M4" s="18">
        <v>8596.9760000000006</v>
      </c>
      <c r="N4" s="18">
        <v>8607.6880000000037</v>
      </c>
      <c r="O4" s="18">
        <v>8366.5719999999983</v>
      </c>
      <c r="P4" s="18">
        <v>8026.8990000000013</v>
      </c>
      <c r="Q4" s="18">
        <v>8011.8400000000011</v>
      </c>
      <c r="R4" s="18">
        <v>8037.11</v>
      </c>
      <c r="S4" s="18">
        <v>7739.049</v>
      </c>
      <c r="T4" s="18">
        <v>7697.5730000000021</v>
      </c>
      <c r="U4" s="18">
        <v>7799.8429999999989</v>
      </c>
      <c r="V4" s="18">
        <v>7651.835</v>
      </c>
      <c r="W4" s="18">
        <v>7303.8680000000013</v>
      </c>
      <c r="X4" s="18">
        <v>6907.8860000000013</v>
      </c>
      <c r="Y4" s="18">
        <v>6489.7669999999998</v>
      </c>
      <c r="Z4" s="19"/>
      <c r="AA4" s="20">
        <f>SUM(B4:Z4)</f>
        <v>175125.02399999998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95.33</v>
      </c>
      <c r="C7" s="28">
        <v>89.32</v>
      </c>
      <c r="D7" s="28">
        <v>87.14</v>
      </c>
      <c r="E7" s="28">
        <v>84.57</v>
      </c>
      <c r="F7" s="28">
        <v>84.7</v>
      </c>
      <c r="G7" s="28">
        <v>85.01</v>
      </c>
      <c r="H7" s="28">
        <v>86.43</v>
      </c>
      <c r="I7" s="28">
        <v>86.74</v>
      </c>
      <c r="J7" s="28">
        <v>70.599999999999994</v>
      </c>
      <c r="K7" s="28">
        <v>0.02</v>
      </c>
      <c r="L7" s="28">
        <v>0.01</v>
      </c>
      <c r="M7" s="28">
        <v>3.34</v>
      </c>
      <c r="N7" s="28">
        <v>1.35</v>
      </c>
      <c r="O7" s="28">
        <v>7.0000000000000007E-2</v>
      </c>
      <c r="P7" s="28">
        <v>0.41</v>
      </c>
      <c r="Q7" s="28">
        <v>3.52</v>
      </c>
      <c r="R7" s="28">
        <v>16.34</v>
      </c>
      <c r="S7" s="28">
        <v>94.18</v>
      </c>
      <c r="T7" s="28">
        <v>124.66</v>
      </c>
      <c r="U7" s="28">
        <v>134.80000000000001</v>
      </c>
      <c r="V7" s="28">
        <v>147.94999999999999</v>
      </c>
      <c r="W7" s="28">
        <v>120.16</v>
      </c>
      <c r="X7" s="28">
        <v>111.16</v>
      </c>
      <c r="Y7" s="28">
        <v>105.85</v>
      </c>
      <c r="Z7" s="29"/>
      <c r="AA7" s="30">
        <f>IF(SUM(B7:Z7)&lt;&gt;0,AVERAGEIF(B7:Z7,"&lt;&gt;"""),"")</f>
        <v>68.069166666666675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14.84</v>
      </c>
      <c r="H14" s="57">
        <v>10.42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2.1139999999999999</v>
      </c>
      <c r="T14" s="57">
        <v>11.597</v>
      </c>
      <c r="U14" s="57">
        <v>14.893000000000001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188.864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14.84</v>
      </c>
      <c r="H16" s="62">
        <f t="shared" si="1"/>
        <v>10.42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2.1139999999999999</v>
      </c>
      <c r="T16" s="62">
        <f t="shared" si="1"/>
        <v>11.597</v>
      </c>
      <c r="U16" s="62">
        <f t="shared" si="1"/>
        <v>14.893000000000001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188.864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661.779</v>
      </c>
      <c r="C19" s="72">
        <v>669.07899999999995</v>
      </c>
      <c r="D19" s="72">
        <v>669.49</v>
      </c>
      <c r="E19" s="72">
        <v>669.65499999999997</v>
      </c>
      <c r="F19" s="72">
        <v>661.75799999999992</v>
      </c>
      <c r="G19" s="72">
        <v>648.66100000000006</v>
      </c>
      <c r="H19" s="72">
        <v>648.62900000000002</v>
      </c>
      <c r="I19" s="72">
        <v>658.7410000000001</v>
      </c>
      <c r="J19" s="72">
        <v>653.65</v>
      </c>
      <c r="K19" s="72">
        <v>662.85</v>
      </c>
      <c r="L19" s="72">
        <v>676.20699999999988</v>
      </c>
      <c r="M19" s="72">
        <v>675.09699999999998</v>
      </c>
      <c r="N19" s="72">
        <v>674.13499999999999</v>
      </c>
      <c r="O19" s="72">
        <v>664.37900000000002</v>
      </c>
      <c r="P19" s="72">
        <v>665.23500000000001</v>
      </c>
      <c r="Q19" s="72">
        <v>675.32100000000003</v>
      </c>
      <c r="R19" s="72">
        <v>664.78399999999999</v>
      </c>
      <c r="S19" s="72">
        <v>669.88699999999994</v>
      </c>
      <c r="T19" s="72">
        <v>652.12599999999998</v>
      </c>
      <c r="U19" s="72">
        <v>652.35799999999995</v>
      </c>
      <c r="V19" s="72">
        <v>652.76200000000006</v>
      </c>
      <c r="W19" s="72">
        <v>649.49</v>
      </c>
      <c r="X19" s="72">
        <v>655.06099999999992</v>
      </c>
      <c r="Y19" s="72">
        <v>660.00400000000002</v>
      </c>
      <c r="Z19" s="73"/>
      <c r="AA19" s="74">
        <f t="shared" ref="AA19:AA25" si="2">SUM(B19:Z19)</f>
        <v>15891.138000000003</v>
      </c>
    </row>
    <row r="20" spans="1:27" ht="24.95" customHeight="1" x14ac:dyDescent="0.2">
      <c r="A20" s="75" t="s">
        <v>15</v>
      </c>
      <c r="B20" s="76">
        <v>1293.4549999999997</v>
      </c>
      <c r="C20" s="77">
        <v>1304.3140000000003</v>
      </c>
      <c r="D20" s="77">
        <v>1283.548</v>
      </c>
      <c r="E20" s="77">
        <v>1261.7740000000001</v>
      </c>
      <c r="F20" s="77">
        <v>1259.2270000000001</v>
      </c>
      <c r="G20" s="77">
        <v>1279.0229999999999</v>
      </c>
      <c r="H20" s="77">
        <v>1316.0809999999999</v>
      </c>
      <c r="I20" s="77">
        <v>1354.5729999999999</v>
      </c>
      <c r="J20" s="77">
        <v>1357.5600000000002</v>
      </c>
      <c r="K20" s="77">
        <v>1344.6280000000002</v>
      </c>
      <c r="L20" s="77">
        <v>1328.268</v>
      </c>
      <c r="M20" s="77">
        <v>1325.1619999999998</v>
      </c>
      <c r="N20" s="77">
        <v>1342.3890000000001</v>
      </c>
      <c r="O20" s="77">
        <v>1342.752</v>
      </c>
      <c r="P20" s="77">
        <v>1359.6100000000001</v>
      </c>
      <c r="Q20" s="77">
        <v>1393.6729999999998</v>
      </c>
      <c r="R20" s="77">
        <v>1380.2169999999996</v>
      </c>
      <c r="S20" s="77">
        <v>1381.4349999999999</v>
      </c>
      <c r="T20" s="77">
        <v>1374.9269999999999</v>
      </c>
      <c r="U20" s="77">
        <v>1339.8670000000002</v>
      </c>
      <c r="V20" s="77">
        <v>1279.211</v>
      </c>
      <c r="W20" s="77">
        <v>1202.748</v>
      </c>
      <c r="X20" s="77">
        <v>1171.7820000000002</v>
      </c>
      <c r="Y20" s="77">
        <v>1141.6200000000001</v>
      </c>
      <c r="Z20" s="78"/>
      <c r="AA20" s="79">
        <f t="shared" si="2"/>
        <v>31417.843999999997</v>
      </c>
    </row>
    <row r="21" spans="1:27" ht="24.95" customHeight="1" x14ac:dyDescent="0.2">
      <c r="A21" s="75" t="s">
        <v>16</v>
      </c>
      <c r="B21" s="80">
        <v>3722.5410000000002</v>
      </c>
      <c r="C21" s="81">
        <v>3452.0139999999992</v>
      </c>
      <c r="D21" s="81">
        <v>3287.0600000000004</v>
      </c>
      <c r="E21" s="81">
        <v>3143.2579999999998</v>
      </c>
      <c r="F21" s="81">
        <v>3086.3640000000005</v>
      </c>
      <c r="G21" s="81">
        <v>3069.7699999999995</v>
      </c>
      <c r="H21" s="81">
        <v>3142.3799999999997</v>
      </c>
      <c r="I21" s="81">
        <v>3415.2959999999994</v>
      </c>
      <c r="J21" s="81">
        <v>3748.9479999999999</v>
      </c>
      <c r="K21" s="81">
        <v>4041.0429999999997</v>
      </c>
      <c r="L21" s="81">
        <v>4260.6340000000009</v>
      </c>
      <c r="M21" s="81">
        <v>4488.1170000000002</v>
      </c>
      <c r="N21" s="81">
        <v>4671.4640000000009</v>
      </c>
      <c r="O21" s="81">
        <v>4741.0410000000002</v>
      </c>
      <c r="P21" s="81">
        <v>4633.554000000001</v>
      </c>
      <c r="Q21" s="81">
        <v>4579.8460000000014</v>
      </c>
      <c r="R21" s="81">
        <v>4608.6090000000013</v>
      </c>
      <c r="S21" s="81">
        <v>4549.1130000000003</v>
      </c>
      <c r="T21" s="81">
        <v>4502.4230000000007</v>
      </c>
      <c r="U21" s="81">
        <v>4572.7700000000004</v>
      </c>
      <c r="V21" s="81">
        <v>4530.1620000000003</v>
      </c>
      <c r="W21" s="81">
        <v>4294.630000000001</v>
      </c>
      <c r="X21" s="81">
        <v>4026.0429999999997</v>
      </c>
      <c r="Y21" s="81">
        <v>3723.143</v>
      </c>
      <c r="Z21" s="78"/>
      <c r="AA21" s="79">
        <f t="shared" si="2"/>
        <v>96290.222999999998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>
        <v>110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880</v>
      </c>
    </row>
    <row r="23" spans="1:27" ht="24.95" customHeight="1" x14ac:dyDescent="0.2">
      <c r="A23" s="85" t="s">
        <v>18</v>
      </c>
      <c r="B23" s="77">
        <v>110.5</v>
      </c>
      <c r="C23" s="77">
        <v>104</v>
      </c>
      <c r="D23" s="77">
        <v>106.5</v>
      </c>
      <c r="E23" s="77">
        <v>108</v>
      </c>
      <c r="F23" s="77">
        <v>111</v>
      </c>
      <c r="G23" s="77">
        <v>112.5</v>
      </c>
      <c r="H23" s="77">
        <v>106</v>
      </c>
      <c r="I23" s="77">
        <v>105</v>
      </c>
      <c r="J23" s="77">
        <v>108.5</v>
      </c>
      <c r="K23" s="77">
        <v>131</v>
      </c>
      <c r="L23" s="77">
        <v>160.5</v>
      </c>
      <c r="M23" s="77">
        <v>162.5</v>
      </c>
      <c r="N23" s="77">
        <v>161</v>
      </c>
      <c r="O23" s="77">
        <v>160</v>
      </c>
      <c r="P23" s="77">
        <v>151.5</v>
      </c>
      <c r="Q23" s="77">
        <v>142</v>
      </c>
      <c r="R23" s="77">
        <v>123.5</v>
      </c>
      <c r="S23" s="77">
        <v>139.5</v>
      </c>
      <c r="T23" s="77">
        <v>155.5</v>
      </c>
      <c r="U23" s="77">
        <v>171</v>
      </c>
      <c r="V23" s="77">
        <v>167</v>
      </c>
      <c r="W23" s="77">
        <v>152</v>
      </c>
      <c r="X23" s="77">
        <v>151</v>
      </c>
      <c r="Y23" s="77">
        <v>140</v>
      </c>
      <c r="Z23" s="77"/>
      <c r="AA23" s="79">
        <f t="shared" si="2"/>
        <v>3240</v>
      </c>
    </row>
    <row r="24" spans="1:27" ht="24.95" customHeight="1" x14ac:dyDescent="0.2">
      <c r="A24" s="85" t="s">
        <v>19</v>
      </c>
      <c r="B24" s="77">
        <v>414</v>
      </c>
      <c r="C24" s="77">
        <v>390</v>
      </c>
      <c r="D24" s="77">
        <v>375</v>
      </c>
      <c r="E24" s="77">
        <v>366</v>
      </c>
      <c r="F24" s="77">
        <v>370</v>
      </c>
      <c r="G24" s="77">
        <v>383.99999999999994</v>
      </c>
      <c r="H24" s="77">
        <v>425.99999999999994</v>
      </c>
      <c r="I24" s="77">
        <v>484.00000000000006</v>
      </c>
      <c r="J24" s="77">
        <v>530</v>
      </c>
      <c r="K24" s="77">
        <v>552</v>
      </c>
      <c r="L24" s="77">
        <v>565</v>
      </c>
      <c r="M24" s="77">
        <v>574</v>
      </c>
      <c r="N24" s="77">
        <v>581</v>
      </c>
      <c r="O24" s="77">
        <v>575.99999999999989</v>
      </c>
      <c r="P24" s="77">
        <v>565</v>
      </c>
      <c r="Q24" s="77">
        <v>560</v>
      </c>
      <c r="R24" s="77">
        <v>569</v>
      </c>
      <c r="S24" s="77">
        <v>586</v>
      </c>
      <c r="T24" s="77">
        <v>588</v>
      </c>
      <c r="U24" s="77">
        <v>592</v>
      </c>
      <c r="V24" s="77">
        <v>569</v>
      </c>
      <c r="W24" s="77">
        <v>526.99999999999989</v>
      </c>
      <c r="X24" s="77">
        <v>484.99999999999994</v>
      </c>
      <c r="Y24" s="77">
        <v>430.00000000000006</v>
      </c>
      <c r="Z24" s="77"/>
      <c r="AA24" s="79">
        <f t="shared" si="2"/>
        <v>12058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6202.2749999999996</v>
      </c>
      <c r="C26" s="88">
        <f t="shared" ref="C26:Z26" si="3">IF(LEN(C$2)&gt;0,SUM(C19:C25),"")</f>
        <v>5919.4069999999992</v>
      </c>
      <c r="D26" s="88">
        <f t="shared" si="3"/>
        <v>5721.598</v>
      </c>
      <c r="E26" s="88">
        <f t="shared" si="3"/>
        <v>5548.6869999999999</v>
      </c>
      <c r="F26" s="88">
        <f t="shared" si="3"/>
        <v>5488.3490000000002</v>
      </c>
      <c r="G26" s="88">
        <f t="shared" si="3"/>
        <v>5493.9539999999997</v>
      </c>
      <c r="H26" s="88">
        <f t="shared" si="3"/>
        <v>5639.09</v>
      </c>
      <c r="I26" s="88">
        <f t="shared" si="3"/>
        <v>6017.6099999999988</v>
      </c>
      <c r="J26" s="88">
        <f t="shared" si="3"/>
        <v>6398.6579999999994</v>
      </c>
      <c r="K26" s="88">
        <f t="shared" si="3"/>
        <v>6841.5209999999997</v>
      </c>
      <c r="L26" s="88">
        <f t="shared" si="3"/>
        <v>7100.6090000000004</v>
      </c>
      <c r="M26" s="88">
        <f t="shared" si="3"/>
        <v>7334.8760000000002</v>
      </c>
      <c r="N26" s="88">
        <f t="shared" si="3"/>
        <v>7539.9880000000012</v>
      </c>
      <c r="O26" s="88">
        <f t="shared" si="3"/>
        <v>7594.1720000000005</v>
      </c>
      <c r="P26" s="88">
        <f t="shared" si="3"/>
        <v>7484.8990000000013</v>
      </c>
      <c r="Q26" s="88">
        <f t="shared" si="3"/>
        <v>7460.8400000000011</v>
      </c>
      <c r="R26" s="88">
        <f t="shared" si="3"/>
        <v>7456.1100000000006</v>
      </c>
      <c r="S26" s="88">
        <f t="shared" si="3"/>
        <v>7325.9350000000004</v>
      </c>
      <c r="T26" s="88">
        <f t="shared" si="3"/>
        <v>7272.9760000000006</v>
      </c>
      <c r="U26" s="88">
        <f t="shared" si="3"/>
        <v>7327.9950000000008</v>
      </c>
      <c r="V26" s="88">
        <f t="shared" si="3"/>
        <v>7198.1350000000002</v>
      </c>
      <c r="W26" s="88">
        <f t="shared" si="3"/>
        <v>6825.8680000000013</v>
      </c>
      <c r="X26" s="88">
        <f t="shared" si="3"/>
        <v>6488.8859999999995</v>
      </c>
      <c r="Y26" s="88">
        <f t="shared" si="3"/>
        <v>6094.7669999999998</v>
      </c>
      <c r="Z26" s="89" t="str">
        <f t="shared" si="3"/>
        <v/>
      </c>
      <c r="AA26" s="90">
        <f>SUM(AA19:AA25)</f>
        <v>159777.20500000002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699.5</v>
      </c>
      <c r="C29" s="72">
        <v>669</v>
      </c>
      <c r="D29" s="72">
        <v>656.5</v>
      </c>
      <c r="E29" s="72">
        <v>644</v>
      </c>
      <c r="F29" s="72">
        <v>651</v>
      </c>
      <c r="G29" s="72">
        <v>666.5</v>
      </c>
      <c r="H29" s="72">
        <v>708</v>
      </c>
      <c r="I29" s="72">
        <v>819</v>
      </c>
      <c r="J29" s="72">
        <v>883.5</v>
      </c>
      <c r="K29" s="72">
        <v>990</v>
      </c>
      <c r="L29" s="72">
        <v>1005.5</v>
      </c>
      <c r="M29" s="72">
        <v>1022.5</v>
      </c>
      <c r="N29" s="72">
        <v>1029</v>
      </c>
      <c r="O29" s="72">
        <v>1024</v>
      </c>
      <c r="P29" s="72">
        <v>975.5</v>
      </c>
      <c r="Q29" s="72">
        <v>989</v>
      </c>
      <c r="R29" s="72">
        <v>952.5</v>
      </c>
      <c r="S29" s="72">
        <v>919.5</v>
      </c>
      <c r="T29" s="72">
        <v>928.5</v>
      </c>
      <c r="U29" s="72">
        <v>937</v>
      </c>
      <c r="V29" s="72">
        <v>912</v>
      </c>
      <c r="W29" s="72">
        <v>862</v>
      </c>
      <c r="X29" s="72">
        <v>836</v>
      </c>
      <c r="Y29" s="72">
        <v>766</v>
      </c>
      <c r="Z29" s="73"/>
      <c r="AA29" s="74">
        <f>SUM(B29:Z29)</f>
        <v>20546</v>
      </c>
    </row>
    <row r="30" spans="1:27" ht="24.95" customHeight="1" x14ac:dyDescent="0.2">
      <c r="A30" s="75" t="s">
        <v>24</v>
      </c>
      <c r="B30" s="76">
        <v>5865.7749999999996</v>
      </c>
      <c r="C30" s="77">
        <v>5573.4070000000002</v>
      </c>
      <c r="D30" s="77">
        <v>5388.098</v>
      </c>
      <c r="E30" s="77">
        <v>5222.6869999999999</v>
      </c>
      <c r="F30" s="77">
        <v>5155.3490000000002</v>
      </c>
      <c r="G30" s="77">
        <v>5170.2939999999999</v>
      </c>
      <c r="H30" s="77">
        <v>5319.51</v>
      </c>
      <c r="I30" s="77">
        <v>5667.61</v>
      </c>
      <c r="J30" s="77">
        <v>6223.1580000000004</v>
      </c>
      <c r="K30" s="77">
        <v>6554.5209999999997</v>
      </c>
      <c r="L30" s="77">
        <v>6792.1090000000004</v>
      </c>
      <c r="M30" s="77">
        <v>6965.3760000000002</v>
      </c>
      <c r="N30" s="77">
        <v>7086.9880000000003</v>
      </c>
      <c r="O30" s="77">
        <v>7156.1719999999996</v>
      </c>
      <c r="P30" s="77">
        <v>7051.3990000000003</v>
      </c>
      <c r="Q30" s="77">
        <v>7022.84</v>
      </c>
      <c r="R30" s="77">
        <v>7084.61</v>
      </c>
      <c r="S30" s="77">
        <v>6819.549</v>
      </c>
      <c r="T30" s="77">
        <v>6769.0730000000003</v>
      </c>
      <c r="U30" s="77">
        <v>6862.8429999999998</v>
      </c>
      <c r="V30" s="77">
        <v>6735.1350000000002</v>
      </c>
      <c r="W30" s="77">
        <v>6441.8680000000004</v>
      </c>
      <c r="X30" s="77">
        <v>6071.8860000000004</v>
      </c>
      <c r="Y30" s="77">
        <v>5723.7669999999998</v>
      </c>
      <c r="Z30" s="78"/>
      <c r="AA30" s="79">
        <f>SUM(B30:Z30)</f>
        <v>150724.024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6565.2749999999996</v>
      </c>
      <c r="C32" s="62">
        <f t="shared" ref="C32:Z32" si="4">IF(LEN(C$2)&gt;0,SUM(C29:C31),"")</f>
        <v>6242.4070000000002</v>
      </c>
      <c r="D32" s="62">
        <f t="shared" si="4"/>
        <v>6044.598</v>
      </c>
      <c r="E32" s="62">
        <f t="shared" si="4"/>
        <v>5866.6869999999999</v>
      </c>
      <c r="F32" s="62">
        <f t="shared" si="4"/>
        <v>5806.3490000000002</v>
      </c>
      <c r="G32" s="62">
        <f t="shared" si="4"/>
        <v>5836.7939999999999</v>
      </c>
      <c r="H32" s="62">
        <f t="shared" si="4"/>
        <v>6027.51</v>
      </c>
      <c r="I32" s="62">
        <f t="shared" si="4"/>
        <v>6486.61</v>
      </c>
      <c r="J32" s="62">
        <f t="shared" si="4"/>
        <v>7106.6580000000004</v>
      </c>
      <c r="K32" s="62">
        <f t="shared" si="4"/>
        <v>7544.5209999999997</v>
      </c>
      <c r="L32" s="62">
        <f t="shared" si="4"/>
        <v>7797.6090000000004</v>
      </c>
      <c r="M32" s="62">
        <f t="shared" si="4"/>
        <v>7987.8760000000002</v>
      </c>
      <c r="N32" s="62">
        <f t="shared" si="4"/>
        <v>8115.9880000000003</v>
      </c>
      <c r="O32" s="62">
        <f t="shared" si="4"/>
        <v>8180.1719999999996</v>
      </c>
      <c r="P32" s="62">
        <f t="shared" si="4"/>
        <v>8026.8990000000003</v>
      </c>
      <c r="Q32" s="62">
        <f t="shared" si="4"/>
        <v>8011.84</v>
      </c>
      <c r="R32" s="62">
        <f t="shared" si="4"/>
        <v>8037.11</v>
      </c>
      <c r="S32" s="62">
        <f t="shared" si="4"/>
        <v>7739.049</v>
      </c>
      <c r="T32" s="62">
        <f t="shared" si="4"/>
        <v>7697.5730000000003</v>
      </c>
      <c r="U32" s="62">
        <f t="shared" si="4"/>
        <v>7799.8429999999998</v>
      </c>
      <c r="V32" s="62">
        <f t="shared" si="4"/>
        <v>7647.1350000000002</v>
      </c>
      <c r="W32" s="62">
        <f t="shared" si="4"/>
        <v>7303.8680000000004</v>
      </c>
      <c r="X32" s="62">
        <f t="shared" si="4"/>
        <v>6907.8860000000004</v>
      </c>
      <c r="Y32" s="62">
        <f t="shared" si="4"/>
        <v>6489.7669999999998</v>
      </c>
      <c r="Z32" s="63" t="str">
        <f t="shared" si="4"/>
        <v/>
      </c>
      <c r="AA32" s="64">
        <f>SUM(AA29:AA31)</f>
        <v>171270.024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210</v>
      </c>
      <c r="U35" s="95">
        <v>205</v>
      </c>
      <c r="V35" s="95">
        <v>205</v>
      </c>
      <c r="W35" s="95">
        <v>195</v>
      </c>
      <c r="X35" s="95">
        <v>200</v>
      </c>
      <c r="Y35" s="95">
        <v>200</v>
      </c>
      <c r="Z35" s="96"/>
      <c r="AA35" s="74">
        <f t="shared" ref="AA35:AA40" si="5">SUM(B35:Z35)</f>
        <v>4815</v>
      </c>
    </row>
    <row r="36" spans="1:27" ht="24.95" customHeight="1" x14ac:dyDescent="0.2">
      <c r="A36" s="97" t="s">
        <v>42</v>
      </c>
      <c r="B36" s="98">
        <v>148</v>
      </c>
      <c r="C36" s="99">
        <v>108</v>
      </c>
      <c r="D36" s="99">
        <v>108</v>
      </c>
      <c r="E36" s="99">
        <v>103</v>
      </c>
      <c r="F36" s="99">
        <v>103</v>
      </c>
      <c r="G36" s="99">
        <v>128</v>
      </c>
      <c r="H36" s="99">
        <v>178</v>
      </c>
      <c r="I36" s="99">
        <v>259</v>
      </c>
      <c r="J36" s="99">
        <v>350</v>
      </c>
      <c r="K36" s="99">
        <v>337</v>
      </c>
      <c r="L36" s="99">
        <v>331</v>
      </c>
      <c r="M36" s="99">
        <v>287</v>
      </c>
      <c r="N36" s="99">
        <v>210</v>
      </c>
      <c r="O36" s="99">
        <v>220</v>
      </c>
      <c r="P36" s="99">
        <v>176</v>
      </c>
      <c r="Q36" s="99">
        <v>185</v>
      </c>
      <c r="R36" s="99">
        <v>215</v>
      </c>
      <c r="S36" s="99">
        <v>211</v>
      </c>
      <c r="T36" s="99">
        <v>203</v>
      </c>
      <c r="U36" s="99">
        <v>251.95499999999998</v>
      </c>
      <c r="V36" s="99">
        <v>229</v>
      </c>
      <c r="W36" s="99">
        <v>268</v>
      </c>
      <c r="X36" s="99">
        <v>204</v>
      </c>
      <c r="Y36" s="99">
        <v>180</v>
      </c>
      <c r="Z36" s="100"/>
      <c r="AA36" s="79">
        <f t="shared" si="5"/>
        <v>4992.9549999999999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392.4</v>
      </c>
      <c r="J37" s="99">
        <v>300.7</v>
      </c>
      <c r="K37" s="99">
        <v>892</v>
      </c>
      <c r="L37" s="99">
        <v>978</v>
      </c>
      <c r="M37" s="99">
        <v>609.1</v>
      </c>
      <c r="N37" s="99">
        <v>491.7</v>
      </c>
      <c r="O37" s="99">
        <v>186.4</v>
      </c>
      <c r="P37" s="99"/>
      <c r="Q37" s="99"/>
      <c r="R37" s="99"/>
      <c r="S37" s="99"/>
      <c r="T37" s="99"/>
      <c r="U37" s="99"/>
      <c r="V37" s="99">
        <v>4.7</v>
      </c>
      <c r="W37" s="99"/>
      <c r="X37" s="99"/>
      <c r="Y37" s="99"/>
      <c r="Z37" s="100"/>
      <c r="AA37" s="79">
        <f t="shared" si="5"/>
        <v>3854.9999999999995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10</v>
      </c>
      <c r="J38" s="99">
        <v>158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1496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348</v>
      </c>
      <c r="C40" s="88">
        <f t="shared" ref="C40:Z40" si="6">IF(LEN(C$2)&gt;0,SUM(C35:C39),"")</f>
        <v>308</v>
      </c>
      <c r="D40" s="88">
        <f t="shared" si="6"/>
        <v>308</v>
      </c>
      <c r="E40" s="88">
        <f t="shared" si="6"/>
        <v>303</v>
      </c>
      <c r="F40" s="88">
        <f t="shared" si="6"/>
        <v>303</v>
      </c>
      <c r="G40" s="88">
        <f t="shared" si="6"/>
        <v>328</v>
      </c>
      <c r="H40" s="88">
        <f t="shared" si="6"/>
        <v>378</v>
      </c>
      <c r="I40" s="88">
        <f t="shared" si="6"/>
        <v>861.4</v>
      </c>
      <c r="J40" s="88">
        <f t="shared" si="6"/>
        <v>1008.7</v>
      </c>
      <c r="K40" s="88">
        <f t="shared" si="6"/>
        <v>1595</v>
      </c>
      <c r="L40" s="88">
        <f t="shared" si="6"/>
        <v>1675</v>
      </c>
      <c r="M40" s="88">
        <f t="shared" si="6"/>
        <v>1262.0999999999999</v>
      </c>
      <c r="N40" s="88">
        <f t="shared" si="6"/>
        <v>1067.7</v>
      </c>
      <c r="O40" s="88">
        <f t="shared" si="6"/>
        <v>772.4</v>
      </c>
      <c r="P40" s="88">
        <f t="shared" si="6"/>
        <v>542</v>
      </c>
      <c r="Q40" s="88">
        <f t="shared" si="6"/>
        <v>551</v>
      </c>
      <c r="R40" s="88">
        <f t="shared" si="6"/>
        <v>581</v>
      </c>
      <c r="S40" s="88">
        <f t="shared" si="6"/>
        <v>411</v>
      </c>
      <c r="T40" s="88">
        <f t="shared" si="6"/>
        <v>413</v>
      </c>
      <c r="U40" s="88">
        <f t="shared" si="6"/>
        <v>456.95499999999998</v>
      </c>
      <c r="V40" s="88">
        <f t="shared" si="6"/>
        <v>438.7</v>
      </c>
      <c r="W40" s="88">
        <f t="shared" si="6"/>
        <v>463</v>
      </c>
      <c r="X40" s="88">
        <f t="shared" si="6"/>
        <v>404</v>
      </c>
      <c r="Y40" s="88">
        <f t="shared" si="6"/>
        <v>380</v>
      </c>
      <c r="Z40" s="89" t="str">
        <f t="shared" si="6"/>
        <v/>
      </c>
      <c r="AA40" s="90">
        <f t="shared" si="5"/>
        <v>15158.955000000002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392.4</v>
      </c>
      <c r="J45" s="99">
        <v>300.7</v>
      </c>
      <c r="K45" s="99">
        <v>892</v>
      </c>
      <c r="L45" s="99">
        <v>978</v>
      </c>
      <c r="M45" s="99">
        <v>609.1</v>
      </c>
      <c r="N45" s="99">
        <v>491.7</v>
      </c>
      <c r="O45" s="99">
        <v>186.4</v>
      </c>
      <c r="P45" s="99"/>
      <c r="Q45" s="99"/>
      <c r="R45" s="99"/>
      <c r="S45" s="99"/>
      <c r="T45" s="99"/>
      <c r="U45" s="99"/>
      <c r="V45" s="99">
        <v>4.7</v>
      </c>
      <c r="W45" s="99"/>
      <c r="X45" s="99"/>
      <c r="Y45" s="99"/>
      <c r="Z45" s="100"/>
      <c r="AA45" s="79">
        <f t="shared" si="7"/>
        <v>3854.9999999999995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160</v>
      </c>
      <c r="I48" s="99">
        <v>160</v>
      </c>
      <c r="J48" s="99">
        <v>160</v>
      </c>
      <c r="K48" s="99">
        <v>160</v>
      </c>
      <c r="L48" s="99">
        <v>160</v>
      </c>
      <c r="M48" s="99">
        <v>160</v>
      </c>
      <c r="N48" s="99">
        <v>160</v>
      </c>
      <c r="O48" s="99">
        <v>160</v>
      </c>
      <c r="P48" s="99">
        <v>160</v>
      </c>
      <c r="Q48" s="99">
        <v>160</v>
      </c>
      <c r="R48" s="99">
        <v>160</v>
      </c>
      <c r="S48" s="99">
        <v>160</v>
      </c>
      <c r="T48" s="99">
        <v>160</v>
      </c>
      <c r="U48" s="99">
        <v>160</v>
      </c>
      <c r="V48" s="99">
        <v>160</v>
      </c>
      <c r="W48" s="99">
        <v>150</v>
      </c>
      <c r="X48" s="99">
        <v>150</v>
      </c>
      <c r="Y48" s="99">
        <v>150</v>
      </c>
      <c r="Z48" s="100"/>
      <c r="AA48" s="79">
        <f t="shared" si="7"/>
        <v>3750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160</v>
      </c>
      <c r="I49" s="88">
        <f t="shared" si="8"/>
        <v>552.4</v>
      </c>
      <c r="J49" s="88">
        <f t="shared" si="8"/>
        <v>460.7</v>
      </c>
      <c r="K49" s="88">
        <f t="shared" si="8"/>
        <v>1052</v>
      </c>
      <c r="L49" s="88">
        <f t="shared" si="8"/>
        <v>1138</v>
      </c>
      <c r="M49" s="88">
        <f t="shared" si="8"/>
        <v>769.1</v>
      </c>
      <c r="N49" s="88">
        <f t="shared" si="8"/>
        <v>651.70000000000005</v>
      </c>
      <c r="O49" s="88">
        <f t="shared" si="8"/>
        <v>346.4</v>
      </c>
      <c r="P49" s="88">
        <f t="shared" si="8"/>
        <v>160</v>
      </c>
      <c r="Q49" s="88">
        <f t="shared" si="8"/>
        <v>160</v>
      </c>
      <c r="R49" s="88">
        <f t="shared" si="8"/>
        <v>160</v>
      </c>
      <c r="S49" s="88">
        <f t="shared" si="8"/>
        <v>160</v>
      </c>
      <c r="T49" s="88">
        <f t="shared" si="8"/>
        <v>160</v>
      </c>
      <c r="U49" s="88">
        <f t="shared" si="8"/>
        <v>160</v>
      </c>
      <c r="V49" s="88">
        <f t="shared" si="8"/>
        <v>164.7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7605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6565.2749999999996</v>
      </c>
      <c r="C52" s="88">
        <f t="shared" ref="C52:Z52" si="10">IF(LEN(C$2)&gt;0,SUM(C10:C15)+C26+C40,"")</f>
        <v>6242.4069999999992</v>
      </c>
      <c r="D52" s="88">
        <f t="shared" si="10"/>
        <v>6044.598</v>
      </c>
      <c r="E52" s="88">
        <f t="shared" si="10"/>
        <v>5866.6869999999999</v>
      </c>
      <c r="F52" s="88">
        <f t="shared" si="10"/>
        <v>5806.3490000000002</v>
      </c>
      <c r="G52" s="88">
        <f t="shared" si="10"/>
        <v>5836.7939999999999</v>
      </c>
      <c r="H52" s="88">
        <f t="shared" si="10"/>
        <v>6027.51</v>
      </c>
      <c r="I52" s="88">
        <f t="shared" si="10"/>
        <v>6879.0099999999984</v>
      </c>
      <c r="J52" s="88">
        <f t="shared" si="10"/>
        <v>7407.3579999999993</v>
      </c>
      <c r="K52" s="88">
        <f t="shared" si="10"/>
        <v>8436.5210000000006</v>
      </c>
      <c r="L52" s="88">
        <f t="shared" si="10"/>
        <v>8775.6090000000004</v>
      </c>
      <c r="M52" s="88">
        <f t="shared" si="10"/>
        <v>8596.9760000000006</v>
      </c>
      <c r="N52" s="88">
        <f t="shared" si="10"/>
        <v>8607.6880000000019</v>
      </c>
      <c r="O52" s="88">
        <f t="shared" si="10"/>
        <v>8366.5720000000001</v>
      </c>
      <c r="P52" s="88">
        <f t="shared" si="10"/>
        <v>8026.8990000000013</v>
      </c>
      <c r="Q52" s="88">
        <f t="shared" si="10"/>
        <v>8011.8400000000011</v>
      </c>
      <c r="R52" s="88">
        <f t="shared" si="10"/>
        <v>8037.1100000000006</v>
      </c>
      <c r="S52" s="88">
        <f t="shared" si="10"/>
        <v>7739.049</v>
      </c>
      <c r="T52" s="88">
        <f t="shared" si="10"/>
        <v>7697.5730000000003</v>
      </c>
      <c r="U52" s="88">
        <f t="shared" si="10"/>
        <v>7799.8430000000008</v>
      </c>
      <c r="V52" s="88">
        <f t="shared" si="10"/>
        <v>7651.835</v>
      </c>
      <c r="W52" s="88">
        <f t="shared" si="10"/>
        <v>7303.8680000000013</v>
      </c>
      <c r="X52" s="88">
        <f t="shared" si="10"/>
        <v>6907.8859999999995</v>
      </c>
      <c r="Y52" s="88">
        <f t="shared" si="10"/>
        <v>6489.7669999999998</v>
      </c>
      <c r="Z52" s="89" t="str">
        <f t="shared" si="10"/>
        <v/>
      </c>
      <c r="AA52" s="104">
        <f>SUM(B52:Z52)</f>
        <v>175125.02399999998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-548.79999999999995</v>
      </c>
      <c r="C4" s="18">
        <v>-786.2</v>
      </c>
      <c r="D4" s="18">
        <v>-724.3</v>
      </c>
      <c r="E4" s="18">
        <v>-719.7</v>
      </c>
      <c r="F4" s="18">
        <v>-709.1</v>
      </c>
      <c r="G4" s="18">
        <v>-660.9</v>
      </c>
      <c r="H4" s="18">
        <v>-423.4</v>
      </c>
      <c r="I4" s="18">
        <v>392.4</v>
      </c>
      <c r="J4" s="18">
        <v>300.7</v>
      </c>
      <c r="K4" s="18">
        <v>892</v>
      </c>
      <c r="L4" s="18">
        <v>978</v>
      </c>
      <c r="M4" s="18">
        <v>609.1</v>
      </c>
      <c r="N4" s="18">
        <v>491.7</v>
      </c>
      <c r="O4" s="18">
        <v>186.4</v>
      </c>
      <c r="P4" s="18">
        <v>-100.2</v>
      </c>
      <c r="Q4" s="18">
        <v>-572.20000000000005</v>
      </c>
      <c r="R4" s="18">
        <v>-1121.5</v>
      </c>
      <c r="S4" s="18">
        <v>-934.9</v>
      </c>
      <c r="T4" s="18">
        <v>-380.5</v>
      </c>
      <c r="U4" s="18">
        <v>-108.5</v>
      </c>
      <c r="V4" s="18">
        <v>4.7</v>
      </c>
      <c r="W4" s="18">
        <v>-182</v>
      </c>
      <c r="X4" s="18">
        <v>-575.6</v>
      </c>
      <c r="Y4" s="18">
        <v>-814.1</v>
      </c>
      <c r="Z4" s="19"/>
      <c r="AA4" s="111">
        <f>SUM(B4:Z4)</f>
        <v>-5506.9000000000015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95.33</v>
      </c>
      <c r="C7" s="117">
        <v>89.32</v>
      </c>
      <c r="D7" s="117">
        <v>87.14</v>
      </c>
      <c r="E7" s="117">
        <v>84.57</v>
      </c>
      <c r="F7" s="117">
        <v>84.7</v>
      </c>
      <c r="G7" s="117">
        <v>85.01</v>
      </c>
      <c r="H7" s="117">
        <v>86.43</v>
      </c>
      <c r="I7" s="117">
        <v>86.74</v>
      </c>
      <c r="J7" s="117">
        <v>70.599999999999994</v>
      </c>
      <c r="K7" s="117">
        <v>0.02</v>
      </c>
      <c r="L7" s="117">
        <v>0.01</v>
      </c>
      <c r="M7" s="117">
        <v>3.34</v>
      </c>
      <c r="N7" s="117">
        <v>1.35</v>
      </c>
      <c r="O7" s="117">
        <v>7.0000000000000007E-2</v>
      </c>
      <c r="P7" s="117">
        <v>0.41</v>
      </c>
      <c r="Q7" s="117">
        <v>3.52</v>
      </c>
      <c r="R7" s="117">
        <v>16.34</v>
      </c>
      <c r="S7" s="117">
        <v>94.18</v>
      </c>
      <c r="T7" s="117">
        <v>124.66</v>
      </c>
      <c r="U7" s="117">
        <v>134.80000000000001</v>
      </c>
      <c r="V7" s="117">
        <v>147.94999999999999</v>
      </c>
      <c r="W7" s="117">
        <v>120.16</v>
      </c>
      <c r="X7" s="117">
        <v>111.16</v>
      </c>
      <c r="Y7" s="117">
        <v>105.85</v>
      </c>
      <c r="Z7" s="118"/>
      <c r="AA7" s="119">
        <f>IF(SUM(B7:Z7)&lt;&gt;0,AVERAGEIF(B7:Z7,"&lt;&gt;"""),"")</f>
        <v>68.069166666666675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548.79999999999995</v>
      </c>
      <c r="C13" s="129">
        <v>786.2</v>
      </c>
      <c r="D13" s="129">
        <v>724.3</v>
      </c>
      <c r="E13" s="129">
        <v>719.7</v>
      </c>
      <c r="F13" s="129">
        <v>709.1</v>
      </c>
      <c r="G13" s="129">
        <v>660.9</v>
      </c>
      <c r="H13" s="129">
        <v>423.4</v>
      </c>
      <c r="I13" s="129"/>
      <c r="J13" s="129"/>
      <c r="K13" s="129"/>
      <c r="L13" s="129"/>
      <c r="M13" s="129"/>
      <c r="N13" s="129"/>
      <c r="O13" s="129"/>
      <c r="P13" s="129">
        <v>100.2</v>
      </c>
      <c r="Q13" s="129">
        <v>572.20000000000005</v>
      </c>
      <c r="R13" s="129">
        <v>1121.5</v>
      </c>
      <c r="S13" s="129">
        <v>934.9</v>
      </c>
      <c r="T13" s="129">
        <v>380.5</v>
      </c>
      <c r="U13" s="129">
        <v>108.5</v>
      </c>
      <c r="V13" s="129"/>
      <c r="W13" s="129">
        <v>182</v>
      </c>
      <c r="X13" s="129">
        <v>575.6</v>
      </c>
      <c r="Y13" s="130">
        <v>814.1</v>
      </c>
      <c r="Z13" s="131"/>
      <c r="AA13" s="132">
        <f t="shared" si="0"/>
        <v>9361.9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548.79999999999995</v>
      </c>
      <c r="C16" s="135">
        <f t="shared" si="1"/>
        <v>786.2</v>
      </c>
      <c r="D16" s="135">
        <f t="shared" si="1"/>
        <v>724.3</v>
      </c>
      <c r="E16" s="135">
        <f t="shared" si="1"/>
        <v>719.7</v>
      </c>
      <c r="F16" s="135">
        <f t="shared" si="1"/>
        <v>709.1</v>
      </c>
      <c r="G16" s="135">
        <f t="shared" si="1"/>
        <v>660.9</v>
      </c>
      <c r="H16" s="135">
        <f t="shared" si="1"/>
        <v>423.4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100.2</v>
      </c>
      <c r="Q16" s="135">
        <f t="shared" si="1"/>
        <v>572.20000000000005</v>
      </c>
      <c r="R16" s="135">
        <f t="shared" si="1"/>
        <v>1121.5</v>
      </c>
      <c r="S16" s="135">
        <f t="shared" si="1"/>
        <v>934.9</v>
      </c>
      <c r="T16" s="135">
        <f t="shared" si="1"/>
        <v>380.5</v>
      </c>
      <c r="U16" s="135">
        <f t="shared" si="1"/>
        <v>108.5</v>
      </c>
      <c r="V16" s="135">
        <f t="shared" si="1"/>
        <v>0</v>
      </c>
      <c r="W16" s="135">
        <f t="shared" si="1"/>
        <v>182</v>
      </c>
      <c r="X16" s="135">
        <f t="shared" si="1"/>
        <v>575.6</v>
      </c>
      <c r="Y16" s="135">
        <f t="shared" si="1"/>
        <v>814.1</v>
      </c>
      <c r="Z16" s="136" t="str">
        <f t="shared" si="1"/>
        <v/>
      </c>
      <c r="AA16" s="90">
        <f t="shared" si="0"/>
        <v>9361.9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392.4</v>
      </c>
      <c r="J21" s="129">
        <v>300.7</v>
      </c>
      <c r="K21" s="129">
        <v>892</v>
      </c>
      <c r="L21" s="129">
        <v>978</v>
      </c>
      <c r="M21" s="129">
        <v>609.1</v>
      </c>
      <c r="N21" s="129">
        <v>491.7</v>
      </c>
      <c r="O21" s="129">
        <v>186.4</v>
      </c>
      <c r="P21" s="129"/>
      <c r="Q21" s="129"/>
      <c r="R21" s="129"/>
      <c r="S21" s="129"/>
      <c r="T21" s="129"/>
      <c r="U21" s="129"/>
      <c r="V21" s="129">
        <v>4.7</v>
      </c>
      <c r="W21" s="129"/>
      <c r="X21" s="129"/>
      <c r="Y21" s="130"/>
      <c r="Z21" s="131"/>
      <c r="AA21" s="132">
        <f t="shared" si="2"/>
        <v>3854.9999999999995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392.4</v>
      </c>
      <c r="J24" s="135">
        <f t="shared" si="3"/>
        <v>300.7</v>
      </c>
      <c r="K24" s="135">
        <f t="shared" si="3"/>
        <v>892</v>
      </c>
      <c r="L24" s="135">
        <f t="shared" si="3"/>
        <v>978</v>
      </c>
      <c r="M24" s="135">
        <f t="shared" si="3"/>
        <v>609.1</v>
      </c>
      <c r="N24" s="135">
        <f t="shared" si="3"/>
        <v>491.7</v>
      </c>
      <c r="O24" s="135">
        <f t="shared" si="3"/>
        <v>186.4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4.7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3854.9999999999995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2025-08-22T11:08:02Z</dcterms:created>
  <dcterms:modified xsi:type="dcterms:W3CDTF">2025-08-22T11:08:04Z</dcterms:modified>
</cp:coreProperties>
</file>