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<sst xmlns="http://schemas.openxmlformats.org/spreadsheetml/2006/main" count="119" uniqueCount="54">
  <si>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07/06/2025 14:04:15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</si>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</sst>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50-4C1B-BD51-03B0E0B383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50-4C1B-BD51-03B0E0B383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650-4C1B-BD51-03B0E0B383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650-4C1B-BD51-03B0E0B383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50-4C1B-BD51-03B0E0B383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50-4C1B-BD51-03B0E0B383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50-4C1B-BD51-03B0E0B383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50-4C1B-BD51-03B0E0B383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123</c:v>
                </c:pt>
                <c:pt idx="17">
                  <c:v>143</c:v>
                </c:pt>
                <c:pt idx="18">
                  <c:v>168</c:v>
                </c:pt>
                <c:pt idx="19">
                  <c:v>184</c:v>
                </c:pt>
                <c:pt idx="20">
                  <c:v>173</c:v>
                </c:pt>
                <c:pt idx="21">
                  <c:v>135</c:v>
                </c:pt>
                <c:pt idx="22">
                  <c:v>125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50-4C1B-BD51-03B0E0B383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3768.9</c:v>
                </c:pt>
                <c:pt idx="1">
                  <c:v>2864.4</c:v>
                </c:pt>
                <c:pt idx="2">
                  <c:v>2459.0140000000001</c:v>
                </c:pt>
                <c:pt idx="3">
                  <c:v>2101.0770000000002</c:v>
                </c:pt>
                <c:pt idx="4">
                  <c:v>2034.7650000000001</c:v>
                </c:pt>
                <c:pt idx="5">
                  <c:v>1846.9</c:v>
                </c:pt>
                <c:pt idx="6">
                  <c:v>1394.9</c:v>
                </c:pt>
                <c:pt idx="7">
                  <c:v>1044.9000000000001</c:v>
                </c:pt>
                <c:pt idx="8">
                  <c:v>1039.9000000000001</c:v>
                </c:pt>
                <c:pt idx="9">
                  <c:v>672.9</c:v>
                </c:pt>
                <c:pt idx="10">
                  <c:v>672.9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347.9</c:v>
                </c:pt>
                <c:pt idx="16">
                  <c:v>899.9</c:v>
                </c:pt>
                <c:pt idx="17">
                  <c:v>2093.9040000000005</c:v>
                </c:pt>
                <c:pt idx="18">
                  <c:v>3176.9</c:v>
                </c:pt>
                <c:pt idx="19">
                  <c:v>3446.9</c:v>
                </c:pt>
                <c:pt idx="20">
                  <c:v>3626.26</c:v>
                </c:pt>
                <c:pt idx="21">
                  <c:v>3637.4720000000002</c:v>
                </c:pt>
                <c:pt idx="22">
                  <c:v>3559.0189999999998</c:v>
                </c:pt>
                <c:pt idx="23">
                  <c:v>3031.3050000000003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50-4C1B-BD51-03B0E0B3830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392.6</c:v>
                </c:pt>
                <c:pt idx="1">
                  <c:v>1031.9000000000001</c:v>
                </c:pt>
                <c:pt idx="2">
                  <c:v>1209.2</c:v>
                </c:pt>
                <c:pt idx="3">
                  <c:v>1424.7</c:v>
                </c:pt>
                <c:pt idx="4">
                  <c:v>1377.9</c:v>
                </c:pt>
                <c:pt idx="5">
                  <c:v>1374.1</c:v>
                </c:pt>
                <c:pt idx="6">
                  <c:v>1463.6</c:v>
                </c:pt>
                <c:pt idx="7">
                  <c:v>1255.4000000000001</c:v>
                </c:pt>
                <c:pt idx="8">
                  <c:v>849.3</c:v>
                </c:pt>
                <c:pt idx="9">
                  <c:v>1491</c:v>
                </c:pt>
                <c:pt idx="10">
                  <c:v>1485</c:v>
                </c:pt>
                <c:pt idx="11">
                  <c:v>1567</c:v>
                </c:pt>
                <c:pt idx="12">
                  <c:v>1566</c:v>
                </c:pt>
                <c:pt idx="13">
                  <c:v>1522.4</c:v>
                </c:pt>
                <c:pt idx="14">
                  <c:v>1374.7</c:v>
                </c:pt>
                <c:pt idx="15">
                  <c:v>1374.3</c:v>
                </c:pt>
                <c:pt idx="16">
                  <c:v>1156.7089999999998</c:v>
                </c:pt>
                <c:pt idx="17">
                  <c:v>680.1</c:v>
                </c:pt>
                <c:pt idx="18">
                  <c:v>451</c:v>
                </c:pt>
                <c:pt idx="19">
                  <c:v>376</c:v>
                </c:pt>
                <c:pt idx="20">
                  <c:v>462</c:v>
                </c:pt>
                <c:pt idx="21">
                  <c:v>344</c:v>
                </c:pt>
                <c:pt idx="22">
                  <c:v>377</c:v>
                </c:pt>
                <c:pt idx="23">
                  <c:v>980.7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50-4C1B-BD51-03B0E0B383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833.3649999999999</c:v>
                </c:pt>
                <c:pt idx="1">
                  <c:v>891.62400000000002</c:v>
                </c:pt>
                <c:pt idx="2">
                  <c:v>957.72400000000005</c:v>
                </c:pt>
                <c:pt idx="3">
                  <c:v>1006.9299999999998</c:v>
                </c:pt>
                <c:pt idx="4">
                  <c:v>1035.95</c:v>
                </c:pt>
                <c:pt idx="5">
                  <c:v>1190.5579999999998</c:v>
                </c:pt>
                <c:pt idx="6">
                  <c:v>1743.5430000000003</c:v>
                </c:pt>
                <c:pt idx="7">
                  <c:v>2859.5469999999996</c:v>
                </c:pt>
                <c:pt idx="8">
                  <c:v>3763.422</c:v>
                </c:pt>
                <c:pt idx="9">
                  <c:v>4026.1370000000002</c:v>
                </c:pt>
                <c:pt idx="10">
                  <c:v>4369.6760000000013</c:v>
                </c:pt>
                <c:pt idx="11">
                  <c:v>5000.6829999999991</c:v>
                </c:pt>
                <c:pt idx="12">
                  <c:v>5102.3379999999997</c:v>
                </c:pt>
                <c:pt idx="13">
                  <c:v>4922.4630000000006</c:v>
                </c:pt>
                <c:pt idx="14">
                  <c:v>4803.7219999999998</c:v>
                </c:pt>
                <c:pt idx="15">
                  <c:v>4607.46</c:v>
                </c:pt>
                <c:pt idx="16">
                  <c:v>3924.7370000000001</c:v>
                </c:pt>
                <c:pt idx="17">
                  <c:v>3097.1150000000007</c:v>
                </c:pt>
                <c:pt idx="18">
                  <c:v>1780.6809999999998</c:v>
                </c:pt>
                <c:pt idx="19">
                  <c:v>1107.9869999999999</c:v>
                </c:pt>
                <c:pt idx="20">
                  <c:v>930.43499999999995</c:v>
                </c:pt>
                <c:pt idx="21">
                  <c:v>870.17299999999977</c:v>
                </c:pt>
                <c:pt idx="22">
                  <c:v>802.36300000000017</c:v>
                </c:pt>
                <c:pt idx="23">
                  <c:v>785.53100000000006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50-4C1B-BD51-03B0E0B383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104</c:v>
                </c:pt>
                <c:pt idx="1">
                  <c:v>104</c:v>
                </c:pt>
                <c:pt idx="2">
                  <c:v>105</c:v>
                </c:pt>
                <c:pt idx="3">
                  <c:v>106</c:v>
                </c:pt>
                <c:pt idx="4">
                  <c:v>106</c:v>
                </c:pt>
                <c:pt idx="5">
                  <c:v>109</c:v>
                </c:pt>
                <c:pt idx="6">
                  <c:v>117</c:v>
                </c:pt>
                <c:pt idx="7">
                  <c:v>135</c:v>
                </c:pt>
                <c:pt idx="8">
                  <c:v>153</c:v>
                </c:pt>
                <c:pt idx="9">
                  <c:v>170</c:v>
                </c:pt>
                <c:pt idx="10">
                  <c:v>182</c:v>
                </c:pt>
                <c:pt idx="11">
                  <c:v>189</c:v>
                </c:pt>
                <c:pt idx="12">
                  <c:v>190</c:v>
                </c:pt>
                <c:pt idx="13">
                  <c:v>188</c:v>
                </c:pt>
                <c:pt idx="14">
                  <c:v>182</c:v>
                </c:pt>
                <c:pt idx="15">
                  <c:v>172</c:v>
                </c:pt>
                <c:pt idx="16">
                  <c:v>156</c:v>
                </c:pt>
                <c:pt idx="17">
                  <c:v>137</c:v>
                </c:pt>
                <c:pt idx="18">
                  <c:v>119</c:v>
                </c:pt>
                <c:pt idx="19">
                  <c:v>111</c:v>
                </c:pt>
                <c:pt idx="20">
                  <c:v>108</c:v>
                </c:pt>
                <c:pt idx="21">
                  <c:v>104</c:v>
                </c:pt>
                <c:pt idx="22">
                  <c:v>100</c:v>
                </c:pt>
                <c:pt idx="23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50-4C1B-BD51-03B0E0B383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114</c:v>
                </c:pt>
                <c:pt idx="5">
                  <c:v>144</c:v>
                </c:pt>
                <c:pt idx="6">
                  <c:v>144</c:v>
                </c:pt>
                <c:pt idx="7">
                  <c:v>189</c:v>
                </c:pt>
                <c:pt idx="8">
                  <c:v>96</c:v>
                </c:pt>
                <c:pt idx="9">
                  <c:v>96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125</c:v>
                </c:pt>
                <c:pt idx="18">
                  <c:v>631</c:v>
                </c:pt>
                <c:pt idx="19">
                  <c:v>1322</c:v>
                </c:pt>
                <c:pt idx="20">
                  <c:v>1565</c:v>
                </c:pt>
                <c:pt idx="21">
                  <c:v>1574</c:v>
                </c:pt>
                <c:pt idx="22">
                  <c:v>1090</c:v>
                </c:pt>
                <c:pt idx="23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50-4C1B-BD51-03B0E0B38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96.01</c:v>
                </c:pt>
                <c:pt idx="1">
                  <c:v>88.63</c:v>
                </c:pt>
                <c:pt idx="2">
                  <c:v>86.39</c:v>
                </c:pt>
                <c:pt idx="3">
                  <c:v>84.11</c:v>
                </c:pt>
                <c:pt idx="4">
                  <c:v>78.959999999999994</c:v>
                </c:pt>
                <c:pt idx="5">
                  <c:v>65.930000000000007</c:v>
                </c:pt>
                <c:pt idx="6">
                  <c:v>45.44</c:v>
                </c:pt>
                <c:pt idx="7">
                  <c:v>4.01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0.59</c:v>
                </c:pt>
                <c:pt idx="16">
                  <c:v>14.45</c:v>
                </c:pt>
                <c:pt idx="17">
                  <c:v>91.58</c:v>
                </c:pt>
                <c:pt idx="18">
                  <c:v>157.80000000000001</c:v>
                </c:pt>
                <c:pt idx="19">
                  <c:v>151.36000000000001</c:v>
                </c:pt>
                <c:pt idx="20">
                  <c:v>177.62</c:v>
                </c:pt>
                <c:pt idx="21">
                  <c:v>159.02000000000001</c:v>
                </c:pt>
                <c:pt idx="22">
                  <c:v>124.71</c:v>
                </c:pt>
                <c:pt idx="23">
                  <c:v>100.94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50-4C1B-BD51-03B0E0B38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114.5</c:v>
                </c:pt>
                <c:pt idx="1">
                  <c:v>109</c:v>
                </c:pt>
                <c:pt idx="2">
                  <c:v>105</c:v>
                </c:pt>
                <c:pt idx="3">
                  <c:v>102.5</c:v>
                </c:pt>
                <c:pt idx="4">
                  <c:v>101.5</c:v>
                </c:pt>
                <c:pt idx="5">
                  <c:v>99</c:v>
                </c:pt>
                <c:pt idx="6">
                  <c:v>93.5</c:v>
                </c:pt>
                <c:pt idx="7">
                  <c:v>79</c:v>
                </c:pt>
                <c:pt idx="8">
                  <c:v>62</c:v>
                </c:pt>
                <c:pt idx="9">
                  <c:v>48</c:v>
                </c:pt>
                <c:pt idx="10">
                  <c:v>39</c:v>
                </c:pt>
                <c:pt idx="11">
                  <c:v>34.5</c:v>
                </c:pt>
                <c:pt idx="12">
                  <c:v>34</c:v>
                </c:pt>
                <c:pt idx="13">
                  <c:v>33</c:v>
                </c:pt>
                <c:pt idx="14">
                  <c:v>36</c:v>
                </c:pt>
                <c:pt idx="15">
                  <c:v>49</c:v>
                </c:pt>
                <c:pt idx="16">
                  <c:v>73.5</c:v>
                </c:pt>
                <c:pt idx="17">
                  <c:v>102</c:v>
                </c:pt>
                <c:pt idx="18">
                  <c:v>126</c:v>
                </c:pt>
                <c:pt idx="19">
                  <c:v>138.5</c:v>
                </c:pt>
                <c:pt idx="20">
                  <c:v>144</c:v>
                </c:pt>
                <c:pt idx="21">
                  <c:v>139</c:v>
                </c:pt>
                <c:pt idx="22">
                  <c:v>131</c:v>
                </c:pt>
                <c:pt idx="23">
                  <c:v>119.5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1-4258-9A2E-BCEBF61ADA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805.25699999999995</c:v>
                </c:pt>
                <c:pt idx="1">
                  <c:v>844.99800000000005</c:v>
                </c:pt>
                <c:pt idx="2">
                  <c:v>897.70600000000002</c:v>
                </c:pt>
                <c:pt idx="3">
                  <c:v>895.62400000000002</c:v>
                </c:pt>
                <c:pt idx="4">
                  <c:v>897.84</c:v>
                </c:pt>
                <c:pt idx="5">
                  <c:v>908.86099999999999</c:v>
                </c:pt>
                <c:pt idx="6">
                  <c:v>891.22199999999998</c:v>
                </c:pt>
                <c:pt idx="7">
                  <c:v>900.46900000000005</c:v>
                </c:pt>
                <c:pt idx="8">
                  <c:v>893.755</c:v>
                </c:pt>
                <c:pt idx="9">
                  <c:v>887.34500000000003</c:v>
                </c:pt>
                <c:pt idx="10">
                  <c:v>891.2890000000001</c:v>
                </c:pt>
                <c:pt idx="11">
                  <c:v>907.08500000000004</c:v>
                </c:pt>
                <c:pt idx="12">
                  <c:v>904.05300000000011</c:v>
                </c:pt>
                <c:pt idx="13">
                  <c:v>907.29199999999992</c:v>
                </c:pt>
                <c:pt idx="14">
                  <c:v>903.08400000000006</c:v>
                </c:pt>
                <c:pt idx="15">
                  <c:v>909.66399999999999</c:v>
                </c:pt>
                <c:pt idx="16">
                  <c:v>893.99600000000009</c:v>
                </c:pt>
                <c:pt idx="17">
                  <c:v>869.38900000000001</c:v>
                </c:pt>
                <c:pt idx="18">
                  <c:v>823.13900000000001</c:v>
                </c:pt>
                <c:pt idx="19">
                  <c:v>786.30399999999997</c:v>
                </c:pt>
                <c:pt idx="20">
                  <c:v>690.84799999999996</c:v>
                </c:pt>
                <c:pt idx="21">
                  <c:v>768.69399999999996</c:v>
                </c:pt>
                <c:pt idx="22">
                  <c:v>741.19200000000001</c:v>
                </c:pt>
                <c:pt idx="23">
                  <c:v>767.34299999999996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1-4258-9A2E-BCEBF61ADA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1011.8899999999999</c:v>
                </c:pt>
                <c:pt idx="1">
                  <c:v>981.07500000000005</c:v>
                </c:pt>
                <c:pt idx="2">
                  <c:v>954.69600000000003</c:v>
                </c:pt>
                <c:pt idx="3">
                  <c:v>943.45899999999983</c:v>
                </c:pt>
                <c:pt idx="4">
                  <c:v>950.67899999999997</c:v>
                </c:pt>
                <c:pt idx="5">
                  <c:v>947.16599999999983</c:v>
                </c:pt>
                <c:pt idx="6">
                  <c:v>961.31900000000007</c:v>
                </c:pt>
                <c:pt idx="7">
                  <c:v>1064.4890000000003</c:v>
                </c:pt>
                <c:pt idx="8">
                  <c:v>1071.9419999999998</c:v>
                </c:pt>
                <c:pt idx="9">
                  <c:v>1070.3289999999997</c:v>
                </c:pt>
                <c:pt idx="10">
                  <c:v>1061.0059999999999</c:v>
                </c:pt>
                <c:pt idx="11">
                  <c:v>1050.0149999999999</c:v>
                </c:pt>
                <c:pt idx="12">
                  <c:v>1074.7420000000002</c:v>
                </c:pt>
                <c:pt idx="13">
                  <c:v>1069.546</c:v>
                </c:pt>
                <c:pt idx="14">
                  <c:v>1100.143</c:v>
                </c:pt>
                <c:pt idx="15">
                  <c:v>1130.74</c:v>
                </c:pt>
                <c:pt idx="16">
                  <c:v>1095.704</c:v>
                </c:pt>
                <c:pt idx="17">
                  <c:v>1070.6969999999999</c:v>
                </c:pt>
                <c:pt idx="18">
                  <c:v>1075.6179999999999</c:v>
                </c:pt>
                <c:pt idx="19">
                  <c:v>1115.8889999999999</c:v>
                </c:pt>
                <c:pt idx="20">
                  <c:v>1116.9459999999999</c:v>
                </c:pt>
                <c:pt idx="21">
                  <c:v>1058.8660000000002</c:v>
                </c:pt>
                <c:pt idx="22">
                  <c:v>1030.6640000000002</c:v>
                </c:pt>
                <c:pt idx="23">
                  <c:v>984.26300000000003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B1-4258-9A2E-BCEBF61ADA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2717.2409999999995</c:v>
                </c:pt>
                <c:pt idx="1">
                  <c:v>2531.817</c:v>
                </c:pt>
                <c:pt idx="2">
                  <c:v>2372.5419999999999</c:v>
                </c:pt>
                <c:pt idx="3">
                  <c:v>2296.1670000000004</c:v>
                </c:pt>
                <c:pt idx="4">
                  <c:v>2272.5889999999995</c:v>
                </c:pt>
                <c:pt idx="5">
                  <c:v>2270.3439999999996</c:v>
                </c:pt>
                <c:pt idx="6">
                  <c:v>2422.9020000000005</c:v>
                </c:pt>
                <c:pt idx="7">
                  <c:v>2912.9090000000001</c:v>
                </c:pt>
                <c:pt idx="8">
                  <c:v>3341.971</c:v>
                </c:pt>
                <c:pt idx="9">
                  <c:v>3687.1929999999998</c:v>
                </c:pt>
                <c:pt idx="10">
                  <c:v>3983.1309999999999</c:v>
                </c:pt>
                <c:pt idx="11">
                  <c:v>4176.8130000000001</c:v>
                </c:pt>
                <c:pt idx="12">
                  <c:v>4236.2429999999995</c:v>
                </c:pt>
                <c:pt idx="13">
                  <c:v>4005.6929999999998</c:v>
                </c:pt>
                <c:pt idx="14">
                  <c:v>3737.8240000000001</c:v>
                </c:pt>
                <c:pt idx="15">
                  <c:v>3698.973</c:v>
                </c:pt>
                <c:pt idx="16">
                  <c:v>3599.1839999999997</c:v>
                </c:pt>
                <c:pt idx="17">
                  <c:v>3580.6570000000002</c:v>
                </c:pt>
                <c:pt idx="18">
                  <c:v>3603.393</c:v>
                </c:pt>
                <c:pt idx="19">
                  <c:v>3719.6389999999997</c:v>
                </c:pt>
                <c:pt idx="20">
                  <c:v>3913.5679999999993</c:v>
                </c:pt>
                <c:pt idx="21">
                  <c:v>3711.1039999999994</c:v>
                </c:pt>
                <c:pt idx="22">
                  <c:v>3350.4660000000003</c:v>
                </c:pt>
                <c:pt idx="23">
                  <c:v>2957.4399999999996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B1-4258-9A2E-BCEBF61ADA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297</c:v>
                </c:pt>
                <c:pt idx="1">
                  <c:v>284</c:v>
                </c:pt>
                <c:pt idx="2">
                  <c:v>273</c:v>
                </c:pt>
                <c:pt idx="3">
                  <c:v>270</c:v>
                </c:pt>
                <c:pt idx="4">
                  <c:v>281.99999999999994</c:v>
                </c:pt>
                <c:pt idx="5">
                  <c:v>299.00000000000006</c:v>
                </c:pt>
                <c:pt idx="6">
                  <c:v>341.00000000000006</c:v>
                </c:pt>
                <c:pt idx="7">
                  <c:v>383</c:v>
                </c:pt>
                <c:pt idx="8">
                  <c:v>404</c:v>
                </c:pt>
                <c:pt idx="9">
                  <c:v>415</c:v>
                </c:pt>
                <c:pt idx="10">
                  <c:v>421</c:v>
                </c:pt>
                <c:pt idx="11">
                  <c:v>425</c:v>
                </c:pt>
                <c:pt idx="12">
                  <c:v>430</c:v>
                </c:pt>
                <c:pt idx="13">
                  <c:v>427.00000000000006</c:v>
                </c:pt>
                <c:pt idx="14">
                  <c:v>415</c:v>
                </c:pt>
                <c:pt idx="15">
                  <c:v>410.99999999999994</c:v>
                </c:pt>
                <c:pt idx="16">
                  <c:v>416</c:v>
                </c:pt>
                <c:pt idx="17">
                  <c:v>430</c:v>
                </c:pt>
                <c:pt idx="18">
                  <c:v>436.99999999999994</c:v>
                </c:pt>
                <c:pt idx="19">
                  <c:v>445.00000000000006</c:v>
                </c:pt>
                <c:pt idx="20">
                  <c:v>431</c:v>
                </c:pt>
                <c:pt idx="21">
                  <c:v>388.99999999999994</c:v>
                </c:pt>
                <c:pt idx="22">
                  <c:v>343</c:v>
                </c:pt>
                <c:pt idx="23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B1-4258-9A2E-BCEBF61ADA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BB1-4258-9A2E-BCEBF61ADA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B1-4258-9A2E-BCEBF61ADA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BB1-4258-9A2E-BCEBF61ADA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BB1-4258-9A2E-BCEBF61ADA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BB1-4258-9A2E-BCEBF61ADA0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269</c:v>
                </c:pt>
                <c:pt idx="1">
                  <c:v>257</c:v>
                </c:pt>
                <c:pt idx="2">
                  <c:v>244</c:v>
                </c:pt>
                <c:pt idx="3">
                  <c:v>247</c:v>
                </c:pt>
                <c:pt idx="4">
                  <c:v>254</c:v>
                </c:pt>
                <c:pt idx="5">
                  <c:v>233</c:v>
                </c:pt>
                <c:pt idx="6">
                  <c:v>256</c:v>
                </c:pt>
                <c:pt idx="7">
                  <c:v>263</c:v>
                </c:pt>
                <c:pt idx="8">
                  <c:v>247</c:v>
                </c:pt>
                <c:pt idx="9">
                  <c:v>218</c:v>
                </c:pt>
                <c:pt idx="10">
                  <c:v>248</c:v>
                </c:pt>
                <c:pt idx="11">
                  <c:v>253</c:v>
                </c:pt>
                <c:pt idx="12">
                  <c:v>243</c:v>
                </c:pt>
                <c:pt idx="13">
                  <c:v>254</c:v>
                </c:pt>
                <c:pt idx="14">
                  <c:v>252</c:v>
                </c:pt>
                <c:pt idx="15">
                  <c:v>230</c:v>
                </c:pt>
                <c:pt idx="16">
                  <c:v>220</c:v>
                </c:pt>
                <c:pt idx="17">
                  <c:v>217</c:v>
                </c:pt>
                <c:pt idx="18">
                  <c:v>240.8</c:v>
                </c:pt>
                <c:pt idx="19">
                  <c:v>315.10000000000002</c:v>
                </c:pt>
                <c:pt idx="20">
                  <c:v>539.29999999999995</c:v>
                </c:pt>
                <c:pt idx="21">
                  <c:v>569</c:v>
                </c:pt>
                <c:pt idx="22">
                  <c:v>428.1</c:v>
                </c:pt>
                <c:pt idx="23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B1-4258-9A2E-BCEBF61ADA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26.23</c:v>
                </c:pt>
                <c:pt idx="6">
                  <c:v>16.114999999999998</c:v>
                </c:pt>
                <c:pt idx="9">
                  <c:v>29.17</c:v>
                </c:pt>
                <c:pt idx="10">
                  <c:v>29.15</c:v>
                </c:pt>
                <c:pt idx="11">
                  <c:v>29.17</c:v>
                </c:pt>
                <c:pt idx="12">
                  <c:v>29.2</c:v>
                </c:pt>
                <c:pt idx="13">
                  <c:v>29.22</c:v>
                </c:pt>
                <c:pt idx="14">
                  <c:v>9.26</c:v>
                </c:pt>
                <c:pt idx="15">
                  <c:v>9.31</c:v>
                </c:pt>
                <c:pt idx="17">
                  <c:v>6.3739999999999997</c:v>
                </c:pt>
                <c:pt idx="18">
                  <c:v>20.611999999999998</c:v>
                </c:pt>
                <c:pt idx="19">
                  <c:v>27.423999999999999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B1-4258-9A2E-BCEBF61ADA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BB1-4258-9A2E-BCEBF61ADA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BB1-4258-9A2E-BCEBF61AD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96.01</c:v>
                </c:pt>
                <c:pt idx="1">
                  <c:v>88.63</c:v>
                </c:pt>
                <c:pt idx="2">
                  <c:v>86.39</c:v>
                </c:pt>
                <c:pt idx="3">
                  <c:v>84.11</c:v>
                </c:pt>
                <c:pt idx="4">
                  <c:v>78.959999999999994</c:v>
                </c:pt>
                <c:pt idx="5">
                  <c:v>65.930000000000007</c:v>
                </c:pt>
                <c:pt idx="6">
                  <c:v>45.44</c:v>
                </c:pt>
                <c:pt idx="7">
                  <c:v>4.01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0.59</c:v>
                </c:pt>
                <c:pt idx="16">
                  <c:v>14.45</c:v>
                </c:pt>
                <c:pt idx="17">
                  <c:v>91.58</c:v>
                </c:pt>
                <c:pt idx="18">
                  <c:v>157.80000000000001</c:v>
                </c:pt>
                <c:pt idx="19">
                  <c:v>151.36000000000001</c:v>
                </c:pt>
                <c:pt idx="20">
                  <c:v>177.62</c:v>
                </c:pt>
                <c:pt idx="21">
                  <c:v>159.02000000000001</c:v>
                </c:pt>
                <c:pt idx="22">
                  <c:v>124.71</c:v>
                </c:pt>
                <c:pt idx="23">
                  <c:v>100.94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B1-4258-9A2E-BCEBF61AD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5243.8649999999998</v>
      </c>
      <c r="C4" s="18">
        <v>5036.9240000000009</v>
      </c>
      <c r="D4" s="18">
        <v>4875.9380000000001</v>
      </c>
      <c r="E4" s="18">
        <v>4783.7069999999985</v>
      </c>
      <c r="F4" s="18">
        <v>4787.6150000000007</v>
      </c>
      <c r="G4" s="18">
        <v>4783.5580000000009</v>
      </c>
      <c r="H4" s="18">
        <v>4982.0430000000006</v>
      </c>
      <c r="I4" s="18">
        <v>5602.8469999999998</v>
      </c>
      <c r="J4" s="18">
        <v>6020.6219999999985</v>
      </c>
      <c r="K4" s="18">
        <v>6575.0370000000021</v>
      </c>
      <c r="L4" s="18">
        <v>6892.5760000000009</v>
      </c>
      <c r="M4" s="18">
        <v>7095.5830000000005</v>
      </c>
      <c r="N4" s="18">
        <v>7171.2380000000012</v>
      </c>
      <c r="O4" s="18">
        <v>6945.7629999999999</v>
      </c>
      <c r="P4" s="18">
        <v>6673.322000000001</v>
      </c>
      <c r="Q4" s="18">
        <v>6658.66</v>
      </c>
      <c r="R4" s="18">
        <v>6298.3459999999995</v>
      </c>
      <c r="S4" s="18">
        <v>6276.1190000000015</v>
      </c>
      <c r="T4" s="18">
        <v>6326.5809999999992</v>
      </c>
      <c r="U4" s="18">
        <v>6547.8869999999997</v>
      </c>
      <c r="V4" s="18">
        <v>6864.6949999999988</v>
      </c>
      <c r="W4" s="18">
        <v>6664.6450000000013</v>
      </c>
      <c r="X4" s="18">
        <v>6053.3820000000005</v>
      </c>
      <c r="Y4" s="18">
        <v>5475.5360000000001</v>
      </c>
      <c r="Z4" s="19"/>
      <c r="AA4" s="20">
        <f>SUM(B4:Z4)</f>
        <v>144636.48900000003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96.01</v>
      </c>
      <c r="C7" s="28">
        <v>88.63</v>
      </c>
      <c r="D7" s="28">
        <v>86.39</v>
      </c>
      <c r="E7" s="28">
        <v>84.11</v>
      </c>
      <c r="F7" s="28">
        <v>78.959999999999994</v>
      </c>
      <c r="G7" s="28">
        <v>65.930000000000007</v>
      </c>
      <c r="H7" s="28">
        <v>45.44</v>
      </c>
      <c r="I7" s="28">
        <v>4.01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0.59</v>
      </c>
      <c r="R7" s="28">
        <v>14.45</v>
      </c>
      <c r="S7" s="28">
        <v>91.58</v>
      </c>
      <c r="T7" s="28">
        <v>157.80000000000001</v>
      </c>
      <c r="U7" s="28">
        <v>151.36000000000001</v>
      </c>
      <c r="V7" s="28">
        <v>177.62</v>
      </c>
      <c r="W7" s="28">
        <v>159.02000000000001</v>
      </c>
      <c r="X7" s="28">
        <v>124.71</v>
      </c>
      <c r="Y7" s="28">
        <v>100.94</v>
      </c>
      <c r="Z7" s="29"/>
      <c r="AA7" s="30">
        <f>IF(SUM(B7:Z7)&lt;&gt;0,AVERAGEIF(B7:Z7,"&lt;&gt;"""),"")</f>
        <v>63.647916666666674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119</v>
      </c>
      <c r="C11" s="47">
        <v>119</v>
      </c>
      <c r="D11" s="47">
        <v>119</v>
      </c>
      <c r="E11" s="47">
        <v>119</v>
      </c>
      <c r="F11" s="47">
        <v>119</v>
      </c>
      <c r="G11" s="47">
        <v>119</v>
      </c>
      <c r="H11" s="47">
        <v>119</v>
      </c>
      <c r="I11" s="47">
        <v>119</v>
      </c>
      <c r="J11" s="47">
        <v>119</v>
      </c>
      <c r="K11" s="47">
        <v>119</v>
      </c>
      <c r="L11" s="47">
        <v>119</v>
      </c>
      <c r="M11" s="47">
        <v>119</v>
      </c>
      <c r="N11" s="47">
        <v>119</v>
      </c>
      <c r="O11" s="47">
        <v>119</v>
      </c>
      <c r="P11" s="47">
        <v>119</v>
      </c>
      <c r="Q11" s="47">
        <v>119</v>
      </c>
      <c r="R11" s="47">
        <v>123</v>
      </c>
      <c r="S11" s="47">
        <v>143</v>
      </c>
      <c r="T11" s="47">
        <v>168</v>
      </c>
      <c r="U11" s="47">
        <v>184</v>
      </c>
      <c r="V11" s="47">
        <v>173</v>
      </c>
      <c r="W11" s="47">
        <v>135</v>
      </c>
      <c r="X11" s="47">
        <v>125</v>
      </c>
      <c r="Y11" s="47">
        <v>119</v>
      </c>
      <c r="Z11" s="48"/>
      <c r="AA11" s="49">
        <f t="shared" si="0"/>
        <v>3074</v>
      </c>
    </row>
    <row r="12" spans="1:27" ht="24.95" customHeight="1" x14ac:dyDescent="0.2">
      <c r="A12" s="50" t="s">
        <v>8</v>
      </c>
      <c r="B12" s="51">
        <v>3768.9</v>
      </c>
      <c r="C12" s="52">
        <v>2864.4</v>
      </c>
      <c r="D12" s="52">
        <v>2459.0140000000001</v>
      </c>
      <c r="E12" s="52">
        <v>2101.0770000000002</v>
      </c>
      <c r="F12" s="52">
        <v>2034.7650000000001</v>
      </c>
      <c r="G12" s="52">
        <v>1846.9</v>
      </c>
      <c r="H12" s="52">
        <v>1394.9</v>
      </c>
      <c r="I12" s="52">
        <v>1044.9000000000001</v>
      </c>
      <c r="J12" s="52">
        <v>1039.9000000000001</v>
      </c>
      <c r="K12" s="52">
        <v>672.9</v>
      </c>
      <c r="L12" s="52">
        <v>672.9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347.9</v>
      </c>
      <c r="R12" s="52">
        <v>899.9</v>
      </c>
      <c r="S12" s="52">
        <v>2093.9040000000005</v>
      </c>
      <c r="T12" s="52">
        <v>3176.9</v>
      </c>
      <c r="U12" s="52">
        <v>3446.9</v>
      </c>
      <c r="V12" s="52">
        <v>3626.26</v>
      </c>
      <c r="W12" s="52">
        <v>3637.4720000000002</v>
      </c>
      <c r="X12" s="52">
        <v>3559.0189999999998</v>
      </c>
      <c r="Y12" s="52">
        <v>3031.3050000000003</v>
      </c>
      <c r="Z12" s="53"/>
      <c r="AA12" s="54">
        <f t="shared" si="0"/>
        <v>44343.716000000022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114</v>
      </c>
      <c r="G13" s="52">
        <v>144</v>
      </c>
      <c r="H13" s="52">
        <v>144</v>
      </c>
      <c r="I13" s="52">
        <v>189</v>
      </c>
      <c r="J13" s="52">
        <v>96</v>
      </c>
      <c r="K13" s="52">
        <v>96</v>
      </c>
      <c r="L13" s="52">
        <v>64</v>
      </c>
      <c r="M13" s="52">
        <v>64</v>
      </c>
      <c r="N13" s="52">
        <v>38</v>
      </c>
      <c r="O13" s="52">
        <v>38</v>
      </c>
      <c r="P13" s="52">
        <v>38</v>
      </c>
      <c r="Q13" s="52">
        <v>38</v>
      </c>
      <c r="R13" s="52">
        <v>38</v>
      </c>
      <c r="S13" s="52">
        <v>125</v>
      </c>
      <c r="T13" s="52">
        <v>631</v>
      </c>
      <c r="U13" s="52">
        <v>1322</v>
      </c>
      <c r="V13" s="52">
        <v>1565</v>
      </c>
      <c r="W13" s="52">
        <v>1574</v>
      </c>
      <c r="X13" s="52">
        <v>1090</v>
      </c>
      <c r="Y13" s="52">
        <v>465</v>
      </c>
      <c r="Z13" s="53"/>
      <c r="AA13" s="54">
        <f t="shared" si="0"/>
        <v>7977</v>
      </c>
    </row>
    <row r="14" spans="1:27" ht="24.95" customHeight="1" x14ac:dyDescent="0.2">
      <c r="A14" s="55" t="s">
        <v>10</v>
      </c>
      <c r="B14" s="56">
        <v>833.3649999999999</v>
      </c>
      <c r="C14" s="57">
        <v>891.62400000000002</v>
      </c>
      <c r="D14" s="57">
        <v>957.72400000000005</v>
      </c>
      <c r="E14" s="57">
        <v>1006.9299999999998</v>
      </c>
      <c r="F14" s="57">
        <v>1035.95</v>
      </c>
      <c r="G14" s="57">
        <v>1190.5579999999998</v>
      </c>
      <c r="H14" s="57">
        <v>1743.5430000000003</v>
      </c>
      <c r="I14" s="57">
        <v>2859.5469999999996</v>
      </c>
      <c r="J14" s="57">
        <v>3763.422</v>
      </c>
      <c r="K14" s="57">
        <v>4026.1370000000002</v>
      </c>
      <c r="L14" s="57">
        <v>4369.6760000000013</v>
      </c>
      <c r="M14" s="57">
        <v>5000.6829999999991</v>
      </c>
      <c r="N14" s="57">
        <v>5102.3379999999997</v>
      </c>
      <c r="O14" s="57">
        <v>4922.4630000000006</v>
      </c>
      <c r="P14" s="57">
        <v>4803.7219999999998</v>
      </c>
      <c r="Q14" s="57">
        <v>4607.46</v>
      </c>
      <c r="R14" s="57">
        <v>3924.7370000000001</v>
      </c>
      <c r="S14" s="57">
        <v>3097.1150000000007</v>
      </c>
      <c r="T14" s="57">
        <v>1780.6809999999998</v>
      </c>
      <c r="U14" s="57">
        <v>1107.9869999999999</v>
      </c>
      <c r="V14" s="57">
        <v>930.43499999999995</v>
      </c>
      <c r="W14" s="57">
        <v>870.17299999999977</v>
      </c>
      <c r="X14" s="57">
        <v>802.36300000000017</v>
      </c>
      <c r="Y14" s="57">
        <v>785.53100000000006</v>
      </c>
      <c r="Z14" s="58"/>
      <c r="AA14" s="59">
        <f t="shared" si="0"/>
        <v>60414.164000000004</v>
      </c>
    </row>
    <row r="15" spans="1:27" ht="24.95" customHeight="1" x14ac:dyDescent="0.2">
      <c r="A15" s="55" t="s">
        <v>11</v>
      </c>
      <c r="B15" s="56">
        <v>104</v>
      </c>
      <c r="C15" s="57">
        <v>104</v>
      </c>
      <c r="D15" s="57">
        <v>105</v>
      </c>
      <c r="E15" s="57">
        <v>106</v>
      </c>
      <c r="F15" s="57">
        <v>106</v>
      </c>
      <c r="G15" s="57">
        <v>109</v>
      </c>
      <c r="H15" s="57">
        <v>117</v>
      </c>
      <c r="I15" s="57">
        <v>135</v>
      </c>
      <c r="J15" s="57">
        <v>153</v>
      </c>
      <c r="K15" s="57">
        <v>170</v>
      </c>
      <c r="L15" s="57">
        <v>182</v>
      </c>
      <c r="M15" s="57">
        <v>189</v>
      </c>
      <c r="N15" s="57">
        <v>190</v>
      </c>
      <c r="O15" s="57">
        <v>188</v>
      </c>
      <c r="P15" s="57">
        <v>182</v>
      </c>
      <c r="Q15" s="57">
        <v>172</v>
      </c>
      <c r="R15" s="57">
        <v>156</v>
      </c>
      <c r="S15" s="57">
        <v>137</v>
      </c>
      <c r="T15" s="57">
        <v>119</v>
      </c>
      <c r="U15" s="57">
        <v>111</v>
      </c>
      <c r="V15" s="57">
        <v>108</v>
      </c>
      <c r="W15" s="57">
        <v>104</v>
      </c>
      <c r="X15" s="57">
        <v>100</v>
      </c>
      <c r="Y15" s="57">
        <v>94</v>
      </c>
      <c r="Z15" s="58"/>
      <c r="AA15" s="59">
        <f t="shared" si="0"/>
        <v>3241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4851.2650000000003</v>
      </c>
      <c r="C16" s="62">
        <f t="shared" si="1"/>
        <v>4005.0240000000003</v>
      </c>
      <c r="D16" s="62">
        <f t="shared" si="1"/>
        <v>3666.7380000000003</v>
      </c>
      <c r="E16" s="62">
        <f t="shared" si="1"/>
        <v>3359.0070000000001</v>
      </c>
      <c r="F16" s="62">
        <f t="shared" si="1"/>
        <v>3409.7150000000001</v>
      </c>
      <c r="G16" s="62">
        <f t="shared" si="1"/>
        <v>3409.4579999999996</v>
      </c>
      <c r="H16" s="62">
        <f t="shared" si="1"/>
        <v>3518.4430000000002</v>
      </c>
      <c r="I16" s="62">
        <f t="shared" si="1"/>
        <v>4347.4470000000001</v>
      </c>
      <c r="J16" s="62">
        <f t="shared" si="1"/>
        <v>5171.3220000000001</v>
      </c>
      <c r="K16" s="62">
        <f t="shared" si="1"/>
        <v>5084.0370000000003</v>
      </c>
      <c r="L16" s="62">
        <f t="shared" si="1"/>
        <v>5407.5760000000009</v>
      </c>
      <c r="M16" s="62">
        <f t="shared" si="1"/>
        <v>5528.5829999999987</v>
      </c>
      <c r="N16" s="62">
        <f t="shared" si="1"/>
        <v>5605.2379999999994</v>
      </c>
      <c r="O16" s="62">
        <f t="shared" si="1"/>
        <v>5423.3630000000003</v>
      </c>
      <c r="P16" s="62">
        <f t="shared" si="1"/>
        <v>5298.6219999999994</v>
      </c>
      <c r="Q16" s="62">
        <f t="shared" si="1"/>
        <v>5284.36</v>
      </c>
      <c r="R16" s="62">
        <f t="shared" si="1"/>
        <v>5141.6370000000006</v>
      </c>
      <c r="S16" s="62">
        <f t="shared" si="1"/>
        <v>5596.0190000000011</v>
      </c>
      <c r="T16" s="62">
        <f t="shared" si="1"/>
        <v>5875.5810000000001</v>
      </c>
      <c r="U16" s="62">
        <f t="shared" si="1"/>
        <v>6171.8869999999997</v>
      </c>
      <c r="V16" s="62">
        <f t="shared" si="1"/>
        <v>6402.6949999999997</v>
      </c>
      <c r="W16" s="62">
        <f t="shared" si="1"/>
        <v>6320.6449999999995</v>
      </c>
      <c r="X16" s="62">
        <f t="shared" si="1"/>
        <v>5676.3820000000005</v>
      </c>
      <c r="Y16" s="62">
        <f t="shared" si="1"/>
        <v>4494.8360000000002</v>
      </c>
      <c r="Z16" s="63" t="str">
        <f t="shared" si="1"/>
        <v/>
      </c>
      <c r="AA16" s="64">
        <f>SUM(AA10:AA15)</f>
        <v>119049.88000000003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1844.9</v>
      </c>
      <c r="C29" s="72">
        <v>1787.9</v>
      </c>
      <c r="D29" s="72">
        <v>1719.9</v>
      </c>
      <c r="E29" s="72">
        <v>1737.9</v>
      </c>
      <c r="F29" s="72">
        <v>1830.9</v>
      </c>
      <c r="G29" s="72">
        <v>2107.9</v>
      </c>
      <c r="H29" s="72">
        <v>1734.9</v>
      </c>
      <c r="I29" s="72">
        <v>1857.9</v>
      </c>
      <c r="J29" s="72">
        <v>2217.9</v>
      </c>
      <c r="K29" s="72">
        <v>2690.9</v>
      </c>
      <c r="L29" s="72">
        <v>2975.9</v>
      </c>
      <c r="M29" s="72">
        <v>3190.9</v>
      </c>
      <c r="N29" s="72">
        <v>3255.9</v>
      </c>
      <c r="O29" s="72">
        <v>3207.9</v>
      </c>
      <c r="P29" s="72">
        <v>3045.9</v>
      </c>
      <c r="Q29" s="72">
        <v>2764.9</v>
      </c>
      <c r="R29" s="72">
        <v>2326.9</v>
      </c>
      <c r="S29" s="72">
        <v>1899.9</v>
      </c>
      <c r="T29" s="72">
        <v>1952.9</v>
      </c>
      <c r="U29" s="72">
        <v>2880.9</v>
      </c>
      <c r="V29" s="72">
        <v>3303.9</v>
      </c>
      <c r="W29" s="72">
        <v>3187.9</v>
      </c>
      <c r="X29" s="72">
        <v>2634.9</v>
      </c>
      <c r="Y29" s="72">
        <v>1523.9</v>
      </c>
      <c r="Z29" s="73"/>
      <c r="AA29" s="74">
        <f>SUM(B29:Z29)</f>
        <v>57683.60000000002</v>
      </c>
    </row>
    <row r="30" spans="1:27" ht="24.95" customHeight="1" x14ac:dyDescent="0.2">
      <c r="A30" s="75" t="s">
        <v>24</v>
      </c>
      <c r="B30" s="76">
        <v>1480.365</v>
      </c>
      <c r="C30" s="77">
        <v>1231.124</v>
      </c>
      <c r="D30" s="77">
        <v>1000.838</v>
      </c>
      <c r="E30" s="77">
        <v>896.10699999999997</v>
      </c>
      <c r="F30" s="77">
        <v>866.81500000000005</v>
      </c>
      <c r="G30" s="77">
        <v>938.55799999999999</v>
      </c>
      <c r="H30" s="77">
        <v>1260.5429999999999</v>
      </c>
      <c r="I30" s="77">
        <v>1931.547</v>
      </c>
      <c r="J30" s="77">
        <v>2396.422</v>
      </c>
      <c r="K30" s="77">
        <v>2347.1370000000002</v>
      </c>
      <c r="L30" s="77">
        <v>2379.6759999999999</v>
      </c>
      <c r="M30" s="77">
        <v>2826.683</v>
      </c>
      <c r="N30" s="77">
        <v>2837.3380000000002</v>
      </c>
      <c r="O30" s="77">
        <v>2710.4630000000002</v>
      </c>
      <c r="P30" s="77">
        <v>2717.7220000000002</v>
      </c>
      <c r="Q30" s="77">
        <v>2771.46</v>
      </c>
      <c r="R30" s="77">
        <v>2448.5459999999998</v>
      </c>
      <c r="S30" s="77">
        <v>2920.1190000000001</v>
      </c>
      <c r="T30" s="77">
        <v>2608.681</v>
      </c>
      <c r="U30" s="77">
        <v>1786.9870000000001</v>
      </c>
      <c r="V30" s="77">
        <v>1577.7950000000001</v>
      </c>
      <c r="W30" s="77">
        <v>1592.7449999999999</v>
      </c>
      <c r="X30" s="77">
        <v>1584.482</v>
      </c>
      <c r="Y30" s="77">
        <v>1517.9359999999999</v>
      </c>
      <c r="Z30" s="78"/>
      <c r="AA30" s="79">
        <f>SUM(B30:Z30)</f>
        <v>46630.089000000007</v>
      </c>
    </row>
    <row r="31" spans="1:27" ht="24.95" customHeight="1" x14ac:dyDescent="0.2">
      <c r="A31" s="82" t="s">
        <v>25</v>
      </c>
      <c r="B31" s="80">
        <v>1872</v>
      </c>
      <c r="C31" s="81">
        <v>1383</v>
      </c>
      <c r="D31" s="81">
        <v>1363</v>
      </c>
      <c r="E31" s="81">
        <v>1147</v>
      </c>
      <c r="F31" s="81">
        <v>1147</v>
      </c>
      <c r="G31" s="81">
        <v>791</v>
      </c>
      <c r="H31" s="81">
        <v>889</v>
      </c>
      <c r="I31" s="81">
        <v>889</v>
      </c>
      <c r="J31" s="81">
        <v>884</v>
      </c>
      <c r="K31" s="81">
        <v>517</v>
      </c>
      <c r="L31" s="81">
        <v>517</v>
      </c>
      <c r="M31" s="81"/>
      <c r="N31" s="81"/>
      <c r="O31" s="81"/>
      <c r="P31" s="81"/>
      <c r="Q31" s="81">
        <v>192</v>
      </c>
      <c r="R31" s="81">
        <v>744</v>
      </c>
      <c r="S31" s="81">
        <v>1156</v>
      </c>
      <c r="T31" s="81">
        <v>1765</v>
      </c>
      <c r="U31" s="81">
        <v>1880</v>
      </c>
      <c r="V31" s="81">
        <v>1983</v>
      </c>
      <c r="W31" s="81">
        <v>1884</v>
      </c>
      <c r="X31" s="81">
        <v>1834</v>
      </c>
      <c r="Y31" s="81">
        <v>1769</v>
      </c>
      <c r="Z31" s="83"/>
      <c r="AA31" s="84">
        <f>SUM(B31:Z31)</f>
        <v>24606</v>
      </c>
    </row>
    <row r="32" spans="1:27" ht="30" customHeight="1" thickBot="1" x14ac:dyDescent="0.25">
      <c r="A32" s="60" t="s">
        <v>26</v>
      </c>
      <c r="B32" s="61">
        <f>IF(LEN(B$2)&gt;0,SUM(B29:B31),"")</f>
        <v>5197.2650000000003</v>
      </c>
      <c r="C32" s="62">
        <f t="shared" ref="C32:Z32" si="4">IF(LEN(C$2)&gt;0,SUM(C29:C31),"")</f>
        <v>4402.0240000000003</v>
      </c>
      <c r="D32" s="62">
        <f t="shared" si="4"/>
        <v>4083.7380000000003</v>
      </c>
      <c r="E32" s="62">
        <f t="shared" si="4"/>
        <v>3781.0070000000001</v>
      </c>
      <c r="F32" s="62">
        <f t="shared" si="4"/>
        <v>3844.7150000000001</v>
      </c>
      <c r="G32" s="62">
        <f t="shared" si="4"/>
        <v>3837.4580000000001</v>
      </c>
      <c r="H32" s="62">
        <f t="shared" si="4"/>
        <v>3884.4430000000002</v>
      </c>
      <c r="I32" s="62">
        <f t="shared" si="4"/>
        <v>4678.4470000000001</v>
      </c>
      <c r="J32" s="62">
        <f t="shared" si="4"/>
        <v>5498.3220000000001</v>
      </c>
      <c r="K32" s="62">
        <f t="shared" si="4"/>
        <v>5555.0370000000003</v>
      </c>
      <c r="L32" s="62">
        <f t="shared" si="4"/>
        <v>5872.576</v>
      </c>
      <c r="M32" s="62">
        <f t="shared" si="4"/>
        <v>6017.5830000000005</v>
      </c>
      <c r="N32" s="62">
        <f t="shared" si="4"/>
        <v>6093.2380000000003</v>
      </c>
      <c r="O32" s="62">
        <f t="shared" si="4"/>
        <v>5918.3630000000003</v>
      </c>
      <c r="P32" s="62">
        <f t="shared" si="4"/>
        <v>5763.6220000000003</v>
      </c>
      <c r="Q32" s="62">
        <f t="shared" si="4"/>
        <v>5728.3600000000006</v>
      </c>
      <c r="R32" s="62">
        <f t="shared" si="4"/>
        <v>5519.4459999999999</v>
      </c>
      <c r="S32" s="62">
        <f t="shared" si="4"/>
        <v>5976.0190000000002</v>
      </c>
      <c r="T32" s="62">
        <f t="shared" si="4"/>
        <v>6326.5810000000001</v>
      </c>
      <c r="U32" s="62">
        <f t="shared" si="4"/>
        <v>6547.8870000000006</v>
      </c>
      <c r="V32" s="62">
        <f t="shared" si="4"/>
        <v>6864.6949999999997</v>
      </c>
      <c r="W32" s="62">
        <f t="shared" si="4"/>
        <v>6664.6450000000004</v>
      </c>
      <c r="X32" s="62">
        <f t="shared" si="4"/>
        <v>6053.3819999999996</v>
      </c>
      <c r="Y32" s="62">
        <f t="shared" si="4"/>
        <v>4810.8360000000002</v>
      </c>
      <c r="Z32" s="63" t="str">
        <f t="shared" si="4"/>
        <v/>
      </c>
      <c r="AA32" s="64">
        <f>SUM(AA29:AA31)</f>
        <v>128919.68900000003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17</v>
      </c>
      <c r="C35" s="95">
        <v>25</v>
      </c>
      <c r="D35" s="95">
        <v>25</v>
      </c>
      <c r="E35" s="95">
        <v>25</v>
      </c>
      <c r="F35" s="95">
        <v>32</v>
      </c>
      <c r="G35" s="95">
        <v>25</v>
      </c>
      <c r="H35" s="95">
        <v>25</v>
      </c>
      <c r="I35" s="95">
        <v>25</v>
      </c>
      <c r="J35" s="95">
        <v>13</v>
      </c>
      <c r="K35" s="95">
        <v>81</v>
      </c>
      <c r="L35" s="95">
        <v>118</v>
      </c>
      <c r="M35" s="95">
        <v>93</v>
      </c>
      <c r="N35" s="95">
        <v>88</v>
      </c>
      <c r="O35" s="95">
        <v>97</v>
      </c>
      <c r="P35" s="95">
        <v>80</v>
      </c>
      <c r="Q35" s="95">
        <v>91</v>
      </c>
      <c r="R35" s="95">
        <v>40.808999999999997</v>
      </c>
      <c r="S35" s="95">
        <v>10</v>
      </c>
      <c r="T35" s="95">
        <v>72</v>
      </c>
      <c r="U35" s="95">
        <v>65</v>
      </c>
      <c r="V35" s="95">
        <v>173</v>
      </c>
      <c r="W35" s="95">
        <v>55</v>
      </c>
      <c r="X35" s="95">
        <v>51</v>
      </c>
      <c r="Y35" s="95">
        <v>10</v>
      </c>
      <c r="Z35" s="96"/>
      <c r="AA35" s="74">
        <f t="shared" ref="AA35:AA40" si="5">SUM(B35:Z35)</f>
        <v>1336.809</v>
      </c>
    </row>
    <row r="36" spans="1:27" ht="24.95" customHeight="1" x14ac:dyDescent="0.2">
      <c r="A36" s="97" t="s">
        <v>29</v>
      </c>
      <c r="B36" s="98">
        <v>279</v>
      </c>
      <c r="C36" s="99">
        <v>322</v>
      </c>
      <c r="D36" s="99">
        <v>342</v>
      </c>
      <c r="E36" s="99">
        <v>347</v>
      </c>
      <c r="F36" s="99">
        <v>353</v>
      </c>
      <c r="G36" s="99">
        <v>353</v>
      </c>
      <c r="H36" s="99">
        <v>291</v>
      </c>
      <c r="I36" s="99">
        <v>259</v>
      </c>
      <c r="J36" s="99">
        <v>280</v>
      </c>
      <c r="K36" s="99">
        <v>356</v>
      </c>
      <c r="L36" s="99">
        <v>336</v>
      </c>
      <c r="M36" s="99">
        <v>385</v>
      </c>
      <c r="N36" s="99">
        <v>389</v>
      </c>
      <c r="O36" s="99">
        <v>387</v>
      </c>
      <c r="P36" s="99">
        <v>374</v>
      </c>
      <c r="Q36" s="99">
        <v>342</v>
      </c>
      <c r="R36" s="99">
        <v>311</v>
      </c>
      <c r="S36" s="99">
        <v>320</v>
      </c>
      <c r="T36" s="99">
        <v>329</v>
      </c>
      <c r="U36" s="99">
        <v>261</v>
      </c>
      <c r="V36" s="99">
        <v>239</v>
      </c>
      <c r="W36" s="99">
        <v>239</v>
      </c>
      <c r="X36" s="99">
        <v>276</v>
      </c>
      <c r="Y36" s="99">
        <v>256</v>
      </c>
      <c r="Z36" s="100"/>
      <c r="AA36" s="79">
        <f t="shared" si="5"/>
        <v>7626</v>
      </c>
    </row>
    <row r="37" spans="1:27" ht="24.95" customHeight="1" x14ac:dyDescent="0.2">
      <c r="A37" s="97" t="s">
        <v>30</v>
      </c>
      <c r="B37" s="98">
        <v>46.6</v>
      </c>
      <c r="C37" s="99">
        <v>634.9</v>
      </c>
      <c r="D37" s="99">
        <v>792.2</v>
      </c>
      <c r="E37" s="99">
        <v>1002.7</v>
      </c>
      <c r="F37" s="99">
        <v>942.9</v>
      </c>
      <c r="G37" s="99">
        <v>946.1</v>
      </c>
      <c r="H37" s="99">
        <v>1097.5999999999999</v>
      </c>
      <c r="I37" s="99">
        <v>924.4</v>
      </c>
      <c r="J37" s="99">
        <v>522.29999999999995</v>
      </c>
      <c r="K37" s="99">
        <v>1020</v>
      </c>
      <c r="L37" s="99">
        <v>1020</v>
      </c>
      <c r="M37" s="99">
        <v>1078</v>
      </c>
      <c r="N37" s="99">
        <v>1078</v>
      </c>
      <c r="O37" s="99">
        <v>1027.4000000000001</v>
      </c>
      <c r="P37" s="99">
        <v>909.7</v>
      </c>
      <c r="Q37" s="99">
        <v>930.3</v>
      </c>
      <c r="R37" s="99">
        <v>778.9</v>
      </c>
      <c r="S37" s="99">
        <v>300.10000000000002</v>
      </c>
      <c r="T37" s="99"/>
      <c r="U37" s="99"/>
      <c r="V37" s="99"/>
      <c r="W37" s="99"/>
      <c r="X37" s="99"/>
      <c r="Y37" s="99">
        <v>664.7</v>
      </c>
      <c r="Z37" s="100"/>
      <c r="AA37" s="79">
        <f t="shared" si="5"/>
        <v>15716.800000000001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47</v>
      </c>
      <c r="J38" s="99">
        <v>34</v>
      </c>
      <c r="K38" s="99">
        <v>34</v>
      </c>
      <c r="L38" s="99">
        <v>11</v>
      </c>
      <c r="M38" s="99">
        <v>11</v>
      </c>
      <c r="N38" s="99">
        <v>11</v>
      </c>
      <c r="O38" s="99">
        <v>11</v>
      </c>
      <c r="P38" s="99">
        <v>11</v>
      </c>
      <c r="Q38" s="99">
        <v>11</v>
      </c>
      <c r="R38" s="99">
        <v>26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907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392.6</v>
      </c>
      <c r="C40" s="88">
        <f t="shared" si="6"/>
        <v>1031.9000000000001</v>
      </c>
      <c r="D40" s="88">
        <f t="shared" si="6"/>
        <v>1209.2</v>
      </c>
      <c r="E40" s="88">
        <f t="shared" si="6"/>
        <v>1424.7</v>
      </c>
      <c r="F40" s="88">
        <f t="shared" si="6"/>
        <v>1377.9</v>
      </c>
      <c r="G40" s="88">
        <f t="shared" si="6"/>
        <v>1374.1</v>
      </c>
      <c r="H40" s="88">
        <f t="shared" si="6"/>
        <v>1463.6</v>
      </c>
      <c r="I40" s="88">
        <f t="shared" si="6"/>
        <v>1255.4000000000001</v>
      </c>
      <c r="J40" s="88">
        <f t="shared" si="6"/>
        <v>849.3</v>
      </c>
      <c r="K40" s="88">
        <f t="shared" si="6"/>
        <v>1491</v>
      </c>
      <c r="L40" s="88">
        <f t="shared" si="6"/>
        <v>1485</v>
      </c>
      <c r="M40" s="88">
        <f t="shared" si="6"/>
        <v>1567</v>
      </c>
      <c r="N40" s="88">
        <f t="shared" si="6"/>
        <v>1566</v>
      </c>
      <c r="O40" s="88">
        <f t="shared" si="6"/>
        <v>1522.4</v>
      </c>
      <c r="P40" s="88">
        <f t="shared" si="6"/>
        <v>1374.7</v>
      </c>
      <c r="Q40" s="88">
        <f t="shared" si="6"/>
        <v>1374.3</v>
      </c>
      <c r="R40" s="88">
        <f t="shared" si="6"/>
        <v>1156.7089999999998</v>
      </c>
      <c r="S40" s="88">
        <f t="shared" si="6"/>
        <v>680.1</v>
      </c>
      <c r="T40" s="88">
        <f t="shared" si="6"/>
        <v>451</v>
      </c>
      <c r="U40" s="88">
        <f t="shared" si="6"/>
        <v>376</v>
      </c>
      <c r="V40" s="88">
        <f t="shared" si="6"/>
        <v>462</v>
      </c>
      <c r="W40" s="88">
        <f t="shared" si="6"/>
        <v>344</v>
      </c>
      <c r="X40" s="88">
        <f t="shared" si="6"/>
        <v>377</v>
      </c>
      <c r="Y40" s="88">
        <f t="shared" si="6"/>
        <v>980.7</v>
      </c>
      <c r="Z40" s="89" t="str">
        <f t="shared" si="6"/>
        <v/>
      </c>
      <c r="AA40" s="90">
        <f t="shared" si="5"/>
        <v>25586.608999999997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46.6</v>
      </c>
      <c r="C45" s="99">
        <v>634.9</v>
      </c>
      <c r="D45" s="99">
        <v>792.2</v>
      </c>
      <c r="E45" s="99">
        <v>1002.7</v>
      </c>
      <c r="F45" s="99">
        <v>942.9</v>
      </c>
      <c r="G45" s="99">
        <v>946.1</v>
      </c>
      <c r="H45" s="99">
        <v>1097.5999999999999</v>
      </c>
      <c r="I45" s="99">
        <v>924.4</v>
      </c>
      <c r="J45" s="99">
        <v>522.29999999999995</v>
      </c>
      <c r="K45" s="99">
        <v>1020</v>
      </c>
      <c r="L45" s="99">
        <v>1020</v>
      </c>
      <c r="M45" s="99">
        <v>1078</v>
      </c>
      <c r="N45" s="99">
        <v>1078</v>
      </c>
      <c r="O45" s="99">
        <v>1027.4000000000001</v>
      </c>
      <c r="P45" s="99">
        <v>909.7</v>
      </c>
      <c r="Q45" s="99">
        <v>930.3</v>
      </c>
      <c r="R45" s="99">
        <v>778.9</v>
      </c>
      <c r="S45" s="99">
        <v>300.10000000000002</v>
      </c>
      <c r="T45" s="99"/>
      <c r="U45" s="99"/>
      <c r="V45" s="99"/>
      <c r="W45" s="99"/>
      <c r="X45" s="99"/>
      <c r="Y45" s="99">
        <v>664.7</v>
      </c>
      <c r="Z45" s="100"/>
      <c r="AA45" s="79">
        <f t="shared" si="7"/>
        <v>15716.800000000001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46.6</v>
      </c>
      <c r="C49" s="88">
        <f t="shared" ref="C49:Z49" si="8">IF(LEN(C$2)&gt;0,SUM(C43:C48),"")</f>
        <v>634.9</v>
      </c>
      <c r="D49" s="88">
        <f t="shared" si="8"/>
        <v>792.2</v>
      </c>
      <c r="E49" s="88">
        <f t="shared" si="8"/>
        <v>1002.7</v>
      </c>
      <c r="F49" s="88">
        <f t="shared" si="8"/>
        <v>942.9</v>
      </c>
      <c r="G49" s="88">
        <f t="shared" si="8"/>
        <v>946.1</v>
      </c>
      <c r="H49" s="88">
        <f t="shared" si="8"/>
        <v>1097.5999999999999</v>
      </c>
      <c r="I49" s="88">
        <f t="shared" si="8"/>
        <v>924.4</v>
      </c>
      <c r="J49" s="88">
        <f t="shared" si="8"/>
        <v>522.29999999999995</v>
      </c>
      <c r="K49" s="88">
        <f t="shared" si="8"/>
        <v>1020</v>
      </c>
      <c r="L49" s="88">
        <f t="shared" si="8"/>
        <v>1020</v>
      </c>
      <c r="M49" s="88">
        <f t="shared" si="8"/>
        <v>1078</v>
      </c>
      <c r="N49" s="88">
        <f t="shared" si="8"/>
        <v>1078</v>
      </c>
      <c r="O49" s="88">
        <f t="shared" si="8"/>
        <v>1027.4000000000001</v>
      </c>
      <c r="P49" s="88">
        <f t="shared" si="8"/>
        <v>909.7</v>
      </c>
      <c r="Q49" s="88">
        <f t="shared" si="8"/>
        <v>930.3</v>
      </c>
      <c r="R49" s="88">
        <f t="shared" si="8"/>
        <v>778.9</v>
      </c>
      <c r="S49" s="88">
        <f t="shared" si="8"/>
        <v>300.10000000000002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664.7</v>
      </c>
      <c r="Z49" s="89" t="str">
        <f t="shared" si="8"/>
        <v/>
      </c>
      <c r="AA49" s="90">
        <f t="shared" si="7"/>
        <v>15716.800000000001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5243.8650000000007</v>
      </c>
      <c r="C52" s="88">
        <f t="shared" si="10"/>
        <v>5036.9240000000009</v>
      </c>
      <c r="D52" s="88">
        <f t="shared" si="10"/>
        <v>4875.9380000000001</v>
      </c>
      <c r="E52" s="88">
        <f t="shared" si="10"/>
        <v>4783.7070000000003</v>
      </c>
      <c r="F52" s="88">
        <f t="shared" si="10"/>
        <v>4787.6149999999998</v>
      </c>
      <c r="G52" s="88">
        <f t="shared" si="10"/>
        <v>4783.5579999999991</v>
      </c>
      <c r="H52" s="88">
        <f t="shared" si="10"/>
        <v>4982.0429999999997</v>
      </c>
      <c r="I52" s="88">
        <f t="shared" si="10"/>
        <v>5602.8469999999998</v>
      </c>
      <c r="J52" s="88">
        <f t="shared" si="10"/>
        <v>6020.6220000000003</v>
      </c>
      <c r="K52" s="88">
        <f t="shared" si="10"/>
        <v>6575.0370000000003</v>
      </c>
      <c r="L52" s="88">
        <f t="shared" si="10"/>
        <v>6892.5760000000009</v>
      </c>
      <c r="M52" s="88">
        <f t="shared" si="10"/>
        <v>7095.5829999999987</v>
      </c>
      <c r="N52" s="88">
        <f t="shared" si="10"/>
        <v>7171.2379999999994</v>
      </c>
      <c r="O52" s="88">
        <f t="shared" si="10"/>
        <v>6945.7630000000008</v>
      </c>
      <c r="P52" s="88">
        <f t="shared" si="10"/>
        <v>6673.3219999999992</v>
      </c>
      <c r="Q52" s="88">
        <f t="shared" si="10"/>
        <v>6658.66</v>
      </c>
      <c r="R52" s="88">
        <f t="shared" si="10"/>
        <v>6298.3460000000005</v>
      </c>
      <c r="S52" s="88">
        <f t="shared" si="10"/>
        <v>6276.1190000000015</v>
      </c>
      <c r="T52" s="88">
        <f t="shared" si="10"/>
        <v>6326.5810000000001</v>
      </c>
      <c r="U52" s="88">
        <f t="shared" si="10"/>
        <v>6547.8869999999997</v>
      </c>
      <c r="V52" s="88">
        <f t="shared" si="10"/>
        <v>6864.6949999999997</v>
      </c>
      <c r="W52" s="88">
        <f t="shared" si="10"/>
        <v>6664.6449999999995</v>
      </c>
      <c r="X52" s="88">
        <f t="shared" si="10"/>
        <v>6053.3820000000005</v>
      </c>
      <c r="Y52" s="88">
        <f t="shared" si="10"/>
        <v>5475.5360000000001</v>
      </c>
      <c r="Z52" s="89" t="str">
        <f t="shared" si="10"/>
        <v/>
      </c>
      <c r="AA52" s="104">
        <f>SUM(B52:Z52)</f>
        <v>144636.48900000003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5243.8879999999999</v>
      </c>
      <c r="C4" s="18">
        <v>5036.8900000000021</v>
      </c>
      <c r="D4" s="18">
        <v>4875.9439999999995</v>
      </c>
      <c r="E4" s="18">
        <v>4783.75</v>
      </c>
      <c r="F4" s="18">
        <v>4787.608000000002</v>
      </c>
      <c r="G4" s="18">
        <v>4783.6009999999997</v>
      </c>
      <c r="H4" s="18">
        <v>4982.0579999999991</v>
      </c>
      <c r="I4" s="18">
        <v>5602.8669999999993</v>
      </c>
      <c r="J4" s="18">
        <v>6020.6680000000015</v>
      </c>
      <c r="K4" s="18">
        <v>6575.0370000000003</v>
      </c>
      <c r="L4" s="18">
        <v>6892.5760000000009</v>
      </c>
      <c r="M4" s="18">
        <v>7095.5829999999978</v>
      </c>
      <c r="N4" s="18">
        <v>7171.2379999999994</v>
      </c>
      <c r="O4" s="18">
        <v>6945.7510000000029</v>
      </c>
      <c r="P4" s="18">
        <v>6673.3110000000006</v>
      </c>
      <c r="Q4" s="18">
        <v>6658.6869999999999</v>
      </c>
      <c r="R4" s="18">
        <v>6298.3840000000018</v>
      </c>
      <c r="S4" s="18">
        <v>6276.1169999999984</v>
      </c>
      <c r="T4" s="18">
        <v>6326.5619999999999</v>
      </c>
      <c r="U4" s="18">
        <v>6547.8560000000007</v>
      </c>
      <c r="V4" s="18">
        <v>6864.6619999999994</v>
      </c>
      <c r="W4" s="18">
        <v>6664.6640000000025</v>
      </c>
      <c r="X4" s="18">
        <v>6053.4220000000023</v>
      </c>
      <c r="Y4" s="18">
        <v>5475.5460000000012</v>
      </c>
      <c r="Z4" s="19"/>
      <c r="AA4" s="20">
        <f>SUM(B4:Z4)</f>
        <v>144636.67000000001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96.01</v>
      </c>
      <c r="C7" s="28">
        <v>88.63</v>
      </c>
      <c r="D7" s="28">
        <v>86.39</v>
      </c>
      <c r="E7" s="28">
        <v>84.11</v>
      </c>
      <c r="F7" s="28">
        <v>78.959999999999994</v>
      </c>
      <c r="G7" s="28">
        <v>65.930000000000007</v>
      </c>
      <c r="H7" s="28">
        <v>45.44</v>
      </c>
      <c r="I7" s="28">
        <v>4.01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0.59</v>
      </c>
      <c r="R7" s="28">
        <v>14.45</v>
      </c>
      <c r="S7" s="28">
        <v>91.58</v>
      </c>
      <c r="T7" s="28">
        <v>157.80000000000001</v>
      </c>
      <c r="U7" s="28">
        <v>151.36000000000001</v>
      </c>
      <c r="V7" s="28">
        <v>177.62</v>
      </c>
      <c r="W7" s="28">
        <v>159.02000000000001</v>
      </c>
      <c r="X7" s="28">
        <v>124.71</v>
      </c>
      <c r="Y7" s="28">
        <v>100.94</v>
      </c>
      <c r="Z7" s="29"/>
      <c r="AA7" s="30">
        <f>IF(SUM(B7:Z7)&lt;&gt;0,AVERAGEIF(B7:Z7,"&lt;&gt;"""),"")</f>
        <v>63.647916666666674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26.23</v>
      </c>
      <c r="H14" s="57">
        <v>16.114999999999998</v>
      </c>
      <c r="I14" s="57"/>
      <c r="J14" s="57"/>
      <c r="K14" s="57">
        <v>29.17</v>
      </c>
      <c r="L14" s="57">
        <v>29.15</v>
      </c>
      <c r="M14" s="57">
        <v>29.17</v>
      </c>
      <c r="N14" s="57">
        <v>29.2</v>
      </c>
      <c r="O14" s="57">
        <v>29.22</v>
      </c>
      <c r="P14" s="57">
        <v>9.26</v>
      </c>
      <c r="Q14" s="57">
        <v>9.31</v>
      </c>
      <c r="R14" s="57"/>
      <c r="S14" s="57">
        <v>6.3739999999999997</v>
      </c>
      <c r="T14" s="57">
        <v>20.611999999999998</v>
      </c>
      <c r="U14" s="57">
        <v>27.423999999999999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522.23500000000001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26.23</v>
      </c>
      <c r="H16" s="62">
        <f t="shared" si="1"/>
        <v>16.114999999999998</v>
      </c>
      <c r="I16" s="62">
        <f t="shared" si="1"/>
        <v>0</v>
      </c>
      <c r="J16" s="62">
        <f t="shared" si="1"/>
        <v>0</v>
      </c>
      <c r="K16" s="62">
        <f t="shared" si="1"/>
        <v>29.17</v>
      </c>
      <c r="L16" s="62">
        <f t="shared" si="1"/>
        <v>29.15</v>
      </c>
      <c r="M16" s="62">
        <f t="shared" si="1"/>
        <v>29.17</v>
      </c>
      <c r="N16" s="62">
        <f t="shared" si="1"/>
        <v>29.2</v>
      </c>
      <c r="O16" s="62">
        <f t="shared" si="1"/>
        <v>29.22</v>
      </c>
      <c r="P16" s="62">
        <f t="shared" si="1"/>
        <v>9.26</v>
      </c>
      <c r="Q16" s="62">
        <f t="shared" si="1"/>
        <v>9.31</v>
      </c>
      <c r="R16" s="62">
        <f t="shared" si="1"/>
        <v>0</v>
      </c>
      <c r="S16" s="62">
        <f t="shared" si="1"/>
        <v>6.3739999999999997</v>
      </c>
      <c r="T16" s="62">
        <f t="shared" si="1"/>
        <v>20.611999999999998</v>
      </c>
      <c r="U16" s="62">
        <f t="shared" si="1"/>
        <v>27.423999999999999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522.23500000000001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805.25699999999995</v>
      </c>
      <c r="C19" s="72">
        <v>844.99800000000005</v>
      </c>
      <c r="D19" s="72">
        <v>897.70600000000002</v>
      </c>
      <c r="E19" s="72">
        <v>895.62400000000002</v>
      </c>
      <c r="F19" s="72">
        <v>897.84</v>
      </c>
      <c r="G19" s="72">
        <v>908.86099999999999</v>
      </c>
      <c r="H19" s="72">
        <v>891.22199999999998</v>
      </c>
      <c r="I19" s="72">
        <v>900.46900000000005</v>
      </c>
      <c r="J19" s="72">
        <v>893.755</v>
      </c>
      <c r="K19" s="72">
        <v>887.34500000000003</v>
      </c>
      <c r="L19" s="72">
        <v>891.2890000000001</v>
      </c>
      <c r="M19" s="72">
        <v>907.08500000000004</v>
      </c>
      <c r="N19" s="72">
        <v>904.05300000000011</v>
      </c>
      <c r="O19" s="72">
        <v>907.29199999999992</v>
      </c>
      <c r="P19" s="72">
        <v>903.08400000000006</v>
      </c>
      <c r="Q19" s="72">
        <v>909.66399999999999</v>
      </c>
      <c r="R19" s="72">
        <v>893.99600000000009</v>
      </c>
      <c r="S19" s="72">
        <v>869.38900000000001</v>
      </c>
      <c r="T19" s="72">
        <v>823.13900000000001</v>
      </c>
      <c r="U19" s="72">
        <v>786.30399999999997</v>
      </c>
      <c r="V19" s="72">
        <v>690.84799999999996</v>
      </c>
      <c r="W19" s="72">
        <v>768.69399999999996</v>
      </c>
      <c r="X19" s="72">
        <v>741.19200000000001</v>
      </c>
      <c r="Y19" s="72">
        <v>767.34299999999996</v>
      </c>
      <c r="Z19" s="73"/>
      <c r="AA19" s="74">
        <f t="shared" ref="AA19:AA25" si="2">SUM(B19:Z19)</f>
        <v>20586.449000000001</v>
      </c>
    </row>
    <row r="20" spans="1:27" ht="24.95" customHeight="1" x14ac:dyDescent="0.2">
      <c r="A20" s="75" t="s">
        <v>15</v>
      </c>
      <c r="B20" s="76">
        <v>1011.8899999999999</v>
      </c>
      <c r="C20" s="77">
        <v>981.07500000000005</v>
      </c>
      <c r="D20" s="77">
        <v>954.69600000000003</v>
      </c>
      <c r="E20" s="77">
        <v>943.45899999999983</v>
      </c>
      <c r="F20" s="77">
        <v>950.67899999999997</v>
      </c>
      <c r="G20" s="77">
        <v>947.16599999999983</v>
      </c>
      <c r="H20" s="77">
        <v>961.31900000000007</v>
      </c>
      <c r="I20" s="77">
        <v>1064.4890000000003</v>
      </c>
      <c r="J20" s="77">
        <v>1071.9419999999998</v>
      </c>
      <c r="K20" s="77">
        <v>1070.3289999999997</v>
      </c>
      <c r="L20" s="77">
        <v>1061.0059999999999</v>
      </c>
      <c r="M20" s="77">
        <v>1050.0149999999999</v>
      </c>
      <c r="N20" s="77">
        <v>1074.7420000000002</v>
      </c>
      <c r="O20" s="77">
        <v>1069.546</v>
      </c>
      <c r="P20" s="77">
        <v>1100.143</v>
      </c>
      <c r="Q20" s="77">
        <v>1130.74</v>
      </c>
      <c r="R20" s="77">
        <v>1095.704</v>
      </c>
      <c r="S20" s="77">
        <v>1070.6969999999999</v>
      </c>
      <c r="T20" s="77">
        <v>1075.6179999999999</v>
      </c>
      <c r="U20" s="77">
        <v>1115.8889999999999</v>
      </c>
      <c r="V20" s="77">
        <v>1116.9459999999999</v>
      </c>
      <c r="W20" s="77">
        <v>1058.8660000000002</v>
      </c>
      <c r="X20" s="77">
        <v>1030.6640000000002</v>
      </c>
      <c r="Y20" s="77">
        <v>984.26300000000003</v>
      </c>
      <c r="Z20" s="78"/>
      <c r="AA20" s="79">
        <f t="shared" si="2"/>
        <v>24991.883000000002</v>
      </c>
    </row>
    <row r="21" spans="1:27" ht="24.95" customHeight="1" x14ac:dyDescent="0.2">
      <c r="A21" s="75" t="s">
        <v>16</v>
      </c>
      <c r="B21" s="80">
        <v>2717.2409999999995</v>
      </c>
      <c r="C21" s="81">
        <v>2531.817</v>
      </c>
      <c r="D21" s="81">
        <v>2372.5419999999999</v>
      </c>
      <c r="E21" s="81">
        <v>2296.1670000000004</v>
      </c>
      <c r="F21" s="81">
        <v>2272.5889999999995</v>
      </c>
      <c r="G21" s="81">
        <v>2270.3439999999996</v>
      </c>
      <c r="H21" s="81">
        <v>2422.9020000000005</v>
      </c>
      <c r="I21" s="81">
        <v>2912.9090000000001</v>
      </c>
      <c r="J21" s="81">
        <v>3341.971</v>
      </c>
      <c r="K21" s="81">
        <v>3687.1929999999998</v>
      </c>
      <c r="L21" s="81">
        <v>3983.1309999999999</v>
      </c>
      <c r="M21" s="81">
        <v>4176.8130000000001</v>
      </c>
      <c r="N21" s="81">
        <v>4236.2429999999995</v>
      </c>
      <c r="O21" s="81">
        <v>4005.6929999999998</v>
      </c>
      <c r="P21" s="81">
        <v>3737.8240000000001</v>
      </c>
      <c r="Q21" s="81">
        <v>3698.973</v>
      </c>
      <c r="R21" s="81">
        <v>3599.1839999999997</v>
      </c>
      <c r="S21" s="81">
        <v>3580.6570000000002</v>
      </c>
      <c r="T21" s="81">
        <v>3603.393</v>
      </c>
      <c r="U21" s="81">
        <v>3719.6389999999997</v>
      </c>
      <c r="V21" s="81">
        <v>3913.5679999999993</v>
      </c>
      <c r="W21" s="81">
        <v>3711.1039999999994</v>
      </c>
      <c r="X21" s="81">
        <v>3350.4660000000003</v>
      </c>
      <c r="Y21" s="81">
        <v>2957.4399999999996</v>
      </c>
      <c r="Z21" s="78"/>
      <c r="AA21" s="79">
        <f t="shared" si="2"/>
        <v>79099.803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1540</v>
      </c>
    </row>
    <row r="23" spans="1:27" ht="24.95" customHeight="1" x14ac:dyDescent="0.2">
      <c r="A23" s="85" t="s">
        <v>18</v>
      </c>
      <c r="B23" s="77">
        <v>114.5</v>
      </c>
      <c r="C23" s="77">
        <v>109</v>
      </c>
      <c r="D23" s="77">
        <v>105</v>
      </c>
      <c r="E23" s="77">
        <v>102.5</v>
      </c>
      <c r="F23" s="77">
        <v>101.5</v>
      </c>
      <c r="G23" s="77">
        <v>99</v>
      </c>
      <c r="H23" s="77">
        <v>93.5</v>
      </c>
      <c r="I23" s="77">
        <v>79</v>
      </c>
      <c r="J23" s="77">
        <v>62</v>
      </c>
      <c r="K23" s="77">
        <v>48</v>
      </c>
      <c r="L23" s="77">
        <v>39</v>
      </c>
      <c r="M23" s="77">
        <v>34.5</v>
      </c>
      <c r="N23" s="77">
        <v>34</v>
      </c>
      <c r="O23" s="77">
        <v>33</v>
      </c>
      <c r="P23" s="77">
        <v>36</v>
      </c>
      <c r="Q23" s="77">
        <v>49</v>
      </c>
      <c r="R23" s="77">
        <v>73.5</v>
      </c>
      <c r="S23" s="77">
        <v>102</v>
      </c>
      <c r="T23" s="77">
        <v>126</v>
      </c>
      <c r="U23" s="77">
        <v>138.5</v>
      </c>
      <c r="V23" s="77">
        <v>144</v>
      </c>
      <c r="W23" s="77">
        <v>139</v>
      </c>
      <c r="X23" s="77">
        <v>131</v>
      </c>
      <c r="Y23" s="77">
        <v>119.5</v>
      </c>
      <c r="Z23" s="77"/>
      <c r="AA23" s="79">
        <f t="shared" si="2"/>
        <v>2113</v>
      </c>
    </row>
    <row r="24" spans="1:27" ht="24.95" customHeight="1" x14ac:dyDescent="0.2">
      <c r="A24" s="85" t="s">
        <v>19</v>
      </c>
      <c r="B24" s="77">
        <v>297</v>
      </c>
      <c r="C24" s="77">
        <v>284</v>
      </c>
      <c r="D24" s="77">
        <v>273</v>
      </c>
      <c r="E24" s="77">
        <v>270</v>
      </c>
      <c r="F24" s="77">
        <v>281.99999999999994</v>
      </c>
      <c r="G24" s="77">
        <v>299.00000000000006</v>
      </c>
      <c r="H24" s="77">
        <v>341.00000000000006</v>
      </c>
      <c r="I24" s="77">
        <v>383</v>
      </c>
      <c r="J24" s="77">
        <v>404</v>
      </c>
      <c r="K24" s="77">
        <v>415</v>
      </c>
      <c r="L24" s="77">
        <v>421</v>
      </c>
      <c r="M24" s="77">
        <v>425</v>
      </c>
      <c r="N24" s="77">
        <v>430</v>
      </c>
      <c r="O24" s="77">
        <v>427.00000000000006</v>
      </c>
      <c r="P24" s="77">
        <v>415</v>
      </c>
      <c r="Q24" s="77">
        <v>410.99999999999994</v>
      </c>
      <c r="R24" s="77">
        <v>416</v>
      </c>
      <c r="S24" s="77">
        <v>430</v>
      </c>
      <c r="T24" s="77">
        <v>436.99999999999994</v>
      </c>
      <c r="U24" s="77">
        <v>445.00000000000006</v>
      </c>
      <c r="V24" s="77">
        <v>431</v>
      </c>
      <c r="W24" s="77">
        <v>388.99999999999994</v>
      </c>
      <c r="X24" s="77">
        <v>343</v>
      </c>
      <c r="Y24" s="77">
        <v>296</v>
      </c>
      <c r="Z24" s="77"/>
      <c r="AA24" s="79">
        <f t="shared" si="2"/>
        <v>8964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4945.887999999999</v>
      </c>
      <c r="C26" s="88">
        <f t="shared" ref="C26:Z26" si="3">IF(LEN(C$2)&gt;0,SUM(C19:C25),"")</f>
        <v>4750.8900000000003</v>
      </c>
      <c r="D26" s="88">
        <f t="shared" si="3"/>
        <v>4602.9439999999995</v>
      </c>
      <c r="E26" s="88">
        <f t="shared" si="3"/>
        <v>4507.75</v>
      </c>
      <c r="F26" s="88">
        <f t="shared" si="3"/>
        <v>4504.6079999999993</v>
      </c>
      <c r="G26" s="88">
        <f t="shared" si="3"/>
        <v>4524.3709999999992</v>
      </c>
      <c r="H26" s="88">
        <f t="shared" si="3"/>
        <v>4709.9430000000011</v>
      </c>
      <c r="I26" s="88">
        <f t="shared" si="3"/>
        <v>5339.8670000000002</v>
      </c>
      <c r="J26" s="88">
        <f t="shared" si="3"/>
        <v>5773.6679999999997</v>
      </c>
      <c r="K26" s="88">
        <f t="shared" si="3"/>
        <v>6327.8669999999993</v>
      </c>
      <c r="L26" s="88">
        <f t="shared" si="3"/>
        <v>6615.4259999999995</v>
      </c>
      <c r="M26" s="88">
        <f t="shared" si="3"/>
        <v>6813.4130000000005</v>
      </c>
      <c r="N26" s="88">
        <f t="shared" si="3"/>
        <v>6899.0379999999996</v>
      </c>
      <c r="O26" s="88">
        <f t="shared" si="3"/>
        <v>6662.5309999999999</v>
      </c>
      <c r="P26" s="88">
        <f t="shared" si="3"/>
        <v>6412.0510000000004</v>
      </c>
      <c r="Q26" s="88">
        <f t="shared" si="3"/>
        <v>6419.3770000000004</v>
      </c>
      <c r="R26" s="88">
        <f t="shared" si="3"/>
        <v>6078.384</v>
      </c>
      <c r="S26" s="88">
        <f t="shared" si="3"/>
        <v>6052.7430000000004</v>
      </c>
      <c r="T26" s="88">
        <f t="shared" si="3"/>
        <v>6065.15</v>
      </c>
      <c r="U26" s="88">
        <f t="shared" si="3"/>
        <v>6205.3319999999994</v>
      </c>
      <c r="V26" s="88">
        <f t="shared" si="3"/>
        <v>6296.3619999999992</v>
      </c>
      <c r="W26" s="88">
        <f t="shared" si="3"/>
        <v>6066.6639999999998</v>
      </c>
      <c r="X26" s="88">
        <f t="shared" si="3"/>
        <v>5596.3220000000001</v>
      </c>
      <c r="Y26" s="88">
        <f t="shared" si="3"/>
        <v>5124.5459999999994</v>
      </c>
      <c r="Z26" s="89" t="str">
        <f t="shared" si="3"/>
        <v/>
      </c>
      <c r="AA26" s="90">
        <f>SUM(AA19:AA25)</f>
        <v>137295.13500000001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553.5</v>
      </c>
      <c r="C29" s="72">
        <v>555</v>
      </c>
      <c r="D29" s="72">
        <v>550</v>
      </c>
      <c r="E29" s="72">
        <v>544.5</v>
      </c>
      <c r="F29" s="72">
        <v>555.5</v>
      </c>
      <c r="G29" s="72">
        <v>570</v>
      </c>
      <c r="H29" s="72">
        <v>606.5</v>
      </c>
      <c r="I29" s="72">
        <v>654</v>
      </c>
      <c r="J29" s="72">
        <v>626</v>
      </c>
      <c r="K29" s="72">
        <v>643</v>
      </c>
      <c r="L29" s="72">
        <v>649</v>
      </c>
      <c r="M29" s="72">
        <v>666.5</v>
      </c>
      <c r="N29" s="72">
        <v>671</v>
      </c>
      <c r="O29" s="72">
        <v>667</v>
      </c>
      <c r="P29" s="72">
        <v>638</v>
      </c>
      <c r="Q29" s="72">
        <v>629</v>
      </c>
      <c r="R29" s="72">
        <v>639.5</v>
      </c>
      <c r="S29" s="72">
        <v>679</v>
      </c>
      <c r="T29" s="72">
        <v>710</v>
      </c>
      <c r="U29" s="72">
        <v>730.5</v>
      </c>
      <c r="V29" s="72">
        <v>722</v>
      </c>
      <c r="W29" s="72">
        <v>675</v>
      </c>
      <c r="X29" s="72">
        <v>616</v>
      </c>
      <c r="Y29" s="72">
        <v>557.5</v>
      </c>
      <c r="Z29" s="73"/>
      <c r="AA29" s="74">
        <f>SUM(B29:Z29)</f>
        <v>15108</v>
      </c>
    </row>
    <row r="30" spans="1:27" ht="24.95" customHeight="1" x14ac:dyDescent="0.2">
      <c r="A30" s="75" t="s">
        <v>24</v>
      </c>
      <c r="B30" s="76">
        <v>4690.3879999999999</v>
      </c>
      <c r="C30" s="77">
        <v>4481.8900000000003</v>
      </c>
      <c r="D30" s="77">
        <v>4325.9440000000004</v>
      </c>
      <c r="E30" s="77">
        <v>4239.25</v>
      </c>
      <c r="F30" s="77">
        <v>4232.1080000000002</v>
      </c>
      <c r="G30" s="77">
        <v>4213.6009999999997</v>
      </c>
      <c r="H30" s="77">
        <v>4375.558</v>
      </c>
      <c r="I30" s="77">
        <v>4948.8670000000002</v>
      </c>
      <c r="J30" s="77">
        <v>5394.6679999999997</v>
      </c>
      <c r="K30" s="77">
        <v>5932.0370000000003</v>
      </c>
      <c r="L30" s="77">
        <v>6243.576</v>
      </c>
      <c r="M30" s="77">
        <v>6429.0829999999996</v>
      </c>
      <c r="N30" s="77">
        <v>6500.2380000000003</v>
      </c>
      <c r="O30" s="77">
        <v>6278.7510000000002</v>
      </c>
      <c r="P30" s="77">
        <v>6035.3109999999997</v>
      </c>
      <c r="Q30" s="77">
        <v>6029.6869999999999</v>
      </c>
      <c r="R30" s="77">
        <v>5658.884</v>
      </c>
      <c r="S30" s="77">
        <v>5597.1170000000002</v>
      </c>
      <c r="T30" s="77">
        <v>5599.7619999999997</v>
      </c>
      <c r="U30" s="77">
        <v>5774.2560000000003</v>
      </c>
      <c r="V30" s="77">
        <v>5889.3620000000001</v>
      </c>
      <c r="W30" s="77">
        <v>5839.6639999999998</v>
      </c>
      <c r="X30" s="77">
        <v>5332.3220000000001</v>
      </c>
      <c r="Y30" s="77">
        <v>4918.0460000000003</v>
      </c>
      <c r="Z30" s="78"/>
      <c r="AA30" s="79">
        <f>SUM(B30:Z30)</f>
        <v>128960.37000000001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5243.8879999999999</v>
      </c>
      <c r="C32" s="62">
        <f t="shared" ref="C32:Z32" si="4">IF(LEN(C$2)&gt;0,SUM(C29:C31),"")</f>
        <v>5036.8900000000003</v>
      </c>
      <c r="D32" s="62">
        <f t="shared" si="4"/>
        <v>4875.9440000000004</v>
      </c>
      <c r="E32" s="62">
        <f t="shared" si="4"/>
        <v>4783.75</v>
      </c>
      <c r="F32" s="62">
        <f t="shared" si="4"/>
        <v>4787.6080000000002</v>
      </c>
      <c r="G32" s="62">
        <f t="shared" si="4"/>
        <v>4783.6009999999997</v>
      </c>
      <c r="H32" s="62">
        <f t="shared" si="4"/>
        <v>4982.058</v>
      </c>
      <c r="I32" s="62">
        <f t="shared" si="4"/>
        <v>5602.8670000000002</v>
      </c>
      <c r="J32" s="62">
        <f t="shared" si="4"/>
        <v>6020.6679999999997</v>
      </c>
      <c r="K32" s="62">
        <f t="shared" si="4"/>
        <v>6575.0370000000003</v>
      </c>
      <c r="L32" s="62">
        <f t="shared" si="4"/>
        <v>6892.576</v>
      </c>
      <c r="M32" s="62">
        <f t="shared" si="4"/>
        <v>7095.5829999999996</v>
      </c>
      <c r="N32" s="62">
        <f t="shared" si="4"/>
        <v>7171.2380000000003</v>
      </c>
      <c r="O32" s="62">
        <f t="shared" si="4"/>
        <v>6945.7510000000002</v>
      </c>
      <c r="P32" s="62">
        <f t="shared" si="4"/>
        <v>6673.3109999999997</v>
      </c>
      <c r="Q32" s="62">
        <f t="shared" si="4"/>
        <v>6658.6869999999999</v>
      </c>
      <c r="R32" s="62">
        <f t="shared" si="4"/>
        <v>6298.384</v>
      </c>
      <c r="S32" s="62">
        <f t="shared" si="4"/>
        <v>6276.1170000000002</v>
      </c>
      <c r="T32" s="62">
        <f t="shared" si="4"/>
        <v>6309.7619999999997</v>
      </c>
      <c r="U32" s="62">
        <f t="shared" si="4"/>
        <v>6504.7560000000003</v>
      </c>
      <c r="V32" s="62">
        <f t="shared" si="4"/>
        <v>6611.3620000000001</v>
      </c>
      <c r="W32" s="62">
        <f t="shared" si="4"/>
        <v>6514.6639999999998</v>
      </c>
      <c r="X32" s="62">
        <f t="shared" si="4"/>
        <v>5948.3220000000001</v>
      </c>
      <c r="Y32" s="62">
        <f t="shared" si="4"/>
        <v>5475.5460000000003</v>
      </c>
      <c r="Z32" s="63" t="str">
        <f t="shared" si="4"/>
        <v/>
      </c>
      <c r="AA32" s="64">
        <f>SUM(AA29:AA31)</f>
        <v>144068.37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201</v>
      </c>
      <c r="C35" s="95">
        <v>218</v>
      </c>
      <c r="D35" s="95">
        <v>213</v>
      </c>
      <c r="E35" s="95">
        <v>218</v>
      </c>
      <c r="F35" s="95">
        <v>225</v>
      </c>
      <c r="G35" s="95">
        <v>205</v>
      </c>
      <c r="H35" s="95">
        <v>225</v>
      </c>
      <c r="I35" s="95">
        <v>210</v>
      </c>
      <c r="J35" s="95">
        <v>210</v>
      </c>
      <c r="K35" s="95">
        <v>152</v>
      </c>
      <c r="L35" s="95">
        <v>156</v>
      </c>
      <c r="M35" s="95">
        <v>148</v>
      </c>
      <c r="N35" s="95">
        <v>156</v>
      </c>
      <c r="O35" s="95">
        <v>152</v>
      </c>
      <c r="P35" s="95">
        <v>156</v>
      </c>
      <c r="Q35" s="95">
        <v>150</v>
      </c>
      <c r="R35" s="95">
        <v>156</v>
      </c>
      <c r="S35" s="95">
        <v>188</v>
      </c>
      <c r="T35" s="95">
        <v>128</v>
      </c>
      <c r="U35" s="95">
        <v>109</v>
      </c>
      <c r="V35" s="95">
        <v>122</v>
      </c>
      <c r="W35" s="95">
        <v>190</v>
      </c>
      <c r="X35" s="95">
        <v>191</v>
      </c>
      <c r="Y35" s="95">
        <v>210</v>
      </c>
      <c r="Z35" s="96"/>
      <c r="AA35" s="74">
        <f t="shared" ref="AA35:AA40" si="5">SUM(B35:Z35)</f>
        <v>4289</v>
      </c>
    </row>
    <row r="36" spans="1:27" ht="24.95" customHeight="1" x14ac:dyDescent="0.2">
      <c r="A36" s="97" t="s">
        <v>42</v>
      </c>
      <c r="B36" s="98">
        <v>68</v>
      </c>
      <c r="C36" s="99">
        <v>39</v>
      </c>
      <c r="D36" s="99">
        <v>31</v>
      </c>
      <c r="E36" s="99">
        <v>29</v>
      </c>
      <c r="F36" s="99">
        <v>29</v>
      </c>
      <c r="G36" s="99">
        <v>28</v>
      </c>
      <c r="H36" s="99">
        <v>31</v>
      </c>
      <c r="I36" s="99">
        <v>43</v>
      </c>
      <c r="J36" s="99">
        <v>27</v>
      </c>
      <c r="K36" s="99">
        <v>56</v>
      </c>
      <c r="L36" s="99">
        <v>73</v>
      </c>
      <c r="M36" s="99">
        <v>68</v>
      </c>
      <c r="N36" s="99">
        <v>50</v>
      </c>
      <c r="O36" s="99">
        <v>65</v>
      </c>
      <c r="P36" s="99">
        <v>59</v>
      </c>
      <c r="Q36" s="99">
        <v>61</v>
      </c>
      <c r="R36" s="99">
        <v>54</v>
      </c>
      <c r="S36" s="99">
        <v>29</v>
      </c>
      <c r="T36" s="99">
        <v>96</v>
      </c>
      <c r="U36" s="99">
        <v>163</v>
      </c>
      <c r="V36" s="99">
        <v>164</v>
      </c>
      <c r="W36" s="99">
        <v>229</v>
      </c>
      <c r="X36" s="99">
        <v>132</v>
      </c>
      <c r="Y36" s="99">
        <v>112</v>
      </c>
      <c r="Z36" s="100"/>
      <c r="AA36" s="79">
        <f t="shared" si="5"/>
        <v>1736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16.8</v>
      </c>
      <c r="U37" s="99">
        <v>43.1</v>
      </c>
      <c r="V37" s="99">
        <v>253.3</v>
      </c>
      <c r="W37" s="99">
        <v>150</v>
      </c>
      <c r="X37" s="99">
        <v>105.1</v>
      </c>
      <c r="Y37" s="99"/>
      <c r="Z37" s="100"/>
      <c r="AA37" s="79">
        <f t="shared" si="5"/>
        <v>568.30000000000007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10</v>
      </c>
      <c r="J38" s="99">
        <v>10</v>
      </c>
      <c r="K38" s="99">
        <v>10</v>
      </c>
      <c r="L38" s="99">
        <v>19</v>
      </c>
      <c r="M38" s="99">
        <v>37</v>
      </c>
      <c r="N38" s="99">
        <v>37</v>
      </c>
      <c r="O38" s="99">
        <v>37</v>
      </c>
      <c r="P38" s="99">
        <v>37</v>
      </c>
      <c r="Q38" s="99">
        <v>19</v>
      </c>
      <c r="R38" s="99">
        <v>10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226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269</v>
      </c>
      <c r="C40" s="88">
        <f t="shared" ref="C40:Z40" si="6">IF(LEN(C$2)&gt;0,SUM(C35:C39),"")</f>
        <v>257</v>
      </c>
      <c r="D40" s="88">
        <f t="shared" si="6"/>
        <v>244</v>
      </c>
      <c r="E40" s="88">
        <f t="shared" si="6"/>
        <v>247</v>
      </c>
      <c r="F40" s="88">
        <f t="shared" si="6"/>
        <v>254</v>
      </c>
      <c r="G40" s="88">
        <f t="shared" si="6"/>
        <v>233</v>
      </c>
      <c r="H40" s="88">
        <f t="shared" si="6"/>
        <v>256</v>
      </c>
      <c r="I40" s="88">
        <f t="shared" si="6"/>
        <v>263</v>
      </c>
      <c r="J40" s="88">
        <f t="shared" si="6"/>
        <v>247</v>
      </c>
      <c r="K40" s="88">
        <f t="shared" si="6"/>
        <v>218</v>
      </c>
      <c r="L40" s="88">
        <f t="shared" si="6"/>
        <v>248</v>
      </c>
      <c r="M40" s="88">
        <f t="shared" si="6"/>
        <v>253</v>
      </c>
      <c r="N40" s="88">
        <f t="shared" si="6"/>
        <v>243</v>
      </c>
      <c r="O40" s="88">
        <f t="shared" si="6"/>
        <v>254</v>
      </c>
      <c r="P40" s="88">
        <f t="shared" si="6"/>
        <v>252</v>
      </c>
      <c r="Q40" s="88">
        <f t="shared" si="6"/>
        <v>230</v>
      </c>
      <c r="R40" s="88">
        <f t="shared" si="6"/>
        <v>220</v>
      </c>
      <c r="S40" s="88">
        <f t="shared" si="6"/>
        <v>217</v>
      </c>
      <c r="T40" s="88">
        <f t="shared" si="6"/>
        <v>240.8</v>
      </c>
      <c r="U40" s="88">
        <f t="shared" si="6"/>
        <v>315.10000000000002</v>
      </c>
      <c r="V40" s="88">
        <f t="shared" si="6"/>
        <v>539.29999999999995</v>
      </c>
      <c r="W40" s="88">
        <f t="shared" si="6"/>
        <v>569</v>
      </c>
      <c r="X40" s="88">
        <f t="shared" si="6"/>
        <v>428.1</v>
      </c>
      <c r="Y40" s="88">
        <f t="shared" si="6"/>
        <v>322</v>
      </c>
      <c r="Z40" s="89" t="str">
        <f t="shared" si="6"/>
        <v/>
      </c>
      <c r="AA40" s="90">
        <f t="shared" si="5"/>
        <v>6819.3000000000011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16.8</v>
      </c>
      <c r="U45" s="99">
        <v>43.1</v>
      </c>
      <c r="V45" s="99">
        <v>253.3</v>
      </c>
      <c r="W45" s="99">
        <v>150</v>
      </c>
      <c r="X45" s="99">
        <v>105.1</v>
      </c>
      <c r="Y45" s="99"/>
      <c r="Z45" s="100"/>
      <c r="AA45" s="79">
        <f t="shared" si="7"/>
        <v>568.30000000000007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74</v>
      </c>
      <c r="C48" s="99">
        <v>61</v>
      </c>
      <c r="D48" s="99">
        <v>49</v>
      </c>
      <c r="E48" s="99">
        <v>45</v>
      </c>
      <c r="F48" s="99">
        <v>57</v>
      </c>
      <c r="G48" s="99">
        <v>71</v>
      </c>
      <c r="H48" s="99">
        <v>105</v>
      </c>
      <c r="I48" s="99">
        <v>129</v>
      </c>
      <c r="J48" s="99">
        <v>132</v>
      </c>
      <c r="K48" s="99">
        <v>126</v>
      </c>
      <c r="L48" s="99">
        <v>120</v>
      </c>
      <c r="M48" s="99">
        <v>117</v>
      </c>
      <c r="N48" s="99">
        <v>121</v>
      </c>
      <c r="O48" s="99">
        <v>120</v>
      </c>
      <c r="P48" s="99">
        <v>114</v>
      </c>
      <c r="Q48" s="99">
        <v>120</v>
      </c>
      <c r="R48" s="99">
        <v>137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118</v>
      </c>
      <c r="Y48" s="99">
        <v>83</v>
      </c>
      <c r="Z48" s="100"/>
      <c r="AA48" s="79">
        <f t="shared" si="7"/>
        <v>2649</v>
      </c>
    </row>
    <row r="49" spans="1:27" ht="30" customHeight="1" thickBot="1" x14ac:dyDescent="0.25">
      <c r="A49" s="86" t="s">
        <v>49</v>
      </c>
      <c r="B49" s="87">
        <f>IF(LEN(B$2)&gt;0,SUM(B43:B48),"")</f>
        <v>74</v>
      </c>
      <c r="C49" s="88">
        <f t="shared" ref="C49:Z49" si="8">IF(LEN(C$2)&gt;0,SUM(C43:C48),"")</f>
        <v>61</v>
      </c>
      <c r="D49" s="88">
        <f t="shared" si="8"/>
        <v>49</v>
      </c>
      <c r="E49" s="88">
        <f t="shared" si="8"/>
        <v>45</v>
      </c>
      <c r="F49" s="88">
        <f t="shared" si="8"/>
        <v>57</v>
      </c>
      <c r="G49" s="88">
        <f t="shared" si="8"/>
        <v>71</v>
      </c>
      <c r="H49" s="88">
        <f t="shared" si="8"/>
        <v>105</v>
      </c>
      <c r="I49" s="88">
        <f t="shared" si="8"/>
        <v>129</v>
      </c>
      <c r="J49" s="88">
        <f t="shared" si="8"/>
        <v>132</v>
      </c>
      <c r="K49" s="88">
        <f t="shared" si="8"/>
        <v>126</v>
      </c>
      <c r="L49" s="88">
        <f t="shared" si="8"/>
        <v>120</v>
      </c>
      <c r="M49" s="88">
        <f t="shared" si="8"/>
        <v>117</v>
      </c>
      <c r="N49" s="88">
        <f t="shared" si="8"/>
        <v>121</v>
      </c>
      <c r="O49" s="88">
        <f t="shared" si="8"/>
        <v>120</v>
      </c>
      <c r="P49" s="88">
        <f t="shared" si="8"/>
        <v>114</v>
      </c>
      <c r="Q49" s="88">
        <f t="shared" si="8"/>
        <v>120</v>
      </c>
      <c r="R49" s="88">
        <f t="shared" si="8"/>
        <v>137</v>
      </c>
      <c r="S49" s="88">
        <f t="shared" si="8"/>
        <v>150</v>
      </c>
      <c r="T49" s="88">
        <f t="shared" si="8"/>
        <v>166.8</v>
      </c>
      <c r="U49" s="88">
        <f t="shared" si="8"/>
        <v>193.1</v>
      </c>
      <c r="V49" s="88">
        <f t="shared" si="8"/>
        <v>403.3</v>
      </c>
      <c r="W49" s="88">
        <f t="shared" si="8"/>
        <v>300</v>
      </c>
      <c r="X49" s="88">
        <f t="shared" si="8"/>
        <v>223.1</v>
      </c>
      <c r="Y49" s="88">
        <f t="shared" si="8"/>
        <v>83</v>
      </c>
      <c r="Z49" s="89" t="str">
        <f t="shared" si="8"/>
        <v/>
      </c>
      <c r="AA49" s="90">
        <f t="shared" si="7"/>
        <v>3217.3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5243.887999999999</v>
      </c>
      <c r="C52" s="88">
        <f t="shared" ref="C52:Z52" si="10">IF(LEN(C$2)&gt;0,SUM(C10:C15)+C26+C40,"")</f>
        <v>5036.8900000000003</v>
      </c>
      <c r="D52" s="88">
        <f t="shared" si="10"/>
        <v>4875.9439999999995</v>
      </c>
      <c r="E52" s="88">
        <f t="shared" si="10"/>
        <v>4783.75</v>
      </c>
      <c r="F52" s="88">
        <f t="shared" si="10"/>
        <v>4787.6079999999993</v>
      </c>
      <c r="G52" s="88">
        <f t="shared" si="10"/>
        <v>4783.6009999999987</v>
      </c>
      <c r="H52" s="88">
        <f t="shared" si="10"/>
        <v>4982.0580000000009</v>
      </c>
      <c r="I52" s="88">
        <f t="shared" si="10"/>
        <v>5602.8670000000002</v>
      </c>
      <c r="J52" s="88">
        <f t="shared" si="10"/>
        <v>6020.6679999999997</v>
      </c>
      <c r="K52" s="88">
        <f t="shared" si="10"/>
        <v>6575.0369999999994</v>
      </c>
      <c r="L52" s="88">
        <f t="shared" si="10"/>
        <v>6892.5759999999991</v>
      </c>
      <c r="M52" s="88">
        <f t="shared" si="10"/>
        <v>7095.5830000000005</v>
      </c>
      <c r="N52" s="88">
        <f t="shared" si="10"/>
        <v>7171.2379999999994</v>
      </c>
      <c r="O52" s="88">
        <f t="shared" si="10"/>
        <v>6945.7510000000002</v>
      </c>
      <c r="P52" s="88">
        <f t="shared" si="10"/>
        <v>6673.3110000000006</v>
      </c>
      <c r="Q52" s="88">
        <f t="shared" si="10"/>
        <v>6658.6870000000008</v>
      </c>
      <c r="R52" s="88">
        <f t="shared" si="10"/>
        <v>6298.384</v>
      </c>
      <c r="S52" s="88">
        <f t="shared" si="10"/>
        <v>6276.1170000000002</v>
      </c>
      <c r="T52" s="88">
        <f t="shared" si="10"/>
        <v>6326.5619999999999</v>
      </c>
      <c r="U52" s="88">
        <f t="shared" si="10"/>
        <v>6547.8559999999998</v>
      </c>
      <c r="V52" s="88">
        <f t="shared" si="10"/>
        <v>6864.6619999999994</v>
      </c>
      <c r="W52" s="88">
        <f t="shared" si="10"/>
        <v>6664.6639999999998</v>
      </c>
      <c r="X52" s="88">
        <f t="shared" si="10"/>
        <v>6053.4220000000005</v>
      </c>
      <c r="Y52" s="88">
        <f t="shared" si="10"/>
        <v>5475.5459999999994</v>
      </c>
      <c r="Z52" s="89" t="str">
        <f t="shared" si="10"/>
        <v/>
      </c>
      <c r="AA52" s="104">
        <f>SUM(B52:Z52)</f>
        <v>144636.67000000001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-46.6</v>
      </c>
      <c r="C4" s="18">
        <v>-634.9</v>
      </c>
      <c r="D4" s="18">
        <v>-792.2</v>
      </c>
      <c r="E4" s="18">
        <v>-1002.7</v>
      </c>
      <c r="F4" s="18">
        <v>-942.9</v>
      </c>
      <c r="G4" s="18">
        <v>-946.1</v>
      </c>
      <c r="H4" s="18">
        <v>-1097.5999999999999</v>
      </c>
      <c r="I4" s="18">
        <v>-924.4</v>
      </c>
      <c r="J4" s="18">
        <v>-522.29999999999995</v>
      </c>
      <c r="K4" s="18">
        <v>-1020</v>
      </c>
      <c r="L4" s="18">
        <v>-1020</v>
      </c>
      <c r="M4" s="18">
        <v>-1078</v>
      </c>
      <c r="N4" s="18">
        <v>-1078</v>
      </c>
      <c r="O4" s="18">
        <v>-1027.4000000000001</v>
      </c>
      <c r="P4" s="18">
        <v>-909.7</v>
      </c>
      <c r="Q4" s="18">
        <v>-930.3</v>
      </c>
      <c r="R4" s="18">
        <v>-778.9</v>
      </c>
      <c r="S4" s="18">
        <v>-300.10000000000002</v>
      </c>
      <c r="T4" s="18">
        <v>16.8</v>
      </c>
      <c r="U4" s="18">
        <v>43.1</v>
      </c>
      <c r="V4" s="18">
        <v>253.3</v>
      </c>
      <c r="W4" s="18">
        <v>150</v>
      </c>
      <c r="X4" s="18">
        <v>105.1</v>
      </c>
      <c r="Y4" s="18">
        <v>-664.7</v>
      </c>
      <c r="Z4" s="19"/>
      <c r="AA4" s="111">
        <f>SUM(B4:Z4)</f>
        <v>-15148.500000000002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96.01</v>
      </c>
      <c r="C7" s="117">
        <v>88.63</v>
      </c>
      <c r="D7" s="117">
        <v>86.39</v>
      </c>
      <c r="E7" s="117">
        <v>84.11</v>
      </c>
      <c r="F7" s="117">
        <v>78.959999999999994</v>
      </c>
      <c r="G7" s="117">
        <v>65.930000000000007</v>
      </c>
      <c r="H7" s="117">
        <v>45.44</v>
      </c>
      <c r="I7" s="117">
        <v>4.01</v>
      </c>
      <c r="J7" s="117">
        <v>0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0.59</v>
      </c>
      <c r="R7" s="117">
        <v>14.45</v>
      </c>
      <c r="S7" s="117">
        <v>91.58</v>
      </c>
      <c r="T7" s="117">
        <v>157.80000000000001</v>
      </c>
      <c r="U7" s="117">
        <v>151.36000000000001</v>
      </c>
      <c r="V7" s="117">
        <v>177.62</v>
      </c>
      <c r="W7" s="117">
        <v>159.02000000000001</v>
      </c>
      <c r="X7" s="117">
        <v>124.71</v>
      </c>
      <c r="Y7" s="117">
        <v>100.94</v>
      </c>
      <c r="Z7" s="118"/>
      <c r="AA7" s="119">
        <f>IF(SUM(B7:Z7)&lt;&gt;0,AVERAGEIF(B7:Z7,"&lt;&gt;"""),"")</f>
        <v>63.647916666666674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46.6</v>
      </c>
      <c r="C13" s="129">
        <v>634.9</v>
      </c>
      <c r="D13" s="129">
        <v>792.2</v>
      </c>
      <c r="E13" s="129">
        <v>1002.7</v>
      </c>
      <c r="F13" s="129">
        <v>942.9</v>
      </c>
      <c r="G13" s="129">
        <v>946.1</v>
      </c>
      <c r="H13" s="129">
        <v>1097.5999999999999</v>
      </c>
      <c r="I13" s="129">
        <v>924.4</v>
      </c>
      <c r="J13" s="129">
        <v>522.29999999999995</v>
      </c>
      <c r="K13" s="129">
        <v>1020</v>
      </c>
      <c r="L13" s="129">
        <v>1020</v>
      </c>
      <c r="M13" s="129">
        <v>1078</v>
      </c>
      <c r="N13" s="129">
        <v>1078</v>
      </c>
      <c r="O13" s="129">
        <v>1027.4000000000001</v>
      </c>
      <c r="P13" s="129">
        <v>909.7</v>
      </c>
      <c r="Q13" s="129">
        <v>930.3</v>
      </c>
      <c r="R13" s="129">
        <v>778.9</v>
      </c>
      <c r="S13" s="129">
        <v>300.10000000000002</v>
      </c>
      <c r="T13" s="129"/>
      <c r="U13" s="129"/>
      <c r="V13" s="129"/>
      <c r="W13" s="129"/>
      <c r="X13" s="129"/>
      <c r="Y13" s="130">
        <v>664.7</v>
      </c>
      <c r="Z13" s="131"/>
      <c r="AA13" s="132">
        <f t="shared" si="0"/>
        <v>15716.800000000001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46.6</v>
      </c>
      <c r="C16" s="135">
        <f t="shared" si="1"/>
        <v>634.9</v>
      </c>
      <c r="D16" s="135">
        <f t="shared" si="1"/>
        <v>792.2</v>
      </c>
      <c r="E16" s="135">
        <f t="shared" si="1"/>
        <v>1002.7</v>
      </c>
      <c r="F16" s="135">
        <f t="shared" si="1"/>
        <v>942.9</v>
      </c>
      <c r="G16" s="135">
        <f t="shared" si="1"/>
        <v>946.1</v>
      </c>
      <c r="H16" s="135">
        <f t="shared" si="1"/>
        <v>1097.5999999999999</v>
      </c>
      <c r="I16" s="135">
        <f t="shared" si="1"/>
        <v>924.4</v>
      </c>
      <c r="J16" s="135">
        <f t="shared" si="1"/>
        <v>522.29999999999995</v>
      </c>
      <c r="K16" s="135">
        <f t="shared" si="1"/>
        <v>1020</v>
      </c>
      <c r="L16" s="135">
        <f t="shared" si="1"/>
        <v>1020</v>
      </c>
      <c r="M16" s="135">
        <f t="shared" si="1"/>
        <v>1078</v>
      </c>
      <c r="N16" s="135">
        <f t="shared" si="1"/>
        <v>1078</v>
      </c>
      <c r="O16" s="135">
        <f t="shared" si="1"/>
        <v>1027.4000000000001</v>
      </c>
      <c r="P16" s="135">
        <f t="shared" si="1"/>
        <v>909.7</v>
      </c>
      <c r="Q16" s="135">
        <f t="shared" si="1"/>
        <v>930.3</v>
      </c>
      <c r="R16" s="135">
        <f t="shared" si="1"/>
        <v>778.9</v>
      </c>
      <c r="S16" s="135">
        <f t="shared" si="1"/>
        <v>300.10000000000002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664.7</v>
      </c>
      <c r="Z16" s="136" t="str">
        <f t="shared" si="1"/>
        <v/>
      </c>
      <c r="AA16" s="90">
        <f t="shared" si="0"/>
        <v>15716.800000000001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16.8</v>
      </c>
      <c r="U21" s="129">
        <v>43.1</v>
      </c>
      <c r="V21" s="129">
        <v>253.3</v>
      </c>
      <c r="W21" s="129">
        <v>150</v>
      </c>
      <c r="X21" s="129">
        <v>105.1</v>
      </c>
      <c r="Y21" s="130"/>
      <c r="Z21" s="131"/>
      <c r="AA21" s="132">
        <f t="shared" si="2"/>
        <v>568.30000000000007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16.8</v>
      </c>
      <c r="U24" s="135">
        <f t="shared" si="3"/>
        <v>43.1</v>
      </c>
      <c r="V24" s="135">
        <f t="shared" si="3"/>
        <v>253.3</v>
      </c>
      <c r="W24" s="135">
        <f t="shared" si="3"/>
        <v>150</v>
      </c>
      <c r="X24" s="135">
        <f t="shared" si="3"/>
        <v>105.1</v>
      </c>
      <c r="Y24" s="135">
        <f t="shared" si="3"/>
        <v>0</v>
      </c>
      <c r="Z24" s="136" t="str">
        <f t="shared" si="3"/>
        <v/>
      </c>
      <c r="AA24" s="90">
        <f t="shared" si="2"/>
        <v>568.30000000000007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2025-06-07T11:04:15Z</dcterms:created>
  <dcterms:modified xsi:type="dcterms:W3CDTF">2025-06-07T11:04:17Z</dcterms:modified>
</cp:coreProperties>
</file>