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<sst xmlns="http://schemas.openxmlformats.org/spreadsheetml/2006/main" count="119" uniqueCount="54">
  <si>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20/03/2025 14:18:29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</si>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</sst>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B22-4FF0-988D-A2B071F443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B22-4FF0-988D-A2B071F443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B22-4FF0-988D-A2B071F443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B22-4FF0-988D-A2B071F443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B22-4FF0-988D-A2B071F443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B22-4FF0-988D-A2B071F443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B22-4FF0-988D-A2B071F443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22-4FF0-988D-A2B071F443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74</c:v>
                </c:pt>
                <c:pt idx="6">
                  <c:v>78</c:v>
                </c:pt>
                <c:pt idx="7">
                  <c:v>78</c:v>
                </c:pt>
                <c:pt idx="8">
                  <c:v>72</c:v>
                </c:pt>
                <c:pt idx="9">
                  <c:v>72</c:v>
                </c:pt>
                <c:pt idx="10">
                  <c:v>72</c:v>
                </c:pt>
                <c:pt idx="11">
                  <c:v>78</c:v>
                </c:pt>
                <c:pt idx="12">
                  <c:v>80</c:v>
                </c:pt>
                <c:pt idx="13">
                  <c:v>132</c:v>
                </c:pt>
                <c:pt idx="14">
                  <c:v>84</c:v>
                </c:pt>
                <c:pt idx="15">
                  <c:v>97</c:v>
                </c:pt>
                <c:pt idx="16">
                  <c:v>127</c:v>
                </c:pt>
                <c:pt idx="17">
                  <c:v>166</c:v>
                </c:pt>
                <c:pt idx="18">
                  <c:v>189</c:v>
                </c:pt>
                <c:pt idx="19">
                  <c:v>184</c:v>
                </c:pt>
                <c:pt idx="20">
                  <c:v>157</c:v>
                </c:pt>
                <c:pt idx="21">
                  <c:v>116</c:v>
                </c:pt>
                <c:pt idx="22">
                  <c:v>78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22-4FF0-988D-A2B071F443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2916.3390000000004</c:v>
                </c:pt>
                <c:pt idx="1">
                  <c:v>2631.9</c:v>
                </c:pt>
                <c:pt idx="2">
                  <c:v>2631.9</c:v>
                </c:pt>
                <c:pt idx="3">
                  <c:v>2631.9</c:v>
                </c:pt>
                <c:pt idx="4">
                  <c:v>2631.9</c:v>
                </c:pt>
                <c:pt idx="5">
                  <c:v>3114.6120000000001</c:v>
                </c:pt>
                <c:pt idx="6">
                  <c:v>3136.9</c:v>
                </c:pt>
                <c:pt idx="7">
                  <c:v>2702.9810000000002</c:v>
                </c:pt>
                <c:pt idx="8">
                  <c:v>1188.9739999999999</c:v>
                </c:pt>
                <c:pt idx="9">
                  <c:v>888.9</c:v>
                </c:pt>
                <c:pt idx="10">
                  <c:v>157.9</c:v>
                </c:pt>
                <c:pt idx="11">
                  <c:v>157.9</c:v>
                </c:pt>
                <c:pt idx="12">
                  <c:v>157.9</c:v>
                </c:pt>
                <c:pt idx="13">
                  <c:v>157.9</c:v>
                </c:pt>
                <c:pt idx="14">
                  <c:v>467.9</c:v>
                </c:pt>
                <c:pt idx="15">
                  <c:v>1287.9000000000001</c:v>
                </c:pt>
                <c:pt idx="16">
                  <c:v>2838.4250000000002</c:v>
                </c:pt>
                <c:pt idx="17">
                  <c:v>4268.8999999999996</c:v>
                </c:pt>
                <c:pt idx="18">
                  <c:v>4296.8999999999996</c:v>
                </c:pt>
                <c:pt idx="19">
                  <c:v>4189.8999999999996</c:v>
                </c:pt>
                <c:pt idx="20">
                  <c:v>4213.8999999999996</c:v>
                </c:pt>
                <c:pt idx="21">
                  <c:v>4163.7889999999998</c:v>
                </c:pt>
                <c:pt idx="22">
                  <c:v>4052.2719999999999</c:v>
                </c:pt>
                <c:pt idx="23">
                  <c:v>3239.2240000000002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22-4FF0-988D-A2B071F4436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865</c:v>
                </c:pt>
                <c:pt idx="1">
                  <c:v>1130</c:v>
                </c:pt>
                <c:pt idx="2">
                  <c:v>959.5</c:v>
                </c:pt>
                <c:pt idx="3">
                  <c:v>927.3</c:v>
                </c:pt>
                <c:pt idx="4">
                  <c:v>1009.7</c:v>
                </c:pt>
                <c:pt idx="5">
                  <c:v>849</c:v>
                </c:pt>
                <c:pt idx="6">
                  <c:v>569</c:v>
                </c:pt>
                <c:pt idx="7">
                  <c:v>369</c:v>
                </c:pt>
                <c:pt idx="8">
                  <c:v>154</c:v>
                </c:pt>
                <c:pt idx="9">
                  <c:v>129.5</c:v>
                </c:pt>
                <c:pt idx="10">
                  <c:v>743</c:v>
                </c:pt>
                <c:pt idx="11">
                  <c:v>530.29999999999995</c:v>
                </c:pt>
                <c:pt idx="12">
                  <c:v>820.5</c:v>
                </c:pt>
                <c:pt idx="13">
                  <c:v>1116.7</c:v>
                </c:pt>
                <c:pt idx="14">
                  <c:v>1123.3</c:v>
                </c:pt>
                <c:pt idx="15">
                  <c:v>749.4</c:v>
                </c:pt>
                <c:pt idx="16">
                  <c:v>761.1</c:v>
                </c:pt>
                <c:pt idx="17">
                  <c:v>859</c:v>
                </c:pt>
                <c:pt idx="18">
                  <c:v>1046</c:v>
                </c:pt>
                <c:pt idx="19">
                  <c:v>1395.5</c:v>
                </c:pt>
                <c:pt idx="20">
                  <c:v>1308.4000000000001</c:v>
                </c:pt>
                <c:pt idx="21">
                  <c:v>1188.4000000000001</c:v>
                </c:pt>
                <c:pt idx="22">
                  <c:v>1158.4000000000001</c:v>
                </c:pt>
                <c:pt idx="23">
                  <c:v>1530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22-4FF0-988D-A2B071F443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934.30899999999986</c:v>
                </c:pt>
                <c:pt idx="1">
                  <c:v>1003.723</c:v>
                </c:pt>
                <c:pt idx="2">
                  <c:v>1026.557</c:v>
                </c:pt>
                <c:pt idx="3">
                  <c:v>1051.2329999999999</c:v>
                </c:pt>
                <c:pt idx="4">
                  <c:v>1073.9929999999997</c:v>
                </c:pt>
                <c:pt idx="5">
                  <c:v>1134.0149999999996</c:v>
                </c:pt>
                <c:pt idx="6">
                  <c:v>1977.1360000000004</c:v>
                </c:pt>
                <c:pt idx="7">
                  <c:v>3759.3779999999997</c:v>
                </c:pt>
                <c:pt idx="8">
                  <c:v>5383.1970000000001</c:v>
                </c:pt>
                <c:pt idx="9">
                  <c:v>6185.1609999999964</c:v>
                </c:pt>
                <c:pt idx="10">
                  <c:v>6608.0290000000005</c:v>
                </c:pt>
                <c:pt idx="11">
                  <c:v>6741.5860000000002</c:v>
                </c:pt>
                <c:pt idx="12">
                  <c:v>6437.1650000000018</c:v>
                </c:pt>
                <c:pt idx="13">
                  <c:v>5928.0989999999993</c:v>
                </c:pt>
                <c:pt idx="14">
                  <c:v>5344.688000000001</c:v>
                </c:pt>
                <c:pt idx="15">
                  <c:v>4233.4380000000001</c:v>
                </c:pt>
                <c:pt idx="16">
                  <c:v>2338.4180000000001</c:v>
                </c:pt>
                <c:pt idx="17">
                  <c:v>1130.6469999999999</c:v>
                </c:pt>
                <c:pt idx="18">
                  <c:v>886.93200000000002</c:v>
                </c:pt>
                <c:pt idx="19">
                  <c:v>839.18400000000008</c:v>
                </c:pt>
                <c:pt idx="20">
                  <c:v>766.85599999999999</c:v>
                </c:pt>
                <c:pt idx="21">
                  <c:v>670.93999999999983</c:v>
                </c:pt>
                <c:pt idx="22">
                  <c:v>627.68499999999995</c:v>
                </c:pt>
                <c:pt idx="23">
                  <c:v>618.35800000000006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22-4FF0-988D-A2B071F443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139</c:v>
                </c:pt>
                <c:pt idx="1">
                  <c:v>138</c:v>
                </c:pt>
                <c:pt idx="2">
                  <c:v>138</c:v>
                </c:pt>
                <c:pt idx="3">
                  <c:v>139</c:v>
                </c:pt>
                <c:pt idx="4">
                  <c:v>140</c:v>
                </c:pt>
                <c:pt idx="5">
                  <c:v>142</c:v>
                </c:pt>
                <c:pt idx="6">
                  <c:v>150</c:v>
                </c:pt>
                <c:pt idx="7">
                  <c:v>164</c:v>
                </c:pt>
                <c:pt idx="8">
                  <c:v>177</c:v>
                </c:pt>
                <c:pt idx="9">
                  <c:v>187</c:v>
                </c:pt>
                <c:pt idx="10">
                  <c:v>194</c:v>
                </c:pt>
                <c:pt idx="11">
                  <c:v>195</c:v>
                </c:pt>
                <c:pt idx="12">
                  <c:v>194</c:v>
                </c:pt>
                <c:pt idx="13">
                  <c:v>190</c:v>
                </c:pt>
                <c:pt idx="14">
                  <c:v>182</c:v>
                </c:pt>
                <c:pt idx="15">
                  <c:v>171</c:v>
                </c:pt>
                <c:pt idx="16">
                  <c:v>155</c:v>
                </c:pt>
                <c:pt idx="17">
                  <c:v>144</c:v>
                </c:pt>
                <c:pt idx="18">
                  <c:v>142</c:v>
                </c:pt>
                <c:pt idx="19">
                  <c:v>139</c:v>
                </c:pt>
                <c:pt idx="20">
                  <c:v>134</c:v>
                </c:pt>
                <c:pt idx="21">
                  <c:v>128</c:v>
                </c:pt>
                <c:pt idx="22">
                  <c:v>122</c:v>
                </c:pt>
                <c:pt idx="2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B22-4FF0-988D-A2B071F443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88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38</c:v>
                </c:pt>
                <c:pt idx="13">
                  <c:v>30</c:v>
                </c:pt>
                <c:pt idx="15">
                  <c:v>45</c:v>
                </c:pt>
                <c:pt idx="17">
                  <c:v>201</c:v>
                </c:pt>
                <c:pt idx="18">
                  <c:v>664</c:v>
                </c:pt>
                <c:pt idx="19">
                  <c:v>546</c:v>
                </c:pt>
                <c:pt idx="20">
                  <c:v>295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B22-4FF0-988D-A2B071F44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130.52000000000001</c:v>
                </c:pt>
                <c:pt idx="1">
                  <c:v>120.49</c:v>
                </c:pt>
                <c:pt idx="2">
                  <c:v>117.35</c:v>
                </c:pt>
                <c:pt idx="3">
                  <c:v>114.81</c:v>
                </c:pt>
                <c:pt idx="4">
                  <c:v>118.58</c:v>
                </c:pt>
                <c:pt idx="5">
                  <c:v>140.94</c:v>
                </c:pt>
                <c:pt idx="6">
                  <c:v>168.29</c:v>
                </c:pt>
                <c:pt idx="7">
                  <c:v>145</c:v>
                </c:pt>
                <c:pt idx="8">
                  <c:v>101.16</c:v>
                </c:pt>
                <c:pt idx="9">
                  <c:v>30.22</c:v>
                </c:pt>
                <c:pt idx="10">
                  <c:v>12.77</c:v>
                </c:pt>
                <c:pt idx="11">
                  <c:v>7</c:v>
                </c:pt>
                <c:pt idx="12">
                  <c:v>1.55</c:v>
                </c:pt>
                <c:pt idx="13">
                  <c:v>0.2</c:v>
                </c:pt>
                <c:pt idx="14">
                  <c:v>5.98</c:v>
                </c:pt>
                <c:pt idx="15">
                  <c:v>59.73</c:v>
                </c:pt>
                <c:pt idx="16">
                  <c:v>120.98</c:v>
                </c:pt>
                <c:pt idx="17">
                  <c:v>153.30000000000001</c:v>
                </c:pt>
                <c:pt idx="18">
                  <c:v>225.21</c:v>
                </c:pt>
                <c:pt idx="19">
                  <c:v>189.15</c:v>
                </c:pt>
                <c:pt idx="20">
                  <c:v>160.32</c:v>
                </c:pt>
                <c:pt idx="21">
                  <c:v>148.18</c:v>
                </c:pt>
                <c:pt idx="22">
                  <c:v>135.85</c:v>
                </c:pt>
                <c:pt idx="23">
                  <c:v>125.15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22-4FF0-988D-A2B071F44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161.5</c:v>
                </c:pt>
                <c:pt idx="1">
                  <c:v>136.5</c:v>
                </c:pt>
                <c:pt idx="2">
                  <c:v>135.5</c:v>
                </c:pt>
                <c:pt idx="3">
                  <c:v>135.5</c:v>
                </c:pt>
                <c:pt idx="4">
                  <c:v>139.5</c:v>
                </c:pt>
                <c:pt idx="5">
                  <c:v>167.5</c:v>
                </c:pt>
                <c:pt idx="6">
                  <c:v>165</c:v>
                </c:pt>
                <c:pt idx="7">
                  <c:v>130.5</c:v>
                </c:pt>
                <c:pt idx="8">
                  <c:v>78</c:v>
                </c:pt>
                <c:pt idx="9">
                  <c:v>92</c:v>
                </c:pt>
                <c:pt idx="10">
                  <c:v>122</c:v>
                </c:pt>
                <c:pt idx="11">
                  <c:v>150</c:v>
                </c:pt>
                <c:pt idx="12">
                  <c:v>160.5</c:v>
                </c:pt>
                <c:pt idx="13">
                  <c:v>155.5</c:v>
                </c:pt>
                <c:pt idx="14">
                  <c:v>104.5</c:v>
                </c:pt>
                <c:pt idx="15">
                  <c:v>90</c:v>
                </c:pt>
                <c:pt idx="16">
                  <c:v>125.5</c:v>
                </c:pt>
                <c:pt idx="17">
                  <c:v>239</c:v>
                </c:pt>
                <c:pt idx="18">
                  <c:v>262.5</c:v>
                </c:pt>
                <c:pt idx="19">
                  <c:v>254.5</c:v>
                </c:pt>
                <c:pt idx="20">
                  <c:v>240</c:v>
                </c:pt>
                <c:pt idx="21">
                  <c:v>229.5</c:v>
                </c:pt>
                <c:pt idx="22">
                  <c:v>172</c:v>
                </c:pt>
                <c:pt idx="23">
                  <c:v>167.5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41-4F2B-A968-EC80F73E31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967.5139999999999</c:v>
                </c:pt>
                <c:pt idx="1">
                  <c:v>1005.5390000000001</c:v>
                </c:pt>
                <c:pt idx="2">
                  <c:v>980.92399999999998</c:v>
                </c:pt>
                <c:pt idx="3">
                  <c:v>980.44500000000005</c:v>
                </c:pt>
                <c:pt idx="4">
                  <c:v>981.85699999999997</c:v>
                </c:pt>
                <c:pt idx="5">
                  <c:v>967.39200000000005</c:v>
                </c:pt>
                <c:pt idx="6">
                  <c:v>890.96</c:v>
                </c:pt>
                <c:pt idx="7">
                  <c:v>872.51200000000006</c:v>
                </c:pt>
                <c:pt idx="8">
                  <c:v>935.14300000000003</c:v>
                </c:pt>
                <c:pt idx="9">
                  <c:v>942.476</c:v>
                </c:pt>
                <c:pt idx="10">
                  <c:v>954.97200000000009</c:v>
                </c:pt>
                <c:pt idx="11">
                  <c:v>943.10199999999998</c:v>
                </c:pt>
                <c:pt idx="12">
                  <c:v>884.17199999999991</c:v>
                </c:pt>
                <c:pt idx="13">
                  <c:v>874.50800000000004</c:v>
                </c:pt>
                <c:pt idx="14">
                  <c:v>874.31700000000001</c:v>
                </c:pt>
                <c:pt idx="15">
                  <c:v>784.64</c:v>
                </c:pt>
                <c:pt idx="16">
                  <c:v>773.33299999999997</c:v>
                </c:pt>
                <c:pt idx="17">
                  <c:v>746.90699999999993</c:v>
                </c:pt>
                <c:pt idx="18">
                  <c:v>787.97699999999998</c:v>
                </c:pt>
                <c:pt idx="19">
                  <c:v>800.57400000000007</c:v>
                </c:pt>
                <c:pt idx="20">
                  <c:v>798.495</c:v>
                </c:pt>
                <c:pt idx="21">
                  <c:v>797.52500000000009</c:v>
                </c:pt>
                <c:pt idx="22">
                  <c:v>935.16399999999999</c:v>
                </c:pt>
                <c:pt idx="23">
                  <c:v>948.27699999999993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41-4F2B-A968-EC80F73E31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1071.9110000000001</c:v>
                </c:pt>
                <c:pt idx="1">
                  <c:v>1060.8399999999999</c:v>
                </c:pt>
                <c:pt idx="2">
                  <c:v>1063.145</c:v>
                </c:pt>
                <c:pt idx="3">
                  <c:v>1065.1849999999997</c:v>
                </c:pt>
                <c:pt idx="4">
                  <c:v>1103.0049999999999</c:v>
                </c:pt>
                <c:pt idx="5">
                  <c:v>1244.854</c:v>
                </c:pt>
                <c:pt idx="6">
                  <c:v>1436.865</c:v>
                </c:pt>
                <c:pt idx="7">
                  <c:v>1531.3789999999999</c:v>
                </c:pt>
                <c:pt idx="8">
                  <c:v>1532.8999999999999</c:v>
                </c:pt>
                <c:pt idx="9">
                  <c:v>1525.2609999999995</c:v>
                </c:pt>
                <c:pt idx="10">
                  <c:v>1538.0450000000001</c:v>
                </c:pt>
                <c:pt idx="11">
                  <c:v>1538.8719999999998</c:v>
                </c:pt>
                <c:pt idx="12">
                  <c:v>1542.098</c:v>
                </c:pt>
                <c:pt idx="13">
                  <c:v>1518.4690000000001</c:v>
                </c:pt>
                <c:pt idx="14">
                  <c:v>1469.4879999999998</c:v>
                </c:pt>
                <c:pt idx="15">
                  <c:v>1374.2109999999998</c:v>
                </c:pt>
                <c:pt idx="16">
                  <c:v>1385.261</c:v>
                </c:pt>
                <c:pt idx="17">
                  <c:v>1407.0619999999999</c:v>
                </c:pt>
                <c:pt idx="18">
                  <c:v>1424.4390000000001</c:v>
                </c:pt>
                <c:pt idx="19">
                  <c:v>1408.1589999999997</c:v>
                </c:pt>
                <c:pt idx="20">
                  <c:v>1295.4480000000001</c:v>
                </c:pt>
                <c:pt idx="21">
                  <c:v>1163.5049999999999</c:v>
                </c:pt>
                <c:pt idx="22">
                  <c:v>1104.905</c:v>
                </c:pt>
                <c:pt idx="23">
                  <c:v>1063.9080000000001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41-4F2B-A968-EC80F73E31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2552.2219999999998</c:v>
                </c:pt>
                <c:pt idx="1">
                  <c:v>2454.2939999999999</c:v>
                </c:pt>
                <c:pt idx="2">
                  <c:v>2364.9329999999995</c:v>
                </c:pt>
                <c:pt idx="3">
                  <c:v>2321.7999999999997</c:v>
                </c:pt>
                <c:pt idx="4">
                  <c:v>2385.7660000000001</c:v>
                </c:pt>
                <c:pt idx="5">
                  <c:v>2699.6919999999996</c:v>
                </c:pt>
                <c:pt idx="6">
                  <c:v>3077.4009999999998</c:v>
                </c:pt>
                <c:pt idx="7">
                  <c:v>3427.6279999999997</c:v>
                </c:pt>
                <c:pt idx="8">
                  <c:v>3614.9869999999992</c:v>
                </c:pt>
                <c:pt idx="9">
                  <c:v>3782.8240000000001</c:v>
                </c:pt>
                <c:pt idx="10">
                  <c:v>3868.8679999999995</c:v>
                </c:pt>
                <c:pt idx="11">
                  <c:v>3971.7899999999991</c:v>
                </c:pt>
                <c:pt idx="12">
                  <c:v>4018.8389999999999</c:v>
                </c:pt>
                <c:pt idx="13">
                  <c:v>3880.2150000000001</c:v>
                </c:pt>
                <c:pt idx="14">
                  <c:v>3633.5360000000005</c:v>
                </c:pt>
                <c:pt idx="15">
                  <c:v>3469.1919999999996</c:v>
                </c:pt>
                <c:pt idx="16">
                  <c:v>3387.8249999999998</c:v>
                </c:pt>
                <c:pt idx="17">
                  <c:v>3705.9920000000002</c:v>
                </c:pt>
                <c:pt idx="18">
                  <c:v>4248.4080000000004</c:v>
                </c:pt>
                <c:pt idx="19">
                  <c:v>4338.8389999999999</c:v>
                </c:pt>
                <c:pt idx="20">
                  <c:v>4075.694</c:v>
                </c:pt>
                <c:pt idx="21">
                  <c:v>3705.1189999999997</c:v>
                </c:pt>
                <c:pt idx="22">
                  <c:v>3335.7739999999999</c:v>
                </c:pt>
                <c:pt idx="23">
                  <c:v>2894.3609999999999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41-4F2B-A968-EC80F73E31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233</c:v>
                </c:pt>
                <c:pt idx="1">
                  <c:v>223</c:v>
                </c:pt>
                <c:pt idx="2">
                  <c:v>218</c:v>
                </c:pt>
                <c:pt idx="3">
                  <c:v>219.00000000000003</c:v>
                </c:pt>
                <c:pt idx="4">
                  <c:v>228</c:v>
                </c:pt>
                <c:pt idx="5">
                  <c:v>257</c:v>
                </c:pt>
                <c:pt idx="6">
                  <c:v>315</c:v>
                </c:pt>
                <c:pt idx="7">
                  <c:v>359</c:v>
                </c:pt>
                <c:pt idx="8">
                  <c:v>390</c:v>
                </c:pt>
                <c:pt idx="9">
                  <c:v>408.00000000000006</c:v>
                </c:pt>
                <c:pt idx="10">
                  <c:v>414.99999999999994</c:v>
                </c:pt>
                <c:pt idx="11">
                  <c:v>422</c:v>
                </c:pt>
                <c:pt idx="12">
                  <c:v>424</c:v>
                </c:pt>
                <c:pt idx="13">
                  <c:v>422</c:v>
                </c:pt>
                <c:pt idx="14">
                  <c:v>416</c:v>
                </c:pt>
                <c:pt idx="15">
                  <c:v>418</c:v>
                </c:pt>
                <c:pt idx="16">
                  <c:v>432</c:v>
                </c:pt>
                <c:pt idx="17">
                  <c:v>460</c:v>
                </c:pt>
                <c:pt idx="18">
                  <c:v>480.99999999999989</c:v>
                </c:pt>
                <c:pt idx="19">
                  <c:v>473</c:v>
                </c:pt>
                <c:pt idx="20">
                  <c:v>440.99999999999994</c:v>
                </c:pt>
                <c:pt idx="21">
                  <c:v>394</c:v>
                </c:pt>
                <c:pt idx="22">
                  <c:v>346.00000000000006</c:v>
                </c:pt>
                <c:pt idx="23">
                  <c:v>306.99999999999994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41-4F2B-A968-EC80F73E31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41-4F2B-A968-EC80F73E31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41-4F2B-A968-EC80F73E31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41-4F2B-A968-EC80F73E31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341-4F2B-A968-EC80F73E31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341-4F2B-A968-EC80F73E31D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147</c:v>
                </c:pt>
                <c:pt idx="1">
                  <c:v>86</c:v>
                </c:pt>
                <c:pt idx="2">
                  <c:v>56</c:v>
                </c:pt>
                <c:pt idx="3">
                  <c:v>90</c:v>
                </c:pt>
                <c:pt idx="4">
                  <c:v>80</c:v>
                </c:pt>
                <c:pt idx="5">
                  <c:v>40</c:v>
                </c:pt>
                <c:pt idx="6">
                  <c:v>96.8</c:v>
                </c:pt>
                <c:pt idx="7">
                  <c:v>840.3</c:v>
                </c:pt>
                <c:pt idx="8">
                  <c:v>475.1</c:v>
                </c:pt>
                <c:pt idx="9">
                  <c:v>763</c:v>
                </c:pt>
                <c:pt idx="10">
                  <c:v>707</c:v>
                </c:pt>
                <c:pt idx="11">
                  <c:v>508</c:v>
                </c:pt>
                <c:pt idx="12">
                  <c:v>478</c:v>
                </c:pt>
                <c:pt idx="13">
                  <c:v>484</c:v>
                </c:pt>
                <c:pt idx="14">
                  <c:v>484</c:v>
                </c:pt>
                <c:pt idx="15">
                  <c:v>447.68600000000004</c:v>
                </c:pt>
                <c:pt idx="16">
                  <c:v>116</c:v>
                </c:pt>
                <c:pt idx="17">
                  <c:v>202.8</c:v>
                </c:pt>
                <c:pt idx="18">
                  <c:v>11</c:v>
                </c:pt>
                <c:pt idx="19">
                  <c:v>9</c:v>
                </c:pt>
                <c:pt idx="20">
                  <c:v>15</c:v>
                </c:pt>
                <c:pt idx="21">
                  <c:v>28</c:v>
                </c:pt>
                <c:pt idx="22">
                  <c:v>135</c:v>
                </c:pt>
                <c:pt idx="23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41-4F2B-A968-EC80F73E31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8.17</c:v>
                </c:pt>
                <c:pt idx="17">
                  <c:v>7.7370000000000001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41-4F2B-A968-EC80F73E31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341-4F2B-A968-EC80F73E31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341-4F2B-A968-EC80F73E3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130.52000000000001</c:v>
                </c:pt>
                <c:pt idx="1">
                  <c:v>120.49</c:v>
                </c:pt>
                <c:pt idx="2">
                  <c:v>117.35</c:v>
                </c:pt>
                <c:pt idx="3">
                  <c:v>114.81</c:v>
                </c:pt>
                <c:pt idx="4">
                  <c:v>118.58</c:v>
                </c:pt>
                <c:pt idx="5">
                  <c:v>140.94</c:v>
                </c:pt>
                <c:pt idx="6">
                  <c:v>168.29</c:v>
                </c:pt>
                <c:pt idx="7">
                  <c:v>145</c:v>
                </c:pt>
                <c:pt idx="8">
                  <c:v>101.16</c:v>
                </c:pt>
                <c:pt idx="9">
                  <c:v>30.22</c:v>
                </c:pt>
                <c:pt idx="10">
                  <c:v>12.77</c:v>
                </c:pt>
                <c:pt idx="11">
                  <c:v>7</c:v>
                </c:pt>
                <c:pt idx="12">
                  <c:v>1.55</c:v>
                </c:pt>
                <c:pt idx="13">
                  <c:v>0.2</c:v>
                </c:pt>
                <c:pt idx="14">
                  <c:v>5.98</c:v>
                </c:pt>
                <c:pt idx="15">
                  <c:v>59.73</c:v>
                </c:pt>
                <c:pt idx="16">
                  <c:v>120.98</c:v>
                </c:pt>
                <c:pt idx="17">
                  <c:v>153.30000000000001</c:v>
                </c:pt>
                <c:pt idx="18">
                  <c:v>225.21</c:v>
                </c:pt>
                <c:pt idx="19">
                  <c:v>189.15</c:v>
                </c:pt>
                <c:pt idx="20">
                  <c:v>160.32</c:v>
                </c:pt>
                <c:pt idx="21">
                  <c:v>148.18</c:v>
                </c:pt>
                <c:pt idx="22">
                  <c:v>135.85</c:v>
                </c:pt>
                <c:pt idx="23">
                  <c:v>125.15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41-4F2B-A968-EC80F73E3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5142.648000000001</v>
      </c>
      <c r="C4" s="18">
        <v>4975.6230000000005</v>
      </c>
      <c r="D4" s="18">
        <v>4827.9569999999994</v>
      </c>
      <c r="E4" s="18">
        <v>4821.433</v>
      </c>
      <c r="F4" s="18">
        <v>4927.5930000000017</v>
      </c>
      <c r="G4" s="18">
        <v>5384.6270000000004</v>
      </c>
      <c r="H4" s="18">
        <v>5982.0360000000001</v>
      </c>
      <c r="I4" s="18">
        <v>7161.3590000000004</v>
      </c>
      <c r="J4" s="18">
        <v>7026.1710000000003</v>
      </c>
      <c r="K4" s="18">
        <v>7513.5609999999979</v>
      </c>
      <c r="L4" s="18">
        <v>7825.9289999999992</v>
      </c>
      <c r="M4" s="18">
        <v>7753.7860000000001</v>
      </c>
      <c r="N4" s="18">
        <v>7727.5650000000005</v>
      </c>
      <c r="O4" s="18">
        <v>7554.6989999999987</v>
      </c>
      <c r="P4" s="18">
        <v>7201.8879999999999</v>
      </c>
      <c r="Q4" s="18">
        <v>6583.7380000000003</v>
      </c>
      <c r="R4" s="18">
        <v>6219.9430000000011</v>
      </c>
      <c r="S4" s="18">
        <v>6769.5469999999996</v>
      </c>
      <c r="T4" s="18">
        <v>7224.8319999999994</v>
      </c>
      <c r="U4" s="18">
        <v>7293.5840000000007</v>
      </c>
      <c r="V4" s="18">
        <v>6875.1560000000009</v>
      </c>
      <c r="W4" s="18">
        <v>6327.1290000000008</v>
      </c>
      <c r="X4" s="18">
        <v>6038.3570000000009</v>
      </c>
      <c r="Y4" s="18">
        <v>5574.5819999999994</v>
      </c>
      <c r="Z4" s="19"/>
      <c r="AA4" s="20">
        <f>SUM(B4:Z4)</f>
        <v>154733.74299999999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130.52000000000001</v>
      </c>
      <c r="C7" s="28">
        <v>120.49</v>
      </c>
      <c r="D7" s="28">
        <v>117.35</v>
      </c>
      <c r="E7" s="28">
        <v>114.81</v>
      </c>
      <c r="F7" s="28">
        <v>118.58</v>
      </c>
      <c r="G7" s="28">
        <v>140.94</v>
      </c>
      <c r="H7" s="28">
        <v>168.29</v>
      </c>
      <c r="I7" s="28">
        <v>145</v>
      </c>
      <c r="J7" s="28">
        <v>101.16</v>
      </c>
      <c r="K7" s="28">
        <v>30.22</v>
      </c>
      <c r="L7" s="28">
        <v>12.77</v>
      </c>
      <c r="M7" s="28">
        <v>7</v>
      </c>
      <c r="N7" s="28">
        <v>1.55</v>
      </c>
      <c r="O7" s="28">
        <v>0.2</v>
      </c>
      <c r="P7" s="28">
        <v>5.98</v>
      </c>
      <c r="Q7" s="28">
        <v>59.73</v>
      </c>
      <c r="R7" s="28">
        <v>120.98</v>
      </c>
      <c r="S7" s="28">
        <v>153.30000000000001</v>
      </c>
      <c r="T7" s="28">
        <v>225.21</v>
      </c>
      <c r="U7" s="28">
        <v>189.15</v>
      </c>
      <c r="V7" s="28">
        <v>160.32</v>
      </c>
      <c r="W7" s="28">
        <v>148.18</v>
      </c>
      <c r="X7" s="28">
        <v>135.85</v>
      </c>
      <c r="Y7" s="28">
        <v>125.15</v>
      </c>
      <c r="Z7" s="29"/>
      <c r="AA7" s="30">
        <f>IF(SUM(B7:Z7)&lt;&gt;0,AVERAGEIF(B7:Z7,"&lt;&gt;"""),"")</f>
        <v>105.53041666666667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216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216</v>
      </c>
    </row>
    <row r="11" spans="1:27" ht="24.95" customHeight="1" x14ac:dyDescent="0.2">
      <c r="A11" s="45" t="s">
        <v>7</v>
      </c>
      <c r="B11" s="46">
        <v>72</v>
      </c>
      <c r="C11" s="47">
        <v>72</v>
      </c>
      <c r="D11" s="47">
        <v>72</v>
      </c>
      <c r="E11" s="47">
        <v>72</v>
      </c>
      <c r="F11" s="47">
        <v>72</v>
      </c>
      <c r="G11" s="47">
        <v>74</v>
      </c>
      <c r="H11" s="47">
        <v>78</v>
      </c>
      <c r="I11" s="47">
        <v>78</v>
      </c>
      <c r="J11" s="47">
        <v>72</v>
      </c>
      <c r="K11" s="47">
        <v>72</v>
      </c>
      <c r="L11" s="47">
        <v>72</v>
      </c>
      <c r="M11" s="47">
        <v>78</v>
      </c>
      <c r="N11" s="47">
        <v>80</v>
      </c>
      <c r="O11" s="47">
        <v>132</v>
      </c>
      <c r="P11" s="47">
        <v>84</v>
      </c>
      <c r="Q11" s="47">
        <v>97</v>
      </c>
      <c r="R11" s="47">
        <v>127</v>
      </c>
      <c r="S11" s="47">
        <v>166</v>
      </c>
      <c r="T11" s="47">
        <v>189</v>
      </c>
      <c r="U11" s="47">
        <v>184</v>
      </c>
      <c r="V11" s="47">
        <v>157</v>
      </c>
      <c r="W11" s="47">
        <v>116</v>
      </c>
      <c r="X11" s="47">
        <v>78</v>
      </c>
      <c r="Y11" s="47">
        <v>72</v>
      </c>
      <c r="Z11" s="48"/>
      <c r="AA11" s="49">
        <f t="shared" si="0"/>
        <v>2366</v>
      </c>
    </row>
    <row r="12" spans="1:27" ht="24.95" customHeight="1" x14ac:dyDescent="0.2">
      <c r="A12" s="50" t="s">
        <v>8</v>
      </c>
      <c r="B12" s="51">
        <v>2916.3390000000004</v>
      </c>
      <c r="C12" s="52">
        <v>2631.9</v>
      </c>
      <c r="D12" s="52">
        <v>2631.9</v>
      </c>
      <c r="E12" s="52">
        <v>2631.9</v>
      </c>
      <c r="F12" s="52">
        <v>2631.9</v>
      </c>
      <c r="G12" s="52">
        <v>3114.6120000000001</v>
      </c>
      <c r="H12" s="52">
        <v>3136.9</v>
      </c>
      <c r="I12" s="52">
        <v>2702.9810000000002</v>
      </c>
      <c r="J12" s="52">
        <v>1188.9739999999999</v>
      </c>
      <c r="K12" s="52">
        <v>888.9</v>
      </c>
      <c r="L12" s="52">
        <v>157.9</v>
      </c>
      <c r="M12" s="52">
        <v>157.9</v>
      </c>
      <c r="N12" s="52">
        <v>157.9</v>
      </c>
      <c r="O12" s="52">
        <v>157.9</v>
      </c>
      <c r="P12" s="52">
        <v>467.9</v>
      </c>
      <c r="Q12" s="52">
        <v>1287.9000000000001</v>
      </c>
      <c r="R12" s="52">
        <v>2838.4250000000002</v>
      </c>
      <c r="S12" s="52">
        <v>4268.8999999999996</v>
      </c>
      <c r="T12" s="52">
        <v>4296.8999999999996</v>
      </c>
      <c r="U12" s="52">
        <v>4189.8999999999996</v>
      </c>
      <c r="V12" s="52">
        <v>4213.8999999999996</v>
      </c>
      <c r="W12" s="52">
        <v>4163.7889999999998</v>
      </c>
      <c r="X12" s="52">
        <v>4052.2719999999999</v>
      </c>
      <c r="Y12" s="52">
        <v>3239.2240000000002</v>
      </c>
      <c r="Z12" s="53"/>
      <c r="AA12" s="54">
        <f t="shared" si="0"/>
        <v>58127.016000000011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88</v>
      </c>
      <c r="J13" s="52">
        <v>51</v>
      </c>
      <c r="K13" s="52">
        <v>51</v>
      </c>
      <c r="L13" s="52">
        <v>51</v>
      </c>
      <c r="M13" s="52">
        <v>51</v>
      </c>
      <c r="N13" s="52">
        <v>38</v>
      </c>
      <c r="O13" s="52">
        <v>30</v>
      </c>
      <c r="P13" s="52"/>
      <c r="Q13" s="52">
        <v>45</v>
      </c>
      <c r="R13" s="52"/>
      <c r="S13" s="52">
        <v>201</v>
      </c>
      <c r="T13" s="52">
        <v>664</v>
      </c>
      <c r="U13" s="52">
        <v>546</v>
      </c>
      <c r="V13" s="52">
        <v>295</v>
      </c>
      <c r="W13" s="52">
        <v>60</v>
      </c>
      <c r="X13" s="52"/>
      <c r="Y13" s="52"/>
      <c r="Z13" s="53"/>
      <c r="AA13" s="54">
        <f t="shared" si="0"/>
        <v>2313</v>
      </c>
    </row>
    <row r="14" spans="1:27" ht="24.95" customHeight="1" x14ac:dyDescent="0.2">
      <c r="A14" s="55" t="s">
        <v>10</v>
      </c>
      <c r="B14" s="56">
        <v>934.30899999999986</v>
      </c>
      <c r="C14" s="57">
        <v>1003.723</v>
      </c>
      <c r="D14" s="57">
        <v>1026.557</v>
      </c>
      <c r="E14" s="57">
        <v>1051.2329999999999</v>
      </c>
      <c r="F14" s="57">
        <v>1073.9929999999997</v>
      </c>
      <c r="G14" s="57">
        <v>1134.0149999999996</v>
      </c>
      <c r="H14" s="57">
        <v>1977.1360000000004</v>
      </c>
      <c r="I14" s="57">
        <v>3759.3779999999997</v>
      </c>
      <c r="J14" s="57">
        <v>5383.1970000000001</v>
      </c>
      <c r="K14" s="57">
        <v>6185.1609999999964</v>
      </c>
      <c r="L14" s="57">
        <v>6608.0290000000005</v>
      </c>
      <c r="M14" s="57">
        <v>6741.5860000000002</v>
      </c>
      <c r="N14" s="57">
        <v>6437.1650000000018</v>
      </c>
      <c r="O14" s="57">
        <v>5928.0989999999993</v>
      </c>
      <c r="P14" s="57">
        <v>5344.688000000001</v>
      </c>
      <c r="Q14" s="57">
        <v>4233.4380000000001</v>
      </c>
      <c r="R14" s="57">
        <v>2338.4180000000001</v>
      </c>
      <c r="S14" s="57">
        <v>1130.6469999999999</v>
      </c>
      <c r="T14" s="57">
        <v>886.93200000000002</v>
      </c>
      <c r="U14" s="57">
        <v>839.18400000000008</v>
      </c>
      <c r="V14" s="57">
        <v>766.85599999999999</v>
      </c>
      <c r="W14" s="57">
        <v>670.93999999999983</v>
      </c>
      <c r="X14" s="57">
        <v>627.68499999999995</v>
      </c>
      <c r="Y14" s="57">
        <v>618.35800000000006</v>
      </c>
      <c r="Z14" s="58"/>
      <c r="AA14" s="59">
        <f t="shared" si="0"/>
        <v>66700.726999999999</v>
      </c>
    </row>
    <row r="15" spans="1:27" ht="24.95" customHeight="1" x14ac:dyDescent="0.2">
      <c r="A15" s="55" t="s">
        <v>11</v>
      </c>
      <c r="B15" s="56">
        <v>139</v>
      </c>
      <c r="C15" s="57">
        <v>138</v>
      </c>
      <c r="D15" s="57">
        <v>138</v>
      </c>
      <c r="E15" s="57">
        <v>139</v>
      </c>
      <c r="F15" s="57">
        <v>140</v>
      </c>
      <c r="G15" s="57">
        <v>142</v>
      </c>
      <c r="H15" s="57">
        <v>150</v>
      </c>
      <c r="I15" s="57">
        <v>164</v>
      </c>
      <c r="J15" s="57">
        <v>177</v>
      </c>
      <c r="K15" s="57">
        <v>187</v>
      </c>
      <c r="L15" s="57">
        <v>194</v>
      </c>
      <c r="M15" s="57">
        <v>195</v>
      </c>
      <c r="N15" s="57">
        <v>194</v>
      </c>
      <c r="O15" s="57">
        <v>190</v>
      </c>
      <c r="P15" s="57">
        <v>182</v>
      </c>
      <c r="Q15" s="57">
        <v>171</v>
      </c>
      <c r="R15" s="57">
        <v>155</v>
      </c>
      <c r="S15" s="57">
        <v>144</v>
      </c>
      <c r="T15" s="57">
        <v>142</v>
      </c>
      <c r="U15" s="57">
        <v>139</v>
      </c>
      <c r="V15" s="57">
        <v>134</v>
      </c>
      <c r="W15" s="57">
        <v>128</v>
      </c>
      <c r="X15" s="57">
        <v>122</v>
      </c>
      <c r="Y15" s="57">
        <v>115</v>
      </c>
      <c r="Z15" s="58"/>
      <c r="AA15" s="59">
        <f t="shared" si="0"/>
        <v>3719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4277.6480000000001</v>
      </c>
      <c r="C16" s="62">
        <f t="shared" si="1"/>
        <v>3845.623</v>
      </c>
      <c r="D16" s="62">
        <f t="shared" si="1"/>
        <v>3868.4570000000003</v>
      </c>
      <c r="E16" s="62">
        <f t="shared" si="1"/>
        <v>3894.1329999999998</v>
      </c>
      <c r="F16" s="62">
        <f t="shared" si="1"/>
        <v>3917.893</v>
      </c>
      <c r="G16" s="62">
        <f t="shared" si="1"/>
        <v>4535.6269999999995</v>
      </c>
      <c r="H16" s="62">
        <f t="shared" si="1"/>
        <v>5413.0360000000001</v>
      </c>
      <c r="I16" s="62">
        <f t="shared" si="1"/>
        <v>6792.3590000000004</v>
      </c>
      <c r="J16" s="62">
        <f t="shared" si="1"/>
        <v>6872.1710000000003</v>
      </c>
      <c r="K16" s="62">
        <f t="shared" si="1"/>
        <v>7384.0609999999961</v>
      </c>
      <c r="L16" s="62">
        <f t="shared" si="1"/>
        <v>7082.9290000000001</v>
      </c>
      <c r="M16" s="62">
        <f t="shared" si="1"/>
        <v>7223.4859999999999</v>
      </c>
      <c r="N16" s="62">
        <f t="shared" si="1"/>
        <v>6907.0650000000014</v>
      </c>
      <c r="O16" s="62">
        <f t="shared" si="1"/>
        <v>6437.9989999999989</v>
      </c>
      <c r="P16" s="62">
        <f t="shared" si="1"/>
        <v>6078.5880000000006</v>
      </c>
      <c r="Q16" s="62">
        <f t="shared" si="1"/>
        <v>5834.3379999999997</v>
      </c>
      <c r="R16" s="62">
        <f t="shared" si="1"/>
        <v>5458.8430000000008</v>
      </c>
      <c r="S16" s="62">
        <f t="shared" si="1"/>
        <v>5910.5469999999996</v>
      </c>
      <c r="T16" s="62">
        <f t="shared" si="1"/>
        <v>6178.8319999999994</v>
      </c>
      <c r="U16" s="62">
        <f t="shared" si="1"/>
        <v>5898.0839999999998</v>
      </c>
      <c r="V16" s="62">
        <f t="shared" si="1"/>
        <v>5566.7559999999994</v>
      </c>
      <c r="W16" s="62">
        <f t="shared" si="1"/>
        <v>5138.7289999999994</v>
      </c>
      <c r="X16" s="62">
        <f t="shared" si="1"/>
        <v>4879.9570000000003</v>
      </c>
      <c r="Y16" s="62">
        <f t="shared" si="1"/>
        <v>4044.5820000000003</v>
      </c>
      <c r="Z16" s="63" t="str">
        <f t="shared" si="1"/>
        <v/>
      </c>
      <c r="AA16" s="64">
        <f>SUM(AA10:AA15)</f>
        <v>133441.74300000002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1626.4</v>
      </c>
      <c r="C29" s="72">
        <v>1586.4</v>
      </c>
      <c r="D29" s="72">
        <v>1594.4</v>
      </c>
      <c r="E29" s="72">
        <v>1604.4</v>
      </c>
      <c r="F29" s="72">
        <v>1616.4</v>
      </c>
      <c r="G29" s="72">
        <v>1876.4</v>
      </c>
      <c r="H29" s="72">
        <v>2098.4</v>
      </c>
      <c r="I29" s="72">
        <v>2239.4</v>
      </c>
      <c r="J29" s="72">
        <v>2301.4</v>
      </c>
      <c r="K29" s="72">
        <v>2707.4</v>
      </c>
      <c r="L29" s="72">
        <v>2949.4</v>
      </c>
      <c r="M29" s="72">
        <v>3029.4</v>
      </c>
      <c r="N29" s="72">
        <v>2964.4</v>
      </c>
      <c r="O29" s="72">
        <v>2824.4</v>
      </c>
      <c r="P29" s="72">
        <v>2492.4</v>
      </c>
      <c r="Q29" s="72">
        <v>2475.4</v>
      </c>
      <c r="R29" s="72">
        <v>2316.4</v>
      </c>
      <c r="S29" s="72">
        <v>2717.4</v>
      </c>
      <c r="T29" s="72">
        <v>3128.4</v>
      </c>
      <c r="U29" s="72">
        <v>2861.4</v>
      </c>
      <c r="V29" s="72">
        <v>2597.4</v>
      </c>
      <c r="W29" s="72">
        <v>2240.4</v>
      </c>
      <c r="X29" s="72">
        <v>2186.4</v>
      </c>
      <c r="Y29" s="72">
        <v>1776.4</v>
      </c>
      <c r="Z29" s="73"/>
      <c r="AA29" s="74">
        <f>SUM(B29:Z29)</f>
        <v>55810.60000000002</v>
      </c>
    </row>
    <row r="30" spans="1:27" ht="24.95" customHeight="1" x14ac:dyDescent="0.2">
      <c r="A30" s="75" t="s">
        <v>24</v>
      </c>
      <c r="B30" s="76">
        <v>1421.248</v>
      </c>
      <c r="C30" s="77">
        <v>1361.223</v>
      </c>
      <c r="D30" s="77">
        <v>1432.057</v>
      </c>
      <c r="E30" s="77">
        <v>1395.7329999999999</v>
      </c>
      <c r="F30" s="77">
        <v>1443.4929999999999</v>
      </c>
      <c r="G30" s="77">
        <v>1816.2270000000001</v>
      </c>
      <c r="H30" s="77">
        <v>2413.636</v>
      </c>
      <c r="I30" s="77">
        <v>3471.9589999999998</v>
      </c>
      <c r="J30" s="77">
        <v>3813.7710000000002</v>
      </c>
      <c r="K30" s="77">
        <v>4070.6610000000001</v>
      </c>
      <c r="L30" s="77">
        <v>4341.5290000000005</v>
      </c>
      <c r="M30" s="77">
        <v>4486.0860000000002</v>
      </c>
      <c r="N30" s="77">
        <v>4217.665</v>
      </c>
      <c r="O30" s="77">
        <v>3871.5990000000002</v>
      </c>
      <c r="P30" s="77">
        <v>3627.1880000000001</v>
      </c>
      <c r="Q30" s="77">
        <v>2989.9380000000001</v>
      </c>
      <c r="R30" s="77">
        <v>2431.4430000000002</v>
      </c>
      <c r="S30" s="77">
        <v>2116.1469999999999</v>
      </c>
      <c r="T30" s="77">
        <v>1974.432</v>
      </c>
      <c r="U30" s="77">
        <v>1980.684</v>
      </c>
      <c r="V30" s="77">
        <v>1918.356</v>
      </c>
      <c r="W30" s="77">
        <v>1706.329</v>
      </c>
      <c r="X30" s="77">
        <v>1641.557</v>
      </c>
      <c r="Y30" s="77">
        <v>1195.182</v>
      </c>
      <c r="Z30" s="78"/>
      <c r="AA30" s="79">
        <f>SUM(B30:Z30)</f>
        <v>61138.143000000004</v>
      </c>
    </row>
    <row r="31" spans="1:27" ht="24.95" customHeight="1" x14ac:dyDescent="0.2">
      <c r="A31" s="82" t="s">
        <v>25</v>
      </c>
      <c r="B31" s="80">
        <v>1790</v>
      </c>
      <c r="C31" s="81">
        <v>1424</v>
      </c>
      <c r="D31" s="81">
        <v>1424</v>
      </c>
      <c r="E31" s="81">
        <v>1424</v>
      </c>
      <c r="F31" s="81">
        <v>1424</v>
      </c>
      <c r="G31" s="81">
        <v>1470</v>
      </c>
      <c r="H31" s="81">
        <v>1470</v>
      </c>
      <c r="I31" s="81">
        <v>1450</v>
      </c>
      <c r="J31" s="81">
        <v>911</v>
      </c>
      <c r="K31" s="81">
        <v>731</v>
      </c>
      <c r="L31" s="81"/>
      <c r="M31" s="81"/>
      <c r="N31" s="81"/>
      <c r="O31" s="81"/>
      <c r="P31" s="81">
        <v>220</v>
      </c>
      <c r="Q31" s="81">
        <v>610</v>
      </c>
      <c r="R31" s="81">
        <v>1250</v>
      </c>
      <c r="S31" s="81">
        <v>1936</v>
      </c>
      <c r="T31" s="81">
        <v>1935</v>
      </c>
      <c r="U31" s="81">
        <v>1935</v>
      </c>
      <c r="V31" s="81">
        <v>1935</v>
      </c>
      <c r="W31" s="81">
        <v>1885</v>
      </c>
      <c r="X31" s="81">
        <v>1620</v>
      </c>
      <c r="Y31" s="81">
        <v>1470</v>
      </c>
      <c r="Z31" s="83"/>
      <c r="AA31" s="84">
        <f>SUM(B31:Z31)</f>
        <v>28314</v>
      </c>
    </row>
    <row r="32" spans="1:27" ht="30" customHeight="1" thickBot="1" x14ac:dyDescent="0.25">
      <c r="A32" s="60" t="s">
        <v>26</v>
      </c>
      <c r="B32" s="61">
        <f>IF(LEN(B$2)&gt;0,SUM(B29:B31),"")</f>
        <v>4837.6480000000001</v>
      </c>
      <c r="C32" s="62">
        <f t="shared" ref="C32:Z32" si="4">IF(LEN(C$2)&gt;0,SUM(C29:C31),"")</f>
        <v>4371.6229999999996</v>
      </c>
      <c r="D32" s="62">
        <f t="shared" si="4"/>
        <v>4450.4570000000003</v>
      </c>
      <c r="E32" s="62">
        <f t="shared" si="4"/>
        <v>4424.1329999999998</v>
      </c>
      <c r="F32" s="62">
        <f t="shared" si="4"/>
        <v>4483.893</v>
      </c>
      <c r="G32" s="62">
        <f t="shared" si="4"/>
        <v>5162.6270000000004</v>
      </c>
      <c r="H32" s="62">
        <f t="shared" si="4"/>
        <v>5982.0360000000001</v>
      </c>
      <c r="I32" s="62">
        <f t="shared" si="4"/>
        <v>7161.3590000000004</v>
      </c>
      <c r="J32" s="62">
        <f t="shared" si="4"/>
        <v>7026.1710000000003</v>
      </c>
      <c r="K32" s="62">
        <f t="shared" si="4"/>
        <v>7509.0609999999997</v>
      </c>
      <c r="L32" s="62">
        <f t="shared" si="4"/>
        <v>7290.9290000000001</v>
      </c>
      <c r="M32" s="62">
        <f t="shared" si="4"/>
        <v>7515.4860000000008</v>
      </c>
      <c r="N32" s="62">
        <f t="shared" si="4"/>
        <v>7182.0650000000005</v>
      </c>
      <c r="O32" s="62">
        <f t="shared" si="4"/>
        <v>6695.9989999999998</v>
      </c>
      <c r="P32" s="62">
        <f t="shared" si="4"/>
        <v>6339.5879999999997</v>
      </c>
      <c r="Q32" s="62">
        <f t="shared" si="4"/>
        <v>6075.3379999999997</v>
      </c>
      <c r="R32" s="62">
        <f t="shared" si="4"/>
        <v>5997.8430000000008</v>
      </c>
      <c r="S32" s="62">
        <f t="shared" si="4"/>
        <v>6769.5470000000005</v>
      </c>
      <c r="T32" s="62">
        <f t="shared" si="4"/>
        <v>7037.8320000000003</v>
      </c>
      <c r="U32" s="62">
        <f t="shared" si="4"/>
        <v>6777.0839999999998</v>
      </c>
      <c r="V32" s="62">
        <f t="shared" si="4"/>
        <v>6450.7560000000003</v>
      </c>
      <c r="W32" s="62">
        <f t="shared" si="4"/>
        <v>5831.7290000000003</v>
      </c>
      <c r="X32" s="62">
        <f t="shared" si="4"/>
        <v>5447.9570000000003</v>
      </c>
      <c r="Y32" s="62">
        <f t="shared" si="4"/>
        <v>4441.5820000000003</v>
      </c>
      <c r="Z32" s="63" t="str">
        <f t="shared" si="4"/>
        <v/>
      </c>
      <c r="AA32" s="64">
        <f>SUM(AA29:AA31)</f>
        <v>145262.74300000002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119</v>
      </c>
      <c r="C35" s="95">
        <v>137</v>
      </c>
      <c r="D35" s="95">
        <v>155</v>
      </c>
      <c r="E35" s="95">
        <v>151</v>
      </c>
      <c r="F35" s="95">
        <v>159</v>
      </c>
      <c r="G35" s="95">
        <v>228</v>
      </c>
      <c r="H35" s="95">
        <v>238</v>
      </c>
      <c r="I35" s="95">
        <v>161</v>
      </c>
      <c r="J35" s="95">
        <v>45</v>
      </c>
      <c r="K35" s="95">
        <v>31</v>
      </c>
      <c r="L35" s="95">
        <v>37</v>
      </c>
      <c r="M35" s="95">
        <v>29</v>
      </c>
      <c r="N35" s="95">
        <v>30</v>
      </c>
      <c r="O35" s="95">
        <v>30</v>
      </c>
      <c r="P35" s="95">
        <v>29</v>
      </c>
      <c r="Q35" s="95">
        <v>48</v>
      </c>
      <c r="R35" s="95">
        <v>167</v>
      </c>
      <c r="S35" s="95">
        <v>365</v>
      </c>
      <c r="T35" s="95">
        <v>400</v>
      </c>
      <c r="U35" s="95">
        <v>396</v>
      </c>
      <c r="V35" s="95">
        <v>370</v>
      </c>
      <c r="W35" s="95">
        <v>303</v>
      </c>
      <c r="X35" s="95">
        <v>215</v>
      </c>
      <c r="Y35" s="95">
        <v>75</v>
      </c>
      <c r="Z35" s="96"/>
      <c r="AA35" s="74">
        <f t="shared" ref="AA35:AA40" si="5">SUM(B35:Z35)</f>
        <v>3918</v>
      </c>
    </row>
    <row r="36" spans="1:27" ht="24.95" customHeight="1" x14ac:dyDescent="0.2">
      <c r="A36" s="97" t="s">
        <v>29</v>
      </c>
      <c r="B36" s="98">
        <v>391</v>
      </c>
      <c r="C36" s="99">
        <v>339</v>
      </c>
      <c r="D36" s="99">
        <v>377</v>
      </c>
      <c r="E36" s="99">
        <v>329</v>
      </c>
      <c r="F36" s="99">
        <v>357</v>
      </c>
      <c r="G36" s="99">
        <v>349</v>
      </c>
      <c r="H36" s="99">
        <v>281</v>
      </c>
      <c r="I36" s="99">
        <v>158</v>
      </c>
      <c r="J36" s="99">
        <v>59</v>
      </c>
      <c r="K36" s="99">
        <v>83</v>
      </c>
      <c r="L36" s="99">
        <v>160</v>
      </c>
      <c r="M36" s="99">
        <v>263</v>
      </c>
      <c r="N36" s="99">
        <v>245</v>
      </c>
      <c r="O36" s="99">
        <v>228</v>
      </c>
      <c r="P36" s="99">
        <v>221</v>
      </c>
      <c r="Q36" s="99">
        <v>176</v>
      </c>
      <c r="R36" s="99">
        <v>322</v>
      </c>
      <c r="S36" s="99">
        <v>444</v>
      </c>
      <c r="T36" s="99">
        <v>409</v>
      </c>
      <c r="U36" s="99">
        <v>433</v>
      </c>
      <c r="V36" s="99">
        <v>464</v>
      </c>
      <c r="W36" s="99">
        <v>340</v>
      </c>
      <c r="X36" s="99">
        <v>303</v>
      </c>
      <c r="Y36" s="99">
        <v>272</v>
      </c>
      <c r="Z36" s="100"/>
      <c r="AA36" s="79">
        <f t="shared" si="5"/>
        <v>7003</v>
      </c>
    </row>
    <row r="37" spans="1:27" ht="24.95" customHeight="1" x14ac:dyDescent="0.2">
      <c r="A37" s="97" t="s">
        <v>30</v>
      </c>
      <c r="B37" s="98">
        <v>305</v>
      </c>
      <c r="C37" s="99">
        <v>604</v>
      </c>
      <c r="D37" s="99">
        <v>377.5</v>
      </c>
      <c r="E37" s="99">
        <v>397.3</v>
      </c>
      <c r="F37" s="99">
        <v>443.7</v>
      </c>
      <c r="G37" s="99">
        <v>222</v>
      </c>
      <c r="H37" s="99"/>
      <c r="I37" s="99"/>
      <c r="J37" s="99"/>
      <c r="K37" s="99">
        <v>4.5</v>
      </c>
      <c r="L37" s="99">
        <v>535</v>
      </c>
      <c r="M37" s="99">
        <v>238.3</v>
      </c>
      <c r="N37" s="99">
        <v>545.5</v>
      </c>
      <c r="O37" s="99">
        <v>858.7</v>
      </c>
      <c r="P37" s="99">
        <v>862.3</v>
      </c>
      <c r="Q37" s="99">
        <v>508.4</v>
      </c>
      <c r="R37" s="99">
        <v>222.1</v>
      </c>
      <c r="S37" s="99"/>
      <c r="T37" s="99">
        <v>187</v>
      </c>
      <c r="U37" s="99">
        <v>516.5</v>
      </c>
      <c r="V37" s="99">
        <v>424.4</v>
      </c>
      <c r="W37" s="99">
        <v>495.4</v>
      </c>
      <c r="X37" s="99">
        <v>590.4</v>
      </c>
      <c r="Y37" s="99">
        <v>1133</v>
      </c>
      <c r="Z37" s="100"/>
      <c r="AA37" s="79">
        <f t="shared" si="5"/>
        <v>9471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11</v>
      </c>
      <c r="L38" s="99">
        <v>11</v>
      </c>
      <c r="M38" s="99"/>
      <c r="N38" s="99"/>
      <c r="O38" s="99"/>
      <c r="P38" s="99">
        <v>11</v>
      </c>
      <c r="Q38" s="99">
        <v>17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865</v>
      </c>
      <c r="C40" s="88">
        <f t="shared" si="6"/>
        <v>1130</v>
      </c>
      <c r="D40" s="88">
        <f t="shared" si="6"/>
        <v>959.5</v>
      </c>
      <c r="E40" s="88">
        <f t="shared" si="6"/>
        <v>927.3</v>
      </c>
      <c r="F40" s="88">
        <f t="shared" si="6"/>
        <v>1009.7</v>
      </c>
      <c r="G40" s="88">
        <f t="shared" si="6"/>
        <v>849</v>
      </c>
      <c r="H40" s="88">
        <f t="shared" si="6"/>
        <v>569</v>
      </c>
      <c r="I40" s="88">
        <f t="shared" si="6"/>
        <v>369</v>
      </c>
      <c r="J40" s="88">
        <f t="shared" si="6"/>
        <v>154</v>
      </c>
      <c r="K40" s="88">
        <f t="shared" si="6"/>
        <v>129.5</v>
      </c>
      <c r="L40" s="88">
        <f t="shared" si="6"/>
        <v>743</v>
      </c>
      <c r="M40" s="88">
        <f t="shared" si="6"/>
        <v>530.29999999999995</v>
      </c>
      <c r="N40" s="88">
        <f t="shared" si="6"/>
        <v>820.5</v>
      </c>
      <c r="O40" s="88">
        <f t="shared" si="6"/>
        <v>1116.7</v>
      </c>
      <c r="P40" s="88">
        <f t="shared" si="6"/>
        <v>1123.3</v>
      </c>
      <c r="Q40" s="88">
        <f t="shared" si="6"/>
        <v>749.4</v>
      </c>
      <c r="R40" s="88">
        <f t="shared" si="6"/>
        <v>761.1</v>
      </c>
      <c r="S40" s="88">
        <f t="shared" si="6"/>
        <v>859</v>
      </c>
      <c r="T40" s="88">
        <f t="shared" si="6"/>
        <v>1046</v>
      </c>
      <c r="U40" s="88">
        <f t="shared" si="6"/>
        <v>1395.5</v>
      </c>
      <c r="V40" s="88">
        <f t="shared" si="6"/>
        <v>1308.4000000000001</v>
      </c>
      <c r="W40" s="88">
        <f t="shared" si="6"/>
        <v>1188.4000000000001</v>
      </c>
      <c r="X40" s="88">
        <f t="shared" si="6"/>
        <v>1158.4000000000001</v>
      </c>
      <c r="Y40" s="88">
        <f t="shared" si="6"/>
        <v>1530</v>
      </c>
      <c r="Z40" s="89" t="str">
        <f t="shared" si="6"/>
        <v/>
      </c>
      <c r="AA40" s="90">
        <f t="shared" si="5"/>
        <v>21292.000000000004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305</v>
      </c>
      <c r="C45" s="99">
        <v>604</v>
      </c>
      <c r="D45" s="99">
        <v>377.5</v>
      </c>
      <c r="E45" s="99">
        <v>397.3</v>
      </c>
      <c r="F45" s="99">
        <v>443.7</v>
      </c>
      <c r="G45" s="99">
        <v>222</v>
      </c>
      <c r="H45" s="99"/>
      <c r="I45" s="99"/>
      <c r="J45" s="99"/>
      <c r="K45" s="99">
        <v>4.5</v>
      </c>
      <c r="L45" s="99">
        <v>535</v>
      </c>
      <c r="M45" s="99">
        <v>238.3</v>
      </c>
      <c r="N45" s="99">
        <v>545.5</v>
      </c>
      <c r="O45" s="99">
        <v>858.7</v>
      </c>
      <c r="P45" s="99">
        <v>862.3</v>
      </c>
      <c r="Q45" s="99">
        <v>508.4</v>
      </c>
      <c r="R45" s="99">
        <v>222.1</v>
      </c>
      <c r="S45" s="99"/>
      <c r="T45" s="99">
        <v>187</v>
      </c>
      <c r="U45" s="99">
        <v>516.5</v>
      </c>
      <c r="V45" s="99">
        <v>424.4</v>
      </c>
      <c r="W45" s="99">
        <v>495.4</v>
      </c>
      <c r="X45" s="99">
        <v>590.4</v>
      </c>
      <c r="Y45" s="99">
        <v>1133</v>
      </c>
      <c r="Z45" s="100"/>
      <c r="AA45" s="79">
        <f t="shared" si="7"/>
        <v>9471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305</v>
      </c>
      <c r="C49" s="88">
        <f t="shared" ref="C49:Z49" si="8">IF(LEN(C$2)&gt;0,SUM(C43:C48),"")</f>
        <v>604</v>
      </c>
      <c r="D49" s="88">
        <f t="shared" si="8"/>
        <v>377.5</v>
      </c>
      <c r="E49" s="88">
        <f t="shared" si="8"/>
        <v>397.3</v>
      </c>
      <c r="F49" s="88">
        <f t="shared" si="8"/>
        <v>443.7</v>
      </c>
      <c r="G49" s="88">
        <f t="shared" si="8"/>
        <v>222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4.5</v>
      </c>
      <c r="L49" s="88">
        <f t="shared" si="8"/>
        <v>535</v>
      </c>
      <c r="M49" s="88">
        <f t="shared" si="8"/>
        <v>238.3</v>
      </c>
      <c r="N49" s="88">
        <f t="shared" si="8"/>
        <v>545.5</v>
      </c>
      <c r="O49" s="88">
        <f t="shared" si="8"/>
        <v>858.7</v>
      </c>
      <c r="P49" s="88">
        <f t="shared" si="8"/>
        <v>862.3</v>
      </c>
      <c r="Q49" s="88">
        <f t="shared" si="8"/>
        <v>508.4</v>
      </c>
      <c r="R49" s="88">
        <f t="shared" si="8"/>
        <v>222.1</v>
      </c>
      <c r="S49" s="88">
        <f t="shared" si="8"/>
        <v>0</v>
      </c>
      <c r="T49" s="88">
        <f t="shared" si="8"/>
        <v>187</v>
      </c>
      <c r="U49" s="88">
        <f t="shared" si="8"/>
        <v>516.5</v>
      </c>
      <c r="V49" s="88">
        <f t="shared" si="8"/>
        <v>424.4</v>
      </c>
      <c r="W49" s="88">
        <f t="shared" si="8"/>
        <v>495.4</v>
      </c>
      <c r="X49" s="88">
        <f t="shared" si="8"/>
        <v>590.4</v>
      </c>
      <c r="Y49" s="88">
        <f t="shared" si="8"/>
        <v>1133</v>
      </c>
      <c r="Z49" s="89" t="str">
        <f t="shared" si="8"/>
        <v/>
      </c>
      <c r="AA49" s="90">
        <f t="shared" si="7"/>
        <v>9471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5142.6480000000001</v>
      </c>
      <c r="C52" s="88">
        <f t="shared" si="10"/>
        <v>4975.6229999999996</v>
      </c>
      <c r="D52" s="88">
        <f t="shared" si="10"/>
        <v>4827.9570000000003</v>
      </c>
      <c r="E52" s="88">
        <f t="shared" si="10"/>
        <v>4821.433</v>
      </c>
      <c r="F52" s="88">
        <f t="shared" si="10"/>
        <v>4927.5929999999998</v>
      </c>
      <c r="G52" s="88">
        <f t="shared" si="10"/>
        <v>5384.6269999999995</v>
      </c>
      <c r="H52" s="88">
        <f t="shared" si="10"/>
        <v>5982.0360000000001</v>
      </c>
      <c r="I52" s="88">
        <f t="shared" si="10"/>
        <v>7161.3590000000004</v>
      </c>
      <c r="J52" s="88">
        <f t="shared" si="10"/>
        <v>7026.1710000000003</v>
      </c>
      <c r="K52" s="88">
        <f t="shared" si="10"/>
        <v>7513.5609999999961</v>
      </c>
      <c r="L52" s="88">
        <f t="shared" si="10"/>
        <v>7825.9290000000001</v>
      </c>
      <c r="M52" s="88">
        <f t="shared" si="10"/>
        <v>7753.7860000000001</v>
      </c>
      <c r="N52" s="88">
        <f t="shared" si="10"/>
        <v>7727.5650000000014</v>
      </c>
      <c r="O52" s="88">
        <f t="shared" si="10"/>
        <v>7554.6989999999987</v>
      </c>
      <c r="P52" s="88">
        <f t="shared" si="10"/>
        <v>7201.8880000000008</v>
      </c>
      <c r="Q52" s="88">
        <f t="shared" si="10"/>
        <v>6583.7379999999994</v>
      </c>
      <c r="R52" s="88">
        <f t="shared" si="10"/>
        <v>6219.9430000000011</v>
      </c>
      <c r="S52" s="88">
        <f t="shared" si="10"/>
        <v>6769.5469999999996</v>
      </c>
      <c r="T52" s="88">
        <f t="shared" si="10"/>
        <v>7224.8319999999994</v>
      </c>
      <c r="U52" s="88">
        <f t="shared" si="10"/>
        <v>7293.5839999999998</v>
      </c>
      <c r="V52" s="88">
        <f t="shared" si="10"/>
        <v>6875.155999999999</v>
      </c>
      <c r="W52" s="88">
        <f t="shared" si="10"/>
        <v>6327.128999999999</v>
      </c>
      <c r="X52" s="88">
        <f t="shared" si="10"/>
        <v>6038.357</v>
      </c>
      <c r="Y52" s="88">
        <f t="shared" si="10"/>
        <v>5574.5820000000003</v>
      </c>
      <c r="Z52" s="89" t="str">
        <f t="shared" si="10"/>
        <v/>
      </c>
      <c r="AA52" s="104">
        <f>SUM(B52:Z52)</f>
        <v>154733.74299999996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5142.6470000000008</v>
      </c>
      <c r="C4" s="18">
        <v>4975.6730000000007</v>
      </c>
      <c r="D4" s="18">
        <v>4828.0019999999986</v>
      </c>
      <c r="E4" s="18">
        <v>4821.4300000000021</v>
      </c>
      <c r="F4" s="18">
        <v>4927.6279999999988</v>
      </c>
      <c r="G4" s="18">
        <v>5384.6080000000002</v>
      </c>
      <c r="H4" s="18">
        <v>5982.0259999999998</v>
      </c>
      <c r="I4" s="18">
        <v>7161.3189999999995</v>
      </c>
      <c r="J4" s="18">
        <v>7026.1299999999992</v>
      </c>
      <c r="K4" s="18">
        <v>7513.5610000000006</v>
      </c>
      <c r="L4" s="18">
        <v>7825.8850000000002</v>
      </c>
      <c r="M4" s="18">
        <v>7753.764000000001</v>
      </c>
      <c r="N4" s="18">
        <v>7727.6089999999995</v>
      </c>
      <c r="O4" s="18">
        <v>7554.6920000000009</v>
      </c>
      <c r="P4" s="18">
        <v>7201.8409999999994</v>
      </c>
      <c r="Q4" s="18">
        <v>6583.7289999999994</v>
      </c>
      <c r="R4" s="18">
        <v>6219.9190000000026</v>
      </c>
      <c r="S4" s="18">
        <v>6769.4980000000014</v>
      </c>
      <c r="T4" s="18">
        <v>7224.8239999999996</v>
      </c>
      <c r="U4" s="18">
        <v>7293.5719999999992</v>
      </c>
      <c r="V4" s="18">
        <v>6875.1369999999988</v>
      </c>
      <c r="W4" s="18">
        <v>6327.1490000000013</v>
      </c>
      <c r="X4" s="18">
        <v>6038.3430000000017</v>
      </c>
      <c r="Y4" s="18">
        <v>5574.5460000000003</v>
      </c>
      <c r="Z4" s="19"/>
      <c r="AA4" s="20">
        <f>SUM(B4:Z4)</f>
        <v>154733.53200000001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130.52000000000001</v>
      </c>
      <c r="C7" s="28">
        <v>120.49</v>
      </c>
      <c r="D7" s="28">
        <v>117.35</v>
      </c>
      <c r="E7" s="28">
        <v>114.81</v>
      </c>
      <c r="F7" s="28">
        <v>118.58</v>
      </c>
      <c r="G7" s="28">
        <v>140.94</v>
      </c>
      <c r="H7" s="28">
        <v>168.29</v>
      </c>
      <c r="I7" s="28">
        <v>145</v>
      </c>
      <c r="J7" s="28">
        <v>101.16</v>
      </c>
      <c r="K7" s="28">
        <v>30.22</v>
      </c>
      <c r="L7" s="28">
        <v>12.77</v>
      </c>
      <c r="M7" s="28">
        <v>7</v>
      </c>
      <c r="N7" s="28">
        <v>1.55</v>
      </c>
      <c r="O7" s="28">
        <v>0.2</v>
      </c>
      <c r="P7" s="28">
        <v>5.98</v>
      </c>
      <c r="Q7" s="28">
        <v>59.73</v>
      </c>
      <c r="R7" s="28">
        <v>120.98</v>
      </c>
      <c r="S7" s="28">
        <v>153.30000000000001</v>
      </c>
      <c r="T7" s="28">
        <v>225.21</v>
      </c>
      <c r="U7" s="28">
        <v>189.15</v>
      </c>
      <c r="V7" s="28">
        <v>160.32</v>
      </c>
      <c r="W7" s="28">
        <v>148.18</v>
      </c>
      <c r="X7" s="28">
        <v>135.85</v>
      </c>
      <c r="Y7" s="28">
        <v>125.15</v>
      </c>
      <c r="Z7" s="29"/>
      <c r="AA7" s="30">
        <f>IF(SUM(B7:Z7)&lt;&gt;0,AVERAGEIF(B7:Z7,"&lt;&gt;"""),"")</f>
        <v>105.53041666666667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8.17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7.7370000000000001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120.40700000000001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8.17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7.7370000000000001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120.40700000000001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967.5139999999999</v>
      </c>
      <c r="C19" s="72">
        <v>1005.5390000000001</v>
      </c>
      <c r="D19" s="72">
        <v>980.92399999999998</v>
      </c>
      <c r="E19" s="72">
        <v>980.44500000000005</v>
      </c>
      <c r="F19" s="72">
        <v>981.85699999999997</v>
      </c>
      <c r="G19" s="72">
        <v>967.39200000000005</v>
      </c>
      <c r="H19" s="72">
        <v>890.96</v>
      </c>
      <c r="I19" s="72">
        <v>872.51200000000006</v>
      </c>
      <c r="J19" s="72">
        <v>935.14300000000003</v>
      </c>
      <c r="K19" s="72">
        <v>942.476</v>
      </c>
      <c r="L19" s="72">
        <v>954.97200000000009</v>
      </c>
      <c r="M19" s="72">
        <v>943.10199999999998</v>
      </c>
      <c r="N19" s="72">
        <v>884.17199999999991</v>
      </c>
      <c r="O19" s="72">
        <v>874.50800000000004</v>
      </c>
      <c r="P19" s="72">
        <v>874.31700000000001</v>
      </c>
      <c r="Q19" s="72">
        <v>784.64</v>
      </c>
      <c r="R19" s="72">
        <v>773.33299999999997</v>
      </c>
      <c r="S19" s="72">
        <v>746.90699999999993</v>
      </c>
      <c r="T19" s="72">
        <v>787.97699999999998</v>
      </c>
      <c r="U19" s="72">
        <v>800.57400000000007</v>
      </c>
      <c r="V19" s="72">
        <v>798.495</v>
      </c>
      <c r="W19" s="72">
        <v>797.52500000000009</v>
      </c>
      <c r="X19" s="72">
        <v>935.16399999999999</v>
      </c>
      <c r="Y19" s="72">
        <v>948.27699999999993</v>
      </c>
      <c r="Z19" s="73"/>
      <c r="AA19" s="74">
        <f t="shared" ref="AA19:AA25" si="2">SUM(B19:Z19)</f>
        <v>21428.725000000002</v>
      </c>
    </row>
    <row r="20" spans="1:27" ht="24.95" customHeight="1" x14ac:dyDescent="0.2">
      <c r="A20" s="75" t="s">
        <v>15</v>
      </c>
      <c r="B20" s="76">
        <v>1071.9110000000001</v>
      </c>
      <c r="C20" s="77">
        <v>1060.8399999999999</v>
      </c>
      <c r="D20" s="77">
        <v>1063.145</v>
      </c>
      <c r="E20" s="77">
        <v>1065.1849999999997</v>
      </c>
      <c r="F20" s="77">
        <v>1103.0049999999999</v>
      </c>
      <c r="G20" s="77">
        <v>1244.854</v>
      </c>
      <c r="H20" s="77">
        <v>1436.865</v>
      </c>
      <c r="I20" s="77">
        <v>1531.3789999999999</v>
      </c>
      <c r="J20" s="77">
        <v>1532.8999999999999</v>
      </c>
      <c r="K20" s="77">
        <v>1525.2609999999995</v>
      </c>
      <c r="L20" s="77">
        <v>1538.0450000000001</v>
      </c>
      <c r="M20" s="77">
        <v>1538.8719999999998</v>
      </c>
      <c r="N20" s="77">
        <v>1542.098</v>
      </c>
      <c r="O20" s="77">
        <v>1518.4690000000001</v>
      </c>
      <c r="P20" s="77">
        <v>1469.4879999999998</v>
      </c>
      <c r="Q20" s="77">
        <v>1374.2109999999998</v>
      </c>
      <c r="R20" s="77">
        <v>1385.261</v>
      </c>
      <c r="S20" s="77">
        <v>1407.0619999999999</v>
      </c>
      <c r="T20" s="77">
        <v>1424.4390000000001</v>
      </c>
      <c r="U20" s="77">
        <v>1408.1589999999997</v>
      </c>
      <c r="V20" s="77">
        <v>1295.4480000000001</v>
      </c>
      <c r="W20" s="77">
        <v>1163.5049999999999</v>
      </c>
      <c r="X20" s="77">
        <v>1104.905</v>
      </c>
      <c r="Y20" s="77">
        <v>1063.9080000000001</v>
      </c>
      <c r="Z20" s="78"/>
      <c r="AA20" s="79">
        <f t="shared" si="2"/>
        <v>31869.215</v>
      </c>
    </row>
    <row r="21" spans="1:27" ht="24.95" customHeight="1" x14ac:dyDescent="0.2">
      <c r="A21" s="75" t="s">
        <v>16</v>
      </c>
      <c r="B21" s="80">
        <v>2552.2219999999998</v>
      </c>
      <c r="C21" s="81">
        <v>2454.2939999999999</v>
      </c>
      <c r="D21" s="81">
        <v>2364.9329999999995</v>
      </c>
      <c r="E21" s="81">
        <v>2321.7999999999997</v>
      </c>
      <c r="F21" s="81">
        <v>2385.7660000000001</v>
      </c>
      <c r="G21" s="81">
        <v>2699.6919999999996</v>
      </c>
      <c r="H21" s="81">
        <v>3077.4009999999998</v>
      </c>
      <c r="I21" s="81">
        <v>3427.6279999999997</v>
      </c>
      <c r="J21" s="81">
        <v>3614.9869999999992</v>
      </c>
      <c r="K21" s="81">
        <v>3782.8240000000001</v>
      </c>
      <c r="L21" s="81">
        <v>3868.8679999999995</v>
      </c>
      <c r="M21" s="81">
        <v>3971.7899999999991</v>
      </c>
      <c r="N21" s="81">
        <v>4018.8389999999999</v>
      </c>
      <c r="O21" s="81">
        <v>3880.2150000000001</v>
      </c>
      <c r="P21" s="81">
        <v>3633.5360000000005</v>
      </c>
      <c r="Q21" s="81">
        <v>3469.1919999999996</v>
      </c>
      <c r="R21" s="81">
        <v>3387.8249999999998</v>
      </c>
      <c r="S21" s="81">
        <v>3705.9920000000002</v>
      </c>
      <c r="T21" s="81">
        <v>4248.4080000000004</v>
      </c>
      <c r="U21" s="81">
        <v>4338.8389999999999</v>
      </c>
      <c r="V21" s="81">
        <v>4075.694</v>
      </c>
      <c r="W21" s="81">
        <v>3705.1189999999997</v>
      </c>
      <c r="X21" s="81">
        <v>3335.7739999999999</v>
      </c>
      <c r="Y21" s="81">
        <v>2894.3609999999999</v>
      </c>
      <c r="Z21" s="78"/>
      <c r="AA21" s="79">
        <f t="shared" si="2"/>
        <v>81215.999000000011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>
        <v>161.5</v>
      </c>
      <c r="C23" s="77">
        <v>136.5</v>
      </c>
      <c r="D23" s="77">
        <v>135.5</v>
      </c>
      <c r="E23" s="77">
        <v>135.5</v>
      </c>
      <c r="F23" s="77">
        <v>139.5</v>
      </c>
      <c r="G23" s="77">
        <v>167.5</v>
      </c>
      <c r="H23" s="77">
        <v>165</v>
      </c>
      <c r="I23" s="77">
        <v>130.5</v>
      </c>
      <c r="J23" s="77">
        <v>78</v>
      </c>
      <c r="K23" s="77">
        <v>92</v>
      </c>
      <c r="L23" s="77">
        <v>122</v>
      </c>
      <c r="M23" s="77">
        <v>150</v>
      </c>
      <c r="N23" s="77">
        <v>160.5</v>
      </c>
      <c r="O23" s="77">
        <v>155.5</v>
      </c>
      <c r="P23" s="77">
        <v>104.5</v>
      </c>
      <c r="Q23" s="77">
        <v>90</v>
      </c>
      <c r="R23" s="77">
        <v>125.5</v>
      </c>
      <c r="S23" s="77">
        <v>239</v>
      </c>
      <c r="T23" s="77">
        <v>262.5</v>
      </c>
      <c r="U23" s="77">
        <v>254.5</v>
      </c>
      <c r="V23" s="77">
        <v>240</v>
      </c>
      <c r="W23" s="77">
        <v>229.5</v>
      </c>
      <c r="X23" s="77">
        <v>172</v>
      </c>
      <c r="Y23" s="77">
        <v>167.5</v>
      </c>
      <c r="Z23" s="77"/>
      <c r="AA23" s="79">
        <f t="shared" si="2"/>
        <v>3814.5</v>
      </c>
    </row>
    <row r="24" spans="1:27" ht="24.95" customHeight="1" x14ac:dyDescent="0.2">
      <c r="A24" s="85" t="s">
        <v>19</v>
      </c>
      <c r="B24" s="77">
        <v>233</v>
      </c>
      <c r="C24" s="77">
        <v>223</v>
      </c>
      <c r="D24" s="77">
        <v>218</v>
      </c>
      <c r="E24" s="77">
        <v>219.00000000000003</v>
      </c>
      <c r="F24" s="77">
        <v>228</v>
      </c>
      <c r="G24" s="77">
        <v>257</v>
      </c>
      <c r="H24" s="77">
        <v>315</v>
      </c>
      <c r="I24" s="77">
        <v>359</v>
      </c>
      <c r="J24" s="77">
        <v>390</v>
      </c>
      <c r="K24" s="77">
        <v>408.00000000000006</v>
      </c>
      <c r="L24" s="77">
        <v>414.99999999999994</v>
      </c>
      <c r="M24" s="77">
        <v>422</v>
      </c>
      <c r="N24" s="77">
        <v>424</v>
      </c>
      <c r="O24" s="77">
        <v>422</v>
      </c>
      <c r="P24" s="77">
        <v>416</v>
      </c>
      <c r="Q24" s="77">
        <v>418</v>
      </c>
      <c r="R24" s="77">
        <v>432</v>
      </c>
      <c r="S24" s="77">
        <v>460</v>
      </c>
      <c r="T24" s="77">
        <v>480.99999999999989</v>
      </c>
      <c r="U24" s="77">
        <v>473</v>
      </c>
      <c r="V24" s="77">
        <v>440.99999999999994</v>
      </c>
      <c r="W24" s="77">
        <v>394</v>
      </c>
      <c r="X24" s="77">
        <v>346.00000000000006</v>
      </c>
      <c r="Y24" s="77">
        <v>306.99999999999994</v>
      </c>
      <c r="Z24" s="77"/>
      <c r="AA24" s="79">
        <f t="shared" si="2"/>
        <v>8701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4986.1469999999999</v>
      </c>
      <c r="C26" s="88">
        <f t="shared" ref="C26:Z26" si="3">IF(LEN(C$2)&gt;0,SUM(C19:C25),"")</f>
        <v>4880.1729999999998</v>
      </c>
      <c r="D26" s="88">
        <f t="shared" si="3"/>
        <v>4762.5019999999995</v>
      </c>
      <c r="E26" s="88">
        <f t="shared" si="3"/>
        <v>4721.9299999999994</v>
      </c>
      <c r="F26" s="88">
        <f t="shared" si="3"/>
        <v>4838.1280000000006</v>
      </c>
      <c r="G26" s="88">
        <f t="shared" si="3"/>
        <v>5336.4380000000001</v>
      </c>
      <c r="H26" s="88">
        <f t="shared" si="3"/>
        <v>5885.2259999999997</v>
      </c>
      <c r="I26" s="88">
        <f t="shared" si="3"/>
        <v>6321.0190000000002</v>
      </c>
      <c r="J26" s="88">
        <f t="shared" si="3"/>
        <v>6551.0299999999988</v>
      </c>
      <c r="K26" s="88">
        <f t="shared" si="3"/>
        <v>6750.5609999999997</v>
      </c>
      <c r="L26" s="88">
        <f t="shared" si="3"/>
        <v>7118.8850000000002</v>
      </c>
      <c r="M26" s="88">
        <f t="shared" si="3"/>
        <v>7245.7639999999992</v>
      </c>
      <c r="N26" s="88">
        <f t="shared" si="3"/>
        <v>7249.6090000000004</v>
      </c>
      <c r="O26" s="88">
        <f t="shared" si="3"/>
        <v>7070.692</v>
      </c>
      <c r="P26" s="88">
        <f t="shared" si="3"/>
        <v>6717.8410000000003</v>
      </c>
      <c r="Q26" s="88">
        <f t="shared" si="3"/>
        <v>6136.0429999999997</v>
      </c>
      <c r="R26" s="88">
        <f t="shared" si="3"/>
        <v>6103.9189999999999</v>
      </c>
      <c r="S26" s="88">
        <f t="shared" si="3"/>
        <v>6558.9610000000002</v>
      </c>
      <c r="T26" s="88">
        <f t="shared" si="3"/>
        <v>7204.3240000000005</v>
      </c>
      <c r="U26" s="88">
        <f t="shared" si="3"/>
        <v>7275.0720000000001</v>
      </c>
      <c r="V26" s="88">
        <f t="shared" si="3"/>
        <v>6850.6370000000006</v>
      </c>
      <c r="W26" s="88">
        <f t="shared" si="3"/>
        <v>6289.6489999999994</v>
      </c>
      <c r="X26" s="88">
        <f t="shared" si="3"/>
        <v>5893.8429999999998</v>
      </c>
      <c r="Y26" s="88">
        <f t="shared" si="3"/>
        <v>5381.0460000000003</v>
      </c>
      <c r="Z26" s="89" t="str">
        <f t="shared" si="3"/>
        <v/>
      </c>
      <c r="AA26" s="90">
        <f>SUM(AA19:AA25)</f>
        <v>148129.43900000001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434</v>
      </c>
      <c r="C29" s="72">
        <v>399</v>
      </c>
      <c r="D29" s="72">
        <v>393</v>
      </c>
      <c r="E29" s="72">
        <v>394</v>
      </c>
      <c r="F29" s="72">
        <v>407</v>
      </c>
      <c r="G29" s="72">
        <v>464</v>
      </c>
      <c r="H29" s="72">
        <v>519.5</v>
      </c>
      <c r="I29" s="72">
        <v>558</v>
      </c>
      <c r="J29" s="72">
        <v>592.5</v>
      </c>
      <c r="K29" s="72">
        <v>767.5</v>
      </c>
      <c r="L29" s="72">
        <v>820.5</v>
      </c>
      <c r="M29" s="72">
        <v>854.5</v>
      </c>
      <c r="N29" s="72">
        <v>867</v>
      </c>
      <c r="O29" s="72">
        <v>860</v>
      </c>
      <c r="P29" s="72">
        <v>778</v>
      </c>
      <c r="Q29" s="72">
        <v>720.5</v>
      </c>
      <c r="R29" s="72">
        <v>633</v>
      </c>
      <c r="S29" s="72">
        <v>738.5</v>
      </c>
      <c r="T29" s="72">
        <v>783</v>
      </c>
      <c r="U29" s="72">
        <v>767</v>
      </c>
      <c r="V29" s="72">
        <v>720.5</v>
      </c>
      <c r="W29" s="72">
        <v>663</v>
      </c>
      <c r="X29" s="72">
        <v>557.5</v>
      </c>
      <c r="Y29" s="72">
        <v>568</v>
      </c>
      <c r="Z29" s="73"/>
      <c r="AA29" s="74">
        <f>SUM(B29:Z29)</f>
        <v>15259.5</v>
      </c>
    </row>
    <row r="30" spans="1:27" ht="24.95" customHeight="1" x14ac:dyDescent="0.2">
      <c r="A30" s="75" t="s">
        <v>24</v>
      </c>
      <c r="B30" s="76">
        <v>4708.6469999999999</v>
      </c>
      <c r="C30" s="77">
        <v>4576.6729999999998</v>
      </c>
      <c r="D30" s="77">
        <v>4435.0020000000004</v>
      </c>
      <c r="E30" s="77">
        <v>4427.43</v>
      </c>
      <c r="F30" s="77">
        <v>4520.6279999999997</v>
      </c>
      <c r="G30" s="77">
        <v>4920.6080000000002</v>
      </c>
      <c r="H30" s="77">
        <v>5380.7259999999997</v>
      </c>
      <c r="I30" s="77">
        <v>5832.0190000000002</v>
      </c>
      <c r="J30" s="77">
        <v>6388.53</v>
      </c>
      <c r="K30" s="77">
        <v>6746.0609999999997</v>
      </c>
      <c r="L30" s="77">
        <v>7005.3850000000002</v>
      </c>
      <c r="M30" s="77">
        <v>6899.2640000000001</v>
      </c>
      <c r="N30" s="77">
        <v>6860.6090000000004</v>
      </c>
      <c r="O30" s="77">
        <v>6694.692</v>
      </c>
      <c r="P30" s="77">
        <v>6423.8410000000003</v>
      </c>
      <c r="Q30" s="77">
        <v>5863.2290000000003</v>
      </c>
      <c r="R30" s="77">
        <v>5586.9189999999999</v>
      </c>
      <c r="S30" s="77">
        <v>5910.1980000000003</v>
      </c>
      <c r="T30" s="77">
        <v>6441.8239999999996</v>
      </c>
      <c r="U30" s="77">
        <v>6526.5720000000001</v>
      </c>
      <c r="V30" s="77">
        <v>6154.6369999999997</v>
      </c>
      <c r="W30" s="77">
        <v>5664.1490000000003</v>
      </c>
      <c r="X30" s="77">
        <v>5480.8429999999998</v>
      </c>
      <c r="Y30" s="77">
        <v>5006.5460000000003</v>
      </c>
      <c r="Z30" s="78"/>
      <c r="AA30" s="79">
        <f>SUM(B30:Z30)</f>
        <v>138455.03200000001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5142.6469999999999</v>
      </c>
      <c r="C32" s="62">
        <f t="shared" ref="C32:Z32" si="4">IF(LEN(C$2)&gt;0,SUM(C29:C31),"")</f>
        <v>4975.6729999999998</v>
      </c>
      <c r="D32" s="62">
        <f t="shared" si="4"/>
        <v>4828.0020000000004</v>
      </c>
      <c r="E32" s="62">
        <f t="shared" si="4"/>
        <v>4821.43</v>
      </c>
      <c r="F32" s="62">
        <f t="shared" si="4"/>
        <v>4927.6279999999997</v>
      </c>
      <c r="G32" s="62">
        <f t="shared" si="4"/>
        <v>5384.6080000000002</v>
      </c>
      <c r="H32" s="62">
        <f t="shared" si="4"/>
        <v>5900.2259999999997</v>
      </c>
      <c r="I32" s="62">
        <f t="shared" si="4"/>
        <v>6390.0190000000002</v>
      </c>
      <c r="J32" s="62">
        <f t="shared" si="4"/>
        <v>6981.03</v>
      </c>
      <c r="K32" s="62">
        <f t="shared" si="4"/>
        <v>7513.5609999999997</v>
      </c>
      <c r="L32" s="62">
        <f t="shared" si="4"/>
        <v>7825.8850000000002</v>
      </c>
      <c r="M32" s="62">
        <f t="shared" si="4"/>
        <v>7753.7640000000001</v>
      </c>
      <c r="N32" s="62">
        <f t="shared" si="4"/>
        <v>7727.6090000000004</v>
      </c>
      <c r="O32" s="62">
        <f t="shared" si="4"/>
        <v>7554.692</v>
      </c>
      <c r="P32" s="62">
        <f t="shared" si="4"/>
        <v>7201.8410000000003</v>
      </c>
      <c r="Q32" s="62">
        <f t="shared" si="4"/>
        <v>6583.7290000000003</v>
      </c>
      <c r="R32" s="62">
        <f t="shared" si="4"/>
        <v>6219.9189999999999</v>
      </c>
      <c r="S32" s="62">
        <f t="shared" si="4"/>
        <v>6648.6980000000003</v>
      </c>
      <c r="T32" s="62">
        <f t="shared" si="4"/>
        <v>7224.8239999999996</v>
      </c>
      <c r="U32" s="62">
        <f t="shared" si="4"/>
        <v>7293.5720000000001</v>
      </c>
      <c r="V32" s="62">
        <f t="shared" si="4"/>
        <v>6875.1369999999997</v>
      </c>
      <c r="W32" s="62">
        <f t="shared" si="4"/>
        <v>6327.1490000000003</v>
      </c>
      <c r="X32" s="62">
        <f t="shared" si="4"/>
        <v>6038.3429999999998</v>
      </c>
      <c r="Y32" s="62">
        <f t="shared" si="4"/>
        <v>5574.5460000000003</v>
      </c>
      <c r="Z32" s="63" t="str">
        <f t="shared" si="4"/>
        <v/>
      </c>
      <c r="AA32" s="64">
        <f>SUM(AA29:AA31)</f>
        <v>153714.53200000001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29</v>
      </c>
      <c r="C35" s="95">
        <v>26</v>
      </c>
      <c r="D35" s="95">
        <v>25</v>
      </c>
      <c r="E35" s="95">
        <v>25</v>
      </c>
      <c r="F35" s="95">
        <v>25</v>
      </c>
      <c r="G35" s="95">
        <v>20</v>
      </c>
      <c r="H35" s="95">
        <v>15</v>
      </c>
      <c r="I35" s="95">
        <v>49</v>
      </c>
      <c r="J35" s="95">
        <v>116</v>
      </c>
      <c r="K35" s="95">
        <v>220</v>
      </c>
      <c r="L35" s="95">
        <v>233</v>
      </c>
      <c r="M35" s="95">
        <v>238</v>
      </c>
      <c r="N35" s="95">
        <v>238</v>
      </c>
      <c r="O35" s="95">
        <v>238</v>
      </c>
      <c r="P35" s="95">
        <v>226</v>
      </c>
      <c r="Q35" s="95">
        <v>216</v>
      </c>
      <c r="R35" s="95">
        <v>56</v>
      </c>
      <c r="S35" s="95">
        <v>10</v>
      </c>
      <c r="T35" s="95">
        <v>9</v>
      </c>
      <c r="U35" s="95">
        <v>9</v>
      </c>
      <c r="V35" s="95">
        <v>13</v>
      </c>
      <c r="W35" s="95">
        <v>16</v>
      </c>
      <c r="X35" s="95">
        <v>42</v>
      </c>
      <c r="Y35" s="95">
        <v>91</v>
      </c>
      <c r="Z35" s="96"/>
      <c r="AA35" s="74">
        <f t="shared" ref="AA35:AA40" si="5">SUM(B35:Z35)</f>
        <v>2185</v>
      </c>
    </row>
    <row r="36" spans="1:27" ht="24.95" customHeight="1" x14ac:dyDescent="0.2">
      <c r="A36" s="97" t="s">
        <v>42</v>
      </c>
      <c r="B36" s="98">
        <v>98</v>
      </c>
      <c r="C36" s="99">
        <v>40</v>
      </c>
      <c r="D36" s="99">
        <v>31</v>
      </c>
      <c r="E36" s="99">
        <v>45</v>
      </c>
      <c r="F36" s="99">
        <v>35</v>
      </c>
      <c r="G36" s="99"/>
      <c r="H36" s="99"/>
      <c r="I36" s="99">
        <v>20</v>
      </c>
      <c r="J36" s="99">
        <v>314</v>
      </c>
      <c r="K36" s="99">
        <v>366</v>
      </c>
      <c r="L36" s="99">
        <v>322</v>
      </c>
      <c r="M36" s="99">
        <v>104</v>
      </c>
      <c r="N36" s="99">
        <v>74</v>
      </c>
      <c r="O36" s="99">
        <v>80</v>
      </c>
      <c r="P36" s="99">
        <v>81</v>
      </c>
      <c r="Q36" s="99">
        <v>115</v>
      </c>
      <c r="R36" s="99">
        <v>60</v>
      </c>
      <c r="S36" s="99">
        <v>72</v>
      </c>
      <c r="T36" s="99">
        <v>2</v>
      </c>
      <c r="U36" s="99"/>
      <c r="V36" s="99">
        <v>2</v>
      </c>
      <c r="W36" s="99">
        <v>12</v>
      </c>
      <c r="X36" s="99">
        <v>93</v>
      </c>
      <c r="Y36" s="99">
        <v>93</v>
      </c>
      <c r="Z36" s="100"/>
      <c r="AA36" s="79">
        <f t="shared" si="5"/>
        <v>2059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81.8</v>
      </c>
      <c r="I37" s="99">
        <v>771.3</v>
      </c>
      <c r="J37" s="99">
        <v>45.1</v>
      </c>
      <c r="K37" s="99"/>
      <c r="L37" s="99"/>
      <c r="M37" s="99"/>
      <c r="N37" s="99"/>
      <c r="O37" s="99"/>
      <c r="P37" s="99"/>
      <c r="Q37" s="99"/>
      <c r="R37" s="99"/>
      <c r="S37" s="99">
        <v>120.8</v>
      </c>
      <c r="T37" s="99"/>
      <c r="U37" s="99"/>
      <c r="V37" s="99"/>
      <c r="W37" s="99"/>
      <c r="X37" s="99"/>
      <c r="Y37" s="99"/>
      <c r="Z37" s="100"/>
      <c r="AA37" s="79">
        <f t="shared" si="5"/>
        <v>1018.9999999999999</v>
      </c>
    </row>
    <row r="38" spans="1:27" ht="24.95" customHeight="1" x14ac:dyDescent="0.2">
      <c r="A38" s="97" t="s">
        <v>44</v>
      </c>
      <c r="B38" s="98">
        <v>20</v>
      </c>
      <c r="C38" s="99">
        <v>20</v>
      </c>
      <c r="D38" s="99"/>
      <c r="E38" s="99">
        <v>20</v>
      </c>
      <c r="F38" s="99">
        <v>20</v>
      </c>
      <c r="G38" s="99">
        <v>20</v>
      </c>
      <c r="H38" s="99"/>
      <c r="I38" s="99"/>
      <c r="J38" s="99"/>
      <c r="K38" s="99">
        <v>177</v>
      </c>
      <c r="L38" s="99">
        <v>152</v>
      </c>
      <c r="M38" s="99">
        <v>166</v>
      </c>
      <c r="N38" s="99">
        <v>166</v>
      </c>
      <c r="O38" s="99">
        <v>166</v>
      </c>
      <c r="P38" s="99">
        <v>177</v>
      </c>
      <c r="Q38" s="99">
        <v>116.68600000000001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1220.6859999999999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147</v>
      </c>
      <c r="C40" s="88">
        <f t="shared" ref="C40:Z40" si="6">IF(LEN(C$2)&gt;0,SUM(C35:C39),"")</f>
        <v>86</v>
      </c>
      <c r="D40" s="88">
        <f t="shared" si="6"/>
        <v>56</v>
      </c>
      <c r="E40" s="88">
        <f t="shared" si="6"/>
        <v>90</v>
      </c>
      <c r="F40" s="88">
        <f t="shared" si="6"/>
        <v>80</v>
      </c>
      <c r="G40" s="88">
        <f t="shared" si="6"/>
        <v>40</v>
      </c>
      <c r="H40" s="88">
        <f t="shared" si="6"/>
        <v>96.8</v>
      </c>
      <c r="I40" s="88">
        <f t="shared" si="6"/>
        <v>840.3</v>
      </c>
      <c r="J40" s="88">
        <f t="shared" si="6"/>
        <v>475.1</v>
      </c>
      <c r="K40" s="88">
        <f t="shared" si="6"/>
        <v>763</v>
      </c>
      <c r="L40" s="88">
        <f t="shared" si="6"/>
        <v>707</v>
      </c>
      <c r="M40" s="88">
        <f t="shared" si="6"/>
        <v>508</v>
      </c>
      <c r="N40" s="88">
        <f t="shared" si="6"/>
        <v>478</v>
      </c>
      <c r="O40" s="88">
        <f t="shared" si="6"/>
        <v>484</v>
      </c>
      <c r="P40" s="88">
        <f t="shared" si="6"/>
        <v>484</v>
      </c>
      <c r="Q40" s="88">
        <f t="shared" si="6"/>
        <v>447.68600000000004</v>
      </c>
      <c r="R40" s="88">
        <f t="shared" si="6"/>
        <v>116</v>
      </c>
      <c r="S40" s="88">
        <f t="shared" si="6"/>
        <v>202.8</v>
      </c>
      <c r="T40" s="88">
        <f t="shared" si="6"/>
        <v>11</v>
      </c>
      <c r="U40" s="88">
        <f t="shared" si="6"/>
        <v>9</v>
      </c>
      <c r="V40" s="88">
        <f t="shared" si="6"/>
        <v>15</v>
      </c>
      <c r="W40" s="88">
        <f t="shared" si="6"/>
        <v>28</v>
      </c>
      <c r="X40" s="88">
        <f t="shared" si="6"/>
        <v>135</v>
      </c>
      <c r="Y40" s="88">
        <f t="shared" si="6"/>
        <v>184</v>
      </c>
      <c r="Z40" s="89" t="str">
        <f t="shared" si="6"/>
        <v/>
      </c>
      <c r="AA40" s="90">
        <f t="shared" si="5"/>
        <v>6483.6859999999997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81.8</v>
      </c>
      <c r="I45" s="99">
        <v>771.3</v>
      </c>
      <c r="J45" s="99">
        <v>45.1</v>
      </c>
      <c r="K45" s="99"/>
      <c r="L45" s="99"/>
      <c r="M45" s="99"/>
      <c r="N45" s="99"/>
      <c r="O45" s="99"/>
      <c r="P45" s="99"/>
      <c r="Q45" s="99"/>
      <c r="R45" s="99"/>
      <c r="S45" s="99">
        <v>120.8</v>
      </c>
      <c r="T45" s="99"/>
      <c r="U45" s="99"/>
      <c r="V45" s="99"/>
      <c r="W45" s="99"/>
      <c r="X45" s="99"/>
      <c r="Y45" s="99"/>
      <c r="Z45" s="100"/>
      <c r="AA45" s="79">
        <f t="shared" si="7"/>
        <v>1018.9999999999999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22</v>
      </c>
      <c r="C48" s="99">
        <v>13</v>
      </c>
      <c r="D48" s="99">
        <v>8</v>
      </c>
      <c r="E48" s="99">
        <v>8</v>
      </c>
      <c r="F48" s="99">
        <v>16</v>
      </c>
      <c r="G48" s="99">
        <v>41</v>
      </c>
      <c r="H48" s="99">
        <v>87</v>
      </c>
      <c r="I48" s="99">
        <v>117</v>
      </c>
      <c r="J48" s="99">
        <v>141</v>
      </c>
      <c r="K48" s="99">
        <v>149</v>
      </c>
      <c r="L48" s="99">
        <v>149</v>
      </c>
      <c r="M48" s="99">
        <v>149</v>
      </c>
      <c r="N48" s="99">
        <v>150</v>
      </c>
      <c r="O48" s="99">
        <v>100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146</v>
      </c>
      <c r="Y48" s="99">
        <v>120</v>
      </c>
      <c r="Z48" s="100"/>
      <c r="AA48" s="79">
        <f t="shared" si="7"/>
        <v>2616</v>
      </c>
    </row>
    <row r="49" spans="1:27" ht="30" customHeight="1" thickBot="1" x14ac:dyDescent="0.25">
      <c r="A49" s="86" t="s">
        <v>49</v>
      </c>
      <c r="B49" s="87">
        <f>IF(LEN(B$2)&gt;0,SUM(B43:B48),"")</f>
        <v>22</v>
      </c>
      <c r="C49" s="88">
        <f t="shared" ref="C49:Z49" si="8">IF(LEN(C$2)&gt;0,SUM(C43:C48),"")</f>
        <v>13</v>
      </c>
      <c r="D49" s="88">
        <f t="shared" si="8"/>
        <v>8</v>
      </c>
      <c r="E49" s="88">
        <f t="shared" si="8"/>
        <v>8</v>
      </c>
      <c r="F49" s="88">
        <f t="shared" si="8"/>
        <v>16</v>
      </c>
      <c r="G49" s="88">
        <f t="shared" si="8"/>
        <v>41</v>
      </c>
      <c r="H49" s="88">
        <f t="shared" si="8"/>
        <v>168.8</v>
      </c>
      <c r="I49" s="88">
        <f t="shared" si="8"/>
        <v>888.3</v>
      </c>
      <c r="J49" s="88">
        <f t="shared" si="8"/>
        <v>186.1</v>
      </c>
      <c r="K49" s="88">
        <f t="shared" si="8"/>
        <v>149</v>
      </c>
      <c r="L49" s="88">
        <f t="shared" si="8"/>
        <v>149</v>
      </c>
      <c r="M49" s="88">
        <f t="shared" si="8"/>
        <v>149</v>
      </c>
      <c r="N49" s="88">
        <f t="shared" si="8"/>
        <v>150</v>
      </c>
      <c r="O49" s="88">
        <f t="shared" si="8"/>
        <v>100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270.8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146</v>
      </c>
      <c r="Y49" s="88">
        <f t="shared" si="8"/>
        <v>120</v>
      </c>
      <c r="Z49" s="89" t="str">
        <f t="shared" si="8"/>
        <v/>
      </c>
      <c r="AA49" s="90">
        <f t="shared" si="7"/>
        <v>3635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5142.6469999999999</v>
      </c>
      <c r="C52" s="88">
        <f t="shared" ref="C52:Z52" si="10">IF(LEN(C$2)&gt;0,SUM(C10:C15)+C26+C40,"")</f>
        <v>4975.6729999999998</v>
      </c>
      <c r="D52" s="88">
        <f t="shared" si="10"/>
        <v>4828.0019999999995</v>
      </c>
      <c r="E52" s="88">
        <f t="shared" si="10"/>
        <v>4821.4299999999994</v>
      </c>
      <c r="F52" s="88">
        <f t="shared" si="10"/>
        <v>4927.6280000000006</v>
      </c>
      <c r="G52" s="88">
        <f t="shared" si="10"/>
        <v>5384.6080000000002</v>
      </c>
      <c r="H52" s="88">
        <f t="shared" si="10"/>
        <v>5982.0259999999998</v>
      </c>
      <c r="I52" s="88">
        <f t="shared" si="10"/>
        <v>7161.3190000000004</v>
      </c>
      <c r="J52" s="88">
        <f t="shared" si="10"/>
        <v>7026.1299999999992</v>
      </c>
      <c r="K52" s="88">
        <f t="shared" si="10"/>
        <v>7513.5609999999997</v>
      </c>
      <c r="L52" s="88">
        <f t="shared" si="10"/>
        <v>7825.8850000000002</v>
      </c>
      <c r="M52" s="88">
        <f t="shared" si="10"/>
        <v>7753.7639999999992</v>
      </c>
      <c r="N52" s="88">
        <f t="shared" si="10"/>
        <v>7727.6090000000004</v>
      </c>
      <c r="O52" s="88">
        <f t="shared" si="10"/>
        <v>7554.692</v>
      </c>
      <c r="P52" s="88">
        <f t="shared" si="10"/>
        <v>7201.8410000000003</v>
      </c>
      <c r="Q52" s="88">
        <f t="shared" si="10"/>
        <v>6583.7289999999994</v>
      </c>
      <c r="R52" s="88">
        <f t="shared" si="10"/>
        <v>6219.9189999999999</v>
      </c>
      <c r="S52" s="88">
        <f t="shared" si="10"/>
        <v>6769.4980000000005</v>
      </c>
      <c r="T52" s="88">
        <f t="shared" si="10"/>
        <v>7224.8240000000005</v>
      </c>
      <c r="U52" s="88">
        <f t="shared" si="10"/>
        <v>7293.5720000000001</v>
      </c>
      <c r="V52" s="88">
        <f t="shared" si="10"/>
        <v>6875.1370000000006</v>
      </c>
      <c r="W52" s="88">
        <f t="shared" si="10"/>
        <v>6327.1489999999994</v>
      </c>
      <c r="X52" s="88">
        <f t="shared" si="10"/>
        <v>6038.3429999999998</v>
      </c>
      <c r="Y52" s="88">
        <f t="shared" si="10"/>
        <v>5574.5460000000003</v>
      </c>
      <c r="Z52" s="89" t="str">
        <f t="shared" si="10"/>
        <v/>
      </c>
      <c r="AA52" s="104">
        <f>SUM(B52:Z52)</f>
        <v>154733.53200000001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-305</v>
      </c>
      <c r="C4" s="18">
        <v>-604</v>
      </c>
      <c r="D4" s="18">
        <v>-377.5</v>
      </c>
      <c r="E4" s="18">
        <v>-397.3</v>
      </c>
      <c r="F4" s="18">
        <v>-443.7</v>
      </c>
      <c r="G4" s="18">
        <v>-222</v>
      </c>
      <c r="H4" s="18">
        <v>81.8</v>
      </c>
      <c r="I4" s="18">
        <v>771.3</v>
      </c>
      <c r="J4" s="18">
        <v>45.1</v>
      </c>
      <c r="K4" s="18">
        <v>-4.5</v>
      </c>
      <c r="L4" s="18">
        <v>-535</v>
      </c>
      <c r="M4" s="18">
        <v>-238.3</v>
      </c>
      <c r="N4" s="18">
        <v>-545.5</v>
      </c>
      <c r="O4" s="18">
        <v>-858.7</v>
      </c>
      <c r="P4" s="18">
        <v>-862.3</v>
      </c>
      <c r="Q4" s="18">
        <v>-508.4</v>
      </c>
      <c r="R4" s="18">
        <v>-222.1</v>
      </c>
      <c r="S4" s="18">
        <v>120.8</v>
      </c>
      <c r="T4" s="18">
        <v>-187</v>
      </c>
      <c r="U4" s="18">
        <v>-516.5</v>
      </c>
      <c r="V4" s="18">
        <v>-424.4</v>
      </c>
      <c r="W4" s="18">
        <v>-495.4</v>
      </c>
      <c r="X4" s="18">
        <v>-590.4</v>
      </c>
      <c r="Y4" s="18">
        <v>-1133</v>
      </c>
      <c r="Z4" s="19"/>
      <c r="AA4" s="111">
        <f>SUM(B4:Z4)</f>
        <v>-8452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130.52000000000001</v>
      </c>
      <c r="C7" s="117">
        <v>120.49</v>
      </c>
      <c r="D7" s="117">
        <v>117.35</v>
      </c>
      <c r="E7" s="117">
        <v>114.81</v>
      </c>
      <c r="F7" s="117">
        <v>118.58</v>
      </c>
      <c r="G7" s="117">
        <v>140.94</v>
      </c>
      <c r="H7" s="117">
        <v>168.29</v>
      </c>
      <c r="I7" s="117">
        <v>145</v>
      </c>
      <c r="J7" s="117">
        <v>101.16</v>
      </c>
      <c r="K7" s="117">
        <v>30.22</v>
      </c>
      <c r="L7" s="117">
        <v>12.77</v>
      </c>
      <c r="M7" s="117">
        <v>7</v>
      </c>
      <c r="N7" s="117">
        <v>1.55</v>
      </c>
      <c r="O7" s="117">
        <v>0.2</v>
      </c>
      <c r="P7" s="117">
        <v>5.98</v>
      </c>
      <c r="Q7" s="117">
        <v>59.73</v>
      </c>
      <c r="R7" s="117">
        <v>120.98</v>
      </c>
      <c r="S7" s="117">
        <v>153.30000000000001</v>
      </c>
      <c r="T7" s="117">
        <v>225.21</v>
      </c>
      <c r="U7" s="117">
        <v>189.15</v>
      </c>
      <c r="V7" s="117">
        <v>160.32</v>
      </c>
      <c r="W7" s="117">
        <v>148.18</v>
      </c>
      <c r="X7" s="117">
        <v>135.85</v>
      </c>
      <c r="Y7" s="117">
        <v>125.15</v>
      </c>
      <c r="Z7" s="118"/>
      <c r="AA7" s="119">
        <f>IF(SUM(B7:Z7)&lt;&gt;0,AVERAGEIF(B7:Z7,"&lt;&gt;"""),"")</f>
        <v>105.53041666666667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305</v>
      </c>
      <c r="C13" s="129">
        <v>604</v>
      </c>
      <c r="D13" s="129">
        <v>377.5</v>
      </c>
      <c r="E13" s="129">
        <v>397.3</v>
      </c>
      <c r="F13" s="129">
        <v>443.7</v>
      </c>
      <c r="G13" s="129">
        <v>222</v>
      </c>
      <c r="H13" s="129"/>
      <c r="I13" s="129"/>
      <c r="J13" s="129"/>
      <c r="K13" s="129">
        <v>4.5</v>
      </c>
      <c r="L13" s="129">
        <v>535</v>
      </c>
      <c r="M13" s="129">
        <v>238.3</v>
      </c>
      <c r="N13" s="129">
        <v>545.5</v>
      </c>
      <c r="O13" s="129">
        <v>858.7</v>
      </c>
      <c r="P13" s="129">
        <v>862.3</v>
      </c>
      <c r="Q13" s="129">
        <v>508.4</v>
      </c>
      <c r="R13" s="129">
        <v>222.1</v>
      </c>
      <c r="S13" s="129"/>
      <c r="T13" s="129">
        <v>187</v>
      </c>
      <c r="U13" s="129">
        <v>516.5</v>
      </c>
      <c r="V13" s="129">
        <v>424.4</v>
      </c>
      <c r="W13" s="129">
        <v>495.4</v>
      </c>
      <c r="X13" s="129">
        <v>590.4</v>
      </c>
      <c r="Y13" s="130">
        <v>1133</v>
      </c>
      <c r="Z13" s="131"/>
      <c r="AA13" s="132">
        <f t="shared" si="0"/>
        <v>9471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305</v>
      </c>
      <c r="C16" s="135">
        <f t="shared" si="1"/>
        <v>604</v>
      </c>
      <c r="D16" s="135">
        <f t="shared" si="1"/>
        <v>377.5</v>
      </c>
      <c r="E16" s="135">
        <f t="shared" si="1"/>
        <v>397.3</v>
      </c>
      <c r="F16" s="135">
        <f t="shared" si="1"/>
        <v>443.7</v>
      </c>
      <c r="G16" s="135">
        <f t="shared" si="1"/>
        <v>222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4.5</v>
      </c>
      <c r="L16" s="135">
        <f t="shared" si="1"/>
        <v>535</v>
      </c>
      <c r="M16" s="135">
        <f t="shared" si="1"/>
        <v>238.3</v>
      </c>
      <c r="N16" s="135">
        <f t="shared" si="1"/>
        <v>545.5</v>
      </c>
      <c r="O16" s="135">
        <f t="shared" si="1"/>
        <v>858.7</v>
      </c>
      <c r="P16" s="135">
        <f t="shared" si="1"/>
        <v>862.3</v>
      </c>
      <c r="Q16" s="135">
        <f t="shared" si="1"/>
        <v>508.4</v>
      </c>
      <c r="R16" s="135">
        <f t="shared" si="1"/>
        <v>222.1</v>
      </c>
      <c r="S16" s="135">
        <f t="shared" si="1"/>
        <v>0</v>
      </c>
      <c r="T16" s="135">
        <f t="shared" si="1"/>
        <v>187</v>
      </c>
      <c r="U16" s="135">
        <f t="shared" si="1"/>
        <v>516.5</v>
      </c>
      <c r="V16" s="135">
        <f t="shared" si="1"/>
        <v>424.4</v>
      </c>
      <c r="W16" s="135">
        <f t="shared" si="1"/>
        <v>495.4</v>
      </c>
      <c r="X16" s="135">
        <f t="shared" si="1"/>
        <v>590.4</v>
      </c>
      <c r="Y16" s="135">
        <f t="shared" si="1"/>
        <v>1133</v>
      </c>
      <c r="Z16" s="136" t="str">
        <f t="shared" si="1"/>
        <v/>
      </c>
      <c r="AA16" s="90">
        <f t="shared" si="0"/>
        <v>9471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81.8</v>
      </c>
      <c r="I21" s="129">
        <v>771.3</v>
      </c>
      <c r="J21" s="129">
        <v>45.1</v>
      </c>
      <c r="K21" s="129"/>
      <c r="L21" s="129"/>
      <c r="M21" s="129"/>
      <c r="N21" s="129"/>
      <c r="O21" s="129"/>
      <c r="P21" s="129"/>
      <c r="Q21" s="129"/>
      <c r="R21" s="129"/>
      <c r="S21" s="129">
        <v>120.8</v>
      </c>
      <c r="T21" s="129"/>
      <c r="U21" s="129"/>
      <c r="V21" s="129"/>
      <c r="W21" s="129"/>
      <c r="X21" s="129"/>
      <c r="Y21" s="130"/>
      <c r="Z21" s="131"/>
      <c r="AA21" s="132">
        <f t="shared" si="2"/>
        <v>1018.9999999999999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81.8</v>
      </c>
      <c r="I24" s="135">
        <f t="shared" si="3"/>
        <v>771.3</v>
      </c>
      <c r="J24" s="135">
        <f t="shared" si="3"/>
        <v>45.1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120.8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1018.9999999999999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2025-03-20T12:18:29Z</dcterms:created>
  <dcterms:modified xsi:type="dcterms:W3CDTF">2025-03-20T12:18:31Z</dcterms:modified>
</cp:coreProperties>
</file>