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<sst xmlns="http://schemas.openxmlformats.org/spreadsheetml/2006/main" count="119" uniqueCount="54">
  <si>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09/06/2025 14:04:02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</si>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</sst>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B10-4D81-838A-86E4123746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B10-4D81-838A-86E4123746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B10-4D81-838A-86E4123746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B10-4D81-838A-86E4123746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B10-4D81-838A-86E4123746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B10-4D81-838A-86E4123746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B10-4D81-838A-86E4123746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B10-4D81-838A-86E4123746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125</c:v>
                </c:pt>
                <c:pt idx="6">
                  <c:v>137</c:v>
                </c:pt>
                <c:pt idx="7">
                  <c:v>172</c:v>
                </c:pt>
                <c:pt idx="8">
                  <c:v>177</c:v>
                </c:pt>
                <c:pt idx="9">
                  <c:v>169</c:v>
                </c:pt>
                <c:pt idx="10">
                  <c:v>163</c:v>
                </c:pt>
                <c:pt idx="11">
                  <c:v>174</c:v>
                </c:pt>
                <c:pt idx="12">
                  <c:v>181</c:v>
                </c:pt>
                <c:pt idx="13">
                  <c:v>167</c:v>
                </c:pt>
                <c:pt idx="14">
                  <c:v>162</c:v>
                </c:pt>
                <c:pt idx="15">
                  <c:v>166</c:v>
                </c:pt>
                <c:pt idx="16">
                  <c:v>201</c:v>
                </c:pt>
                <c:pt idx="17">
                  <c:v>187</c:v>
                </c:pt>
                <c:pt idx="18">
                  <c:v>212</c:v>
                </c:pt>
                <c:pt idx="19">
                  <c:v>221</c:v>
                </c:pt>
                <c:pt idx="20">
                  <c:v>191</c:v>
                </c:pt>
                <c:pt idx="21">
                  <c:v>149</c:v>
                </c:pt>
                <c:pt idx="22">
                  <c:v>125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10-4D81-838A-86E4123746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3475.3</c:v>
                </c:pt>
                <c:pt idx="1">
                  <c:v>2746.7179999999998</c:v>
                </c:pt>
                <c:pt idx="2">
                  <c:v>2687.9</c:v>
                </c:pt>
                <c:pt idx="3">
                  <c:v>2637.9</c:v>
                </c:pt>
                <c:pt idx="4">
                  <c:v>2592.9</c:v>
                </c:pt>
                <c:pt idx="5">
                  <c:v>2616.9</c:v>
                </c:pt>
                <c:pt idx="6">
                  <c:v>2723.029</c:v>
                </c:pt>
                <c:pt idx="7">
                  <c:v>2604.0030000000002</c:v>
                </c:pt>
                <c:pt idx="8">
                  <c:v>1694.6010000000001</c:v>
                </c:pt>
                <c:pt idx="9">
                  <c:v>1039.9000000000001</c:v>
                </c:pt>
                <c:pt idx="10">
                  <c:v>842.9</c:v>
                </c:pt>
                <c:pt idx="11">
                  <c:v>325.89999999999998</c:v>
                </c:pt>
                <c:pt idx="12">
                  <c:v>325.89999999999998</c:v>
                </c:pt>
                <c:pt idx="13">
                  <c:v>325.89999999999998</c:v>
                </c:pt>
                <c:pt idx="14">
                  <c:v>325.89999999999998</c:v>
                </c:pt>
                <c:pt idx="15">
                  <c:v>1049.9000000000001</c:v>
                </c:pt>
                <c:pt idx="16">
                  <c:v>2484.7780000000002</c:v>
                </c:pt>
                <c:pt idx="17">
                  <c:v>3702.5860000000002</c:v>
                </c:pt>
                <c:pt idx="18">
                  <c:v>4163.5460000000003</c:v>
                </c:pt>
                <c:pt idx="19">
                  <c:v>4201.8999999999996</c:v>
                </c:pt>
                <c:pt idx="20">
                  <c:v>4240.9989999999998</c:v>
                </c:pt>
                <c:pt idx="21">
                  <c:v>4222.1560000000009</c:v>
                </c:pt>
                <c:pt idx="22">
                  <c:v>3846.2890000000002</c:v>
                </c:pt>
                <c:pt idx="23">
                  <c:v>3696.3799999999997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10-4D81-838A-86E4123746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441.5</c:v>
                </c:pt>
                <c:pt idx="1">
                  <c:v>708.3</c:v>
                </c:pt>
                <c:pt idx="2">
                  <c:v>496</c:v>
                </c:pt>
                <c:pt idx="3">
                  <c:v>274.39999999999998</c:v>
                </c:pt>
                <c:pt idx="4">
                  <c:v>196</c:v>
                </c:pt>
                <c:pt idx="5">
                  <c:v>173</c:v>
                </c:pt>
                <c:pt idx="6">
                  <c:v>174</c:v>
                </c:pt>
                <c:pt idx="7">
                  <c:v>161</c:v>
                </c:pt>
                <c:pt idx="8">
                  <c:v>172</c:v>
                </c:pt>
                <c:pt idx="9">
                  <c:v>140</c:v>
                </c:pt>
                <c:pt idx="10">
                  <c:v>141</c:v>
                </c:pt>
                <c:pt idx="11">
                  <c:v>1094</c:v>
                </c:pt>
                <c:pt idx="12">
                  <c:v>1087.0999999999999</c:v>
                </c:pt>
                <c:pt idx="13">
                  <c:v>1097.3</c:v>
                </c:pt>
                <c:pt idx="14">
                  <c:v>993.01300000000003</c:v>
                </c:pt>
                <c:pt idx="15">
                  <c:v>502.2</c:v>
                </c:pt>
                <c:pt idx="16">
                  <c:v>194</c:v>
                </c:pt>
                <c:pt idx="17">
                  <c:v>118</c:v>
                </c:pt>
                <c:pt idx="18">
                  <c:v>282.10000000000002</c:v>
                </c:pt>
                <c:pt idx="19">
                  <c:v>139.19999999999999</c:v>
                </c:pt>
                <c:pt idx="20">
                  <c:v>115</c:v>
                </c:pt>
                <c:pt idx="21">
                  <c:v>107</c:v>
                </c:pt>
                <c:pt idx="22">
                  <c:v>83</c:v>
                </c:pt>
                <c:pt idx="2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10-4D81-838A-86E4123746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2215.8930000000005</c:v>
                </c:pt>
                <c:pt idx="1">
                  <c:v>2402.7469999999994</c:v>
                </c:pt>
                <c:pt idx="2">
                  <c:v>2575.377</c:v>
                </c:pt>
                <c:pt idx="3">
                  <c:v>2773.4980000000005</c:v>
                </c:pt>
                <c:pt idx="4">
                  <c:v>2944.4780000000005</c:v>
                </c:pt>
                <c:pt idx="5">
                  <c:v>3210.4260000000004</c:v>
                </c:pt>
                <c:pt idx="6">
                  <c:v>3941.8700000000003</c:v>
                </c:pt>
                <c:pt idx="7">
                  <c:v>5230.482</c:v>
                </c:pt>
                <c:pt idx="8">
                  <c:v>6478.424</c:v>
                </c:pt>
                <c:pt idx="9">
                  <c:v>7090.93</c:v>
                </c:pt>
                <c:pt idx="10">
                  <c:v>7517.8260000000009</c:v>
                </c:pt>
                <c:pt idx="11">
                  <c:v>7536.9229999999998</c:v>
                </c:pt>
                <c:pt idx="12">
                  <c:v>7641.0929999999998</c:v>
                </c:pt>
                <c:pt idx="13">
                  <c:v>7478.1970000000001</c:v>
                </c:pt>
                <c:pt idx="14">
                  <c:v>7176.3249999999998</c:v>
                </c:pt>
                <c:pt idx="15">
                  <c:v>6524.3019999999997</c:v>
                </c:pt>
                <c:pt idx="16">
                  <c:v>5730.1150000000007</c:v>
                </c:pt>
                <c:pt idx="17">
                  <c:v>4691.5949999999984</c:v>
                </c:pt>
                <c:pt idx="18">
                  <c:v>3546.8439999999996</c:v>
                </c:pt>
                <c:pt idx="19">
                  <c:v>2945.95</c:v>
                </c:pt>
                <c:pt idx="20">
                  <c:v>2786.9229999999998</c:v>
                </c:pt>
                <c:pt idx="21">
                  <c:v>2755.7860000000001</c:v>
                </c:pt>
                <c:pt idx="22">
                  <c:v>2722.0260000000003</c:v>
                </c:pt>
                <c:pt idx="23">
                  <c:v>2706.8970000000004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10-4D81-838A-86E4123746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108</c:v>
                </c:pt>
                <c:pt idx="1">
                  <c:v>113</c:v>
                </c:pt>
                <c:pt idx="2">
                  <c:v>120</c:v>
                </c:pt>
                <c:pt idx="3">
                  <c:v>126</c:v>
                </c:pt>
                <c:pt idx="4">
                  <c:v>131</c:v>
                </c:pt>
                <c:pt idx="5">
                  <c:v>133</c:v>
                </c:pt>
                <c:pt idx="6">
                  <c:v>140</c:v>
                </c:pt>
                <c:pt idx="7">
                  <c:v>155</c:v>
                </c:pt>
                <c:pt idx="8">
                  <c:v>172</c:v>
                </c:pt>
                <c:pt idx="9">
                  <c:v>188</c:v>
                </c:pt>
                <c:pt idx="10">
                  <c:v>201</c:v>
                </c:pt>
                <c:pt idx="11">
                  <c:v>207</c:v>
                </c:pt>
                <c:pt idx="12">
                  <c:v>209</c:v>
                </c:pt>
                <c:pt idx="13">
                  <c:v>207</c:v>
                </c:pt>
                <c:pt idx="14">
                  <c:v>201</c:v>
                </c:pt>
                <c:pt idx="15">
                  <c:v>192</c:v>
                </c:pt>
                <c:pt idx="16">
                  <c:v>177</c:v>
                </c:pt>
                <c:pt idx="17">
                  <c:v>161</c:v>
                </c:pt>
                <c:pt idx="18">
                  <c:v>147</c:v>
                </c:pt>
                <c:pt idx="19">
                  <c:v>144</c:v>
                </c:pt>
                <c:pt idx="20">
                  <c:v>144</c:v>
                </c:pt>
                <c:pt idx="21">
                  <c:v>144</c:v>
                </c:pt>
                <c:pt idx="22">
                  <c:v>144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B10-4D81-838A-86E4123746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116</c:v>
                </c:pt>
                <c:pt idx="5">
                  <c:v>146</c:v>
                </c:pt>
                <c:pt idx="6">
                  <c:v>184</c:v>
                </c:pt>
                <c:pt idx="7">
                  <c:v>229</c:v>
                </c:pt>
                <c:pt idx="8">
                  <c:v>134</c:v>
                </c:pt>
                <c:pt idx="9">
                  <c:v>134</c:v>
                </c:pt>
                <c:pt idx="10">
                  <c:v>102</c:v>
                </c:pt>
                <c:pt idx="11">
                  <c:v>102</c:v>
                </c:pt>
                <c:pt idx="12">
                  <c:v>76</c:v>
                </c:pt>
                <c:pt idx="13">
                  <c:v>76</c:v>
                </c:pt>
                <c:pt idx="14">
                  <c:v>28</c:v>
                </c:pt>
                <c:pt idx="15">
                  <c:v>28</c:v>
                </c:pt>
                <c:pt idx="17">
                  <c:v>119</c:v>
                </c:pt>
                <c:pt idx="18">
                  <c:v>715</c:v>
                </c:pt>
                <c:pt idx="19">
                  <c:v>1413</c:v>
                </c:pt>
                <c:pt idx="20">
                  <c:v>1605</c:v>
                </c:pt>
                <c:pt idx="21">
                  <c:v>1570</c:v>
                </c:pt>
                <c:pt idx="22">
                  <c:v>1101</c:v>
                </c:pt>
                <c:pt idx="23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B10-4D81-838A-86E4123746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89.91</c:v>
                </c:pt>
                <c:pt idx="1">
                  <c:v>81.81</c:v>
                </c:pt>
                <c:pt idx="2">
                  <c:v>71.069999999999993</c:v>
                </c:pt>
                <c:pt idx="3">
                  <c:v>61.82</c:v>
                </c:pt>
                <c:pt idx="4">
                  <c:v>56.22</c:v>
                </c:pt>
                <c:pt idx="5">
                  <c:v>70.349999999999994</c:v>
                </c:pt>
                <c:pt idx="6">
                  <c:v>81.73</c:v>
                </c:pt>
                <c:pt idx="7">
                  <c:v>85.1</c:v>
                </c:pt>
                <c:pt idx="8">
                  <c:v>86.14</c:v>
                </c:pt>
                <c:pt idx="9">
                  <c:v>65.81</c:v>
                </c:pt>
                <c:pt idx="10">
                  <c:v>23.09</c:v>
                </c:pt>
                <c:pt idx="11">
                  <c:v>8.75</c:v>
                </c:pt>
                <c:pt idx="12">
                  <c:v>11.5</c:v>
                </c:pt>
                <c:pt idx="13">
                  <c:v>14.05</c:v>
                </c:pt>
                <c:pt idx="14">
                  <c:v>30.39</c:v>
                </c:pt>
                <c:pt idx="15">
                  <c:v>62.32</c:v>
                </c:pt>
                <c:pt idx="16">
                  <c:v>89.13</c:v>
                </c:pt>
                <c:pt idx="17">
                  <c:v>105.72</c:v>
                </c:pt>
                <c:pt idx="18">
                  <c:v>134.91999999999999</c:v>
                </c:pt>
                <c:pt idx="19">
                  <c:v>155</c:v>
                </c:pt>
                <c:pt idx="20">
                  <c:v>179.55</c:v>
                </c:pt>
                <c:pt idx="21">
                  <c:v>139.09</c:v>
                </c:pt>
                <c:pt idx="22">
                  <c:v>102.18</c:v>
                </c:pt>
                <c:pt idx="23">
                  <c:v>97.75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10-4D81-838A-86E4123746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127</c:v>
                </c:pt>
                <c:pt idx="1">
                  <c:v>120.5</c:v>
                </c:pt>
                <c:pt idx="2">
                  <c:v>117</c:v>
                </c:pt>
                <c:pt idx="3">
                  <c:v>115</c:v>
                </c:pt>
                <c:pt idx="4">
                  <c:v>116.5</c:v>
                </c:pt>
                <c:pt idx="5">
                  <c:v>120.5</c:v>
                </c:pt>
                <c:pt idx="6">
                  <c:v>126</c:v>
                </c:pt>
                <c:pt idx="7">
                  <c:v>121.5</c:v>
                </c:pt>
                <c:pt idx="8">
                  <c:v>106.5</c:v>
                </c:pt>
                <c:pt idx="9">
                  <c:v>93.5</c:v>
                </c:pt>
                <c:pt idx="10">
                  <c:v>85.5</c:v>
                </c:pt>
                <c:pt idx="11">
                  <c:v>82</c:v>
                </c:pt>
                <c:pt idx="12">
                  <c:v>83.5</c:v>
                </c:pt>
                <c:pt idx="13">
                  <c:v>84.5</c:v>
                </c:pt>
                <c:pt idx="14">
                  <c:v>88.5</c:v>
                </c:pt>
                <c:pt idx="15">
                  <c:v>98.5</c:v>
                </c:pt>
                <c:pt idx="16">
                  <c:v>117.5</c:v>
                </c:pt>
                <c:pt idx="17">
                  <c:v>140.5</c:v>
                </c:pt>
                <c:pt idx="18">
                  <c:v>161</c:v>
                </c:pt>
                <c:pt idx="19">
                  <c:v>171</c:v>
                </c:pt>
                <c:pt idx="20">
                  <c:v>169.5</c:v>
                </c:pt>
                <c:pt idx="21">
                  <c:v>158.5</c:v>
                </c:pt>
                <c:pt idx="22">
                  <c:v>148.5</c:v>
                </c:pt>
                <c:pt idx="23">
                  <c:v>136.5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97-4FC3-91CD-D3D92E851C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820.33699999999999</c:v>
                </c:pt>
                <c:pt idx="1">
                  <c:v>821.52599999999995</c:v>
                </c:pt>
                <c:pt idx="2">
                  <c:v>868.35400000000004</c:v>
                </c:pt>
                <c:pt idx="3">
                  <c:v>872.54499999999985</c:v>
                </c:pt>
                <c:pt idx="4">
                  <c:v>869.30599999999981</c:v>
                </c:pt>
                <c:pt idx="5">
                  <c:v>863.06299999999999</c:v>
                </c:pt>
                <c:pt idx="6">
                  <c:v>779.84400000000005</c:v>
                </c:pt>
                <c:pt idx="7">
                  <c:v>854.27200000000005</c:v>
                </c:pt>
                <c:pt idx="8">
                  <c:v>822.94800000000009</c:v>
                </c:pt>
                <c:pt idx="9">
                  <c:v>849.40099999999995</c:v>
                </c:pt>
                <c:pt idx="10">
                  <c:v>871.93299999999988</c:v>
                </c:pt>
                <c:pt idx="11">
                  <c:v>877.90900000000011</c:v>
                </c:pt>
                <c:pt idx="12">
                  <c:v>886.31000000000006</c:v>
                </c:pt>
                <c:pt idx="13">
                  <c:v>901.98399999999992</c:v>
                </c:pt>
                <c:pt idx="14">
                  <c:v>896.35300000000007</c:v>
                </c:pt>
                <c:pt idx="15">
                  <c:v>908.34100000000001</c:v>
                </c:pt>
                <c:pt idx="16">
                  <c:v>859.10500000000002</c:v>
                </c:pt>
                <c:pt idx="17">
                  <c:v>779.84199999999998</c:v>
                </c:pt>
                <c:pt idx="18">
                  <c:v>753.58300000000008</c:v>
                </c:pt>
                <c:pt idx="19">
                  <c:v>697.44500000000005</c:v>
                </c:pt>
                <c:pt idx="20">
                  <c:v>693.4910000000001</c:v>
                </c:pt>
                <c:pt idx="21">
                  <c:v>702.3850000000001</c:v>
                </c:pt>
                <c:pt idx="22">
                  <c:v>783.45600000000002</c:v>
                </c:pt>
                <c:pt idx="23">
                  <c:v>828.2170000000001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97-4FC3-91CD-D3D92E851C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1167.9179999999999</c:v>
                </c:pt>
                <c:pt idx="1">
                  <c:v>1146.3519999999999</c:v>
                </c:pt>
                <c:pt idx="2">
                  <c:v>1137.7109999999998</c:v>
                </c:pt>
                <c:pt idx="3">
                  <c:v>1136.9730000000002</c:v>
                </c:pt>
                <c:pt idx="4">
                  <c:v>1192.1560000000002</c:v>
                </c:pt>
                <c:pt idx="5">
                  <c:v>1326.7180000000003</c:v>
                </c:pt>
                <c:pt idx="6">
                  <c:v>1528.4939999999997</c:v>
                </c:pt>
                <c:pt idx="7">
                  <c:v>1682.3340000000003</c:v>
                </c:pt>
                <c:pt idx="8">
                  <c:v>1756.2280000000003</c:v>
                </c:pt>
                <c:pt idx="9">
                  <c:v>1775.5279999999998</c:v>
                </c:pt>
                <c:pt idx="10">
                  <c:v>1828.5130000000001</c:v>
                </c:pt>
                <c:pt idx="11">
                  <c:v>1904.2079999999999</c:v>
                </c:pt>
                <c:pt idx="12">
                  <c:v>1912.5709999999999</c:v>
                </c:pt>
                <c:pt idx="13">
                  <c:v>1873.7560000000003</c:v>
                </c:pt>
                <c:pt idx="14">
                  <c:v>1788.0110000000002</c:v>
                </c:pt>
                <c:pt idx="15">
                  <c:v>1729.2459999999999</c:v>
                </c:pt>
                <c:pt idx="16">
                  <c:v>1661.954</c:v>
                </c:pt>
                <c:pt idx="17">
                  <c:v>1671.048</c:v>
                </c:pt>
                <c:pt idx="18">
                  <c:v>1649.7559999999999</c:v>
                </c:pt>
                <c:pt idx="19">
                  <c:v>1617.4280000000001</c:v>
                </c:pt>
                <c:pt idx="20">
                  <c:v>1540.5870000000002</c:v>
                </c:pt>
                <c:pt idx="21">
                  <c:v>1398.0459999999996</c:v>
                </c:pt>
                <c:pt idx="22">
                  <c:v>1309.3300000000002</c:v>
                </c:pt>
                <c:pt idx="23">
                  <c:v>1256.4829999999999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97-4FC3-91CD-D3D92E851C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2878.4669999999996</c:v>
                </c:pt>
                <c:pt idx="1">
                  <c:v>2676.43</c:v>
                </c:pt>
                <c:pt idx="2">
                  <c:v>2556.194</c:v>
                </c:pt>
                <c:pt idx="3">
                  <c:v>2492.2889999999998</c:v>
                </c:pt>
                <c:pt idx="4">
                  <c:v>2533.5039999999999</c:v>
                </c:pt>
                <c:pt idx="5">
                  <c:v>2666.9679999999998</c:v>
                </c:pt>
                <c:pt idx="6">
                  <c:v>3045.2709999999997</c:v>
                </c:pt>
                <c:pt idx="7">
                  <c:v>3518.5429999999992</c:v>
                </c:pt>
                <c:pt idx="8">
                  <c:v>3876.6519999999996</c:v>
                </c:pt>
                <c:pt idx="9">
                  <c:v>4145.8379999999997</c:v>
                </c:pt>
                <c:pt idx="10">
                  <c:v>4418.1319999999996</c:v>
                </c:pt>
                <c:pt idx="11">
                  <c:v>4754.9639999999999</c:v>
                </c:pt>
                <c:pt idx="12">
                  <c:v>4814.3259999999991</c:v>
                </c:pt>
                <c:pt idx="13">
                  <c:v>4657.9510000000009</c:v>
                </c:pt>
                <c:pt idx="14">
                  <c:v>4380.6950000000006</c:v>
                </c:pt>
                <c:pt idx="15">
                  <c:v>4242.0410000000011</c:v>
                </c:pt>
                <c:pt idx="16">
                  <c:v>4194.7810000000009</c:v>
                </c:pt>
                <c:pt idx="17">
                  <c:v>4254.8590000000004</c:v>
                </c:pt>
                <c:pt idx="18">
                  <c:v>4298.594000000001</c:v>
                </c:pt>
                <c:pt idx="19">
                  <c:v>4353.5719999999992</c:v>
                </c:pt>
                <c:pt idx="20">
                  <c:v>4360.4049999999997</c:v>
                </c:pt>
                <c:pt idx="21">
                  <c:v>4078.4490000000001</c:v>
                </c:pt>
                <c:pt idx="22">
                  <c:v>3678.7059999999992</c:v>
                </c:pt>
                <c:pt idx="23">
                  <c:v>3225.7909999999997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97-4FC3-91CD-D3D92E851C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337</c:v>
                </c:pt>
                <c:pt idx="1">
                  <c:v>321</c:v>
                </c:pt>
                <c:pt idx="2">
                  <c:v>310</c:v>
                </c:pt>
                <c:pt idx="3">
                  <c:v>305</c:v>
                </c:pt>
                <c:pt idx="4">
                  <c:v>309</c:v>
                </c:pt>
                <c:pt idx="5">
                  <c:v>324.00000000000006</c:v>
                </c:pt>
                <c:pt idx="6">
                  <c:v>377.00000000000006</c:v>
                </c:pt>
                <c:pt idx="7">
                  <c:v>427.00000000000006</c:v>
                </c:pt>
                <c:pt idx="8">
                  <c:v>449</c:v>
                </c:pt>
                <c:pt idx="9">
                  <c:v>457.00000000000006</c:v>
                </c:pt>
                <c:pt idx="10">
                  <c:v>464</c:v>
                </c:pt>
                <c:pt idx="11">
                  <c:v>480.99999999999994</c:v>
                </c:pt>
                <c:pt idx="12">
                  <c:v>490</c:v>
                </c:pt>
                <c:pt idx="13">
                  <c:v>474</c:v>
                </c:pt>
                <c:pt idx="14">
                  <c:v>463</c:v>
                </c:pt>
                <c:pt idx="15">
                  <c:v>458.00000000000006</c:v>
                </c:pt>
                <c:pt idx="16">
                  <c:v>477.99999999999994</c:v>
                </c:pt>
                <c:pt idx="17">
                  <c:v>497.99999999999994</c:v>
                </c:pt>
                <c:pt idx="18">
                  <c:v>509</c:v>
                </c:pt>
                <c:pt idx="19">
                  <c:v>515</c:v>
                </c:pt>
                <c:pt idx="20">
                  <c:v>485</c:v>
                </c:pt>
                <c:pt idx="21">
                  <c:v>442.99999999999994</c:v>
                </c:pt>
                <c:pt idx="22">
                  <c:v>397.99999999999994</c:v>
                </c:pt>
                <c:pt idx="23">
                  <c:v>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97-4FC3-91CD-D3D92E851C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F97-4FC3-91CD-D3D92E851C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F97-4FC3-91CD-D3D92E851C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F97-4FC3-91CD-D3D92E851C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F97-4FC3-91CD-D3D92E851C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F97-4FC3-91CD-D3D92E851C5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1026</c:v>
                </c:pt>
                <c:pt idx="1">
                  <c:v>1001</c:v>
                </c:pt>
                <c:pt idx="2">
                  <c:v>1006</c:v>
                </c:pt>
                <c:pt idx="3">
                  <c:v>1006</c:v>
                </c:pt>
                <c:pt idx="4">
                  <c:v>1049.9000000000001</c:v>
                </c:pt>
                <c:pt idx="5">
                  <c:v>1076.7</c:v>
                </c:pt>
                <c:pt idx="6">
                  <c:v>1426.7</c:v>
                </c:pt>
                <c:pt idx="7">
                  <c:v>1947.8</c:v>
                </c:pt>
                <c:pt idx="8">
                  <c:v>1816.7</c:v>
                </c:pt>
                <c:pt idx="9">
                  <c:v>1417.7</c:v>
                </c:pt>
                <c:pt idx="10">
                  <c:v>1056.9000000000001</c:v>
                </c:pt>
                <c:pt idx="11">
                  <c:v>1097</c:v>
                </c:pt>
                <c:pt idx="12">
                  <c:v>1090.502</c:v>
                </c:pt>
                <c:pt idx="13">
                  <c:v>1116</c:v>
                </c:pt>
                <c:pt idx="14">
                  <c:v>1046</c:v>
                </c:pt>
                <c:pt idx="15">
                  <c:v>1022</c:v>
                </c:pt>
                <c:pt idx="16">
                  <c:v>1475.6</c:v>
                </c:pt>
                <c:pt idx="17">
                  <c:v>1627.4</c:v>
                </c:pt>
                <c:pt idx="18">
                  <c:v>1673</c:v>
                </c:pt>
                <c:pt idx="19">
                  <c:v>1683</c:v>
                </c:pt>
                <c:pt idx="20">
                  <c:v>1804.9</c:v>
                </c:pt>
                <c:pt idx="21">
                  <c:v>2138.6</c:v>
                </c:pt>
                <c:pt idx="22">
                  <c:v>1674.3</c:v>
                </c:pt>
                <c:pt idx="23">
                  <c:v>1185.3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97-4FC3-91CD-D3D92E851C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26.358000000000001</c:v>
                </c:pt>
                <c:pt idx="6">
                  <c:v>16.553000000000001</c:v>
                </c:pt>
                <c:pt idx="9">
                  <c:v>22.86</c:v>
                </c:pt>
                <c:pt idx="10">
                  <c:v>22.72</c:v>
                </c:pt>
                <c:pt idx="11">
                  <c:v>22.76</c:v>
                </c:pt>
                <c:pt idx="12">
                  <c:v>22.93</c:v>
                </c:pt>
                <c:pt idx="13">
                  <c:v>23.23</c:v>
                </c:pt>
                <c:pt idx="14">
                  <c:v>3.72</c:v>
                </c:pt>
                <c:pt idx="15">
                  <c:v>4.3099999999999996</c:v>
                </c:pt>
                <c:pt idx="17">
                  <c:v>7.5490000000000004</c:v>
                </c:pt>
                <c:pt idx="18">
                  <c:v>21.593</c:v>
                </c:pt>
                <c:pt idx="19">
                  <c:v>27.571999999999999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97-4FC3-91CD-D3D92E851C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F97-4FC3-91CD-D3D92E851C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F97-4FC3-91CD-D3D92E851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89.91</c:v>
                </c:pt>
                <c:pt idx="1">
                  <c:v>81.81</c:v>
                </c:pt>
                <c:pt idx="2">
                  <c:v>71.069999999999993</c:v>
                </c:pt>
                <c:pt idx="3">
                  <c:v>61.82</c:v>
                </c:pt>
                <c:pt idx="4">
                  <c:v>56.22</c:v>
                </c:pt>
                <c:pt idx="5">
                  <c:v>70.349999999999994</c:v>
                </c:pt>
                <c:pt idx="6">
                  <c:v>81.73</c:v>
                </c:pt>
                <c:pt idx="7">
                  <c:v>85.1</c:v>
                </c:pt>
                <c:pt idx="8">
                  <c:v>86.14</c:v>
                </c:pt>
                <c:pt idx="9">
                  <c:v>65.81</c:v>
                </c:pt>
                <c:pt idx="10">
                  <c:v>23.09</c:v>
                </c:pt>
                <c:pt idx="11">
                  <c:v>8.75</c:v>
                </c:pt>
                <c:pt idx="12">
                  <c:v>11.5</c:v>
                </c:pt>
                <c:pt idx="13">
                  <c:v>14.05</c:v>
                </c:pt>
                <c:pt idx="14">
                  <c:v>30.39</c:v>
                </c:pt>
                <c:pt idx="15">
                  <c:v>62.32</c:v>
                </c:pt>
                <c:pt idx="16">
                  <c:v>89.13</c:v>
                </c:pt>
                <c:pt idx="17">
                  <c:v>105.72</c:v>
                </c:pt>
                <c:pt idx="18">
                  <c:v>134.91999999999999</c:v>
                </c:pt>
                <c:pt idx="19">
                  <c:v>155</c:v>
                </c:pt>
                <c:pt idx="20">
                  <c:v>179.55</c:v>
                </c:pt>
                <c:pt idx="21">
                  <c:v>139.09</c:v>
                </c:pt>
                <c:pt idx="22">
                  <c:v>102.18</c:v>
                </c:pt>
                <c:pt idx="23">
                  <c:v>97.75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97-4FC3-91CD-D3D92E851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6385.6929999999993</v>
      </c>
      <c r="C4" s="18">
        <v>6115.7649999999994</v>
      </c>
      <c r="D4" s="18">
        <v>6024.277</v>
      </c>
      <c r="E4" s="18">
        <v>5956.7979999999998</v>
      </c>
      <c r="F4" s="18">
        <v>6099.3780000000006</v>
      </c>
      <c r="G4" s="18">
        <v>6404.326</v>
      </c>
      <c r="H4" s="18">
        <v>7299.8990000000003</v>
      </c>
      <c r="I4" s="18">
        <v>8551.4849999999988</v>
      </c>
      <c r="J4" s="18">
        <v>8828.0250000000015</v>
      </c>
      <c r="K4" s="18">
        <v>8761.8300000000017</v>
      </c>
      <c r="L4" s="18">
        <v>8967.7260000000006</v>
      </c>
      <c r="M4" s="18">
        <v>9439.8229999999985</v>
      </c>
      <c r="N4" s="18">
        <v>9520.0930000000008</v>
      </c>
      <c r="O4" s="18">
        <v>9351.396999999999</v>
      </c>
      <c r="P4" s="18">
        <v>8886.2380000000012</v>
      </c>
      <c r="Q4" s="18">
        <v>8462.402</v>
      </c>
      <c r="R4" s="18">
        <v>8786.893</v>
      </c>
      <c r="S4" s="18">
        <v>8979.1809999999987</v>
      </c>
      <c r="T4" s="18">
        <v>9066.49</v>
      </c>
      <c r="U4" s="18">
        <v>9065.0499999999993</v>
      </c>
      <c r="V4" s="18">
        <v>9082.9220000000005</v>
      </c>
      <c r="W4" s="18">
        <v>8947.9420000000009</v>
      </c>
      <c r="X4" s="18">
        <v>8021.3149999999987</v>
      </c>
      <c r="Y4" s="18">
        <v>7012.277</v>
      </c>
      <c r="Z4" s="19"/>
      <c r="AA4" s="20">
        <f>SUM(B4:Z4)</f>
        <v>194017.22499999998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89.91</v>
      </c>
      <c r="C7" s="28">
        <v>81.81</v>
      </c>
      <c r="D7" s="28">
        <v>71.069999999999993</v>
      </c>
      <c r="E7" s="28">
        <v>61.82</v>
      </c>
      <c r="F7" s="28">
        <v>56.22</v>
      </c>
      <c r="G7" s="28">
        <v>70.349999999999994</v>
      </c>
      <c r="H7" s="28">
        <v>81.73</v>
      </c>
      <c r="I7" s="28">
        <v>85.1</v>
      </c>
      <c r="J7" s="28">
        <v>86.14</v>
      </c>
      <c r="K7" s="28">
        <v>65.81</v>
      </c>
      <c r="L7" s="28">
        <v>23.09</v>
      </c>
      <c r="M7" s="28">
        <v>8.75</v>
      </c>
      <c r="N7" s="28">
        <v>11.5</v>
      </c>
      <c r="O7" s="28">
        <v>14.05</v>
      </c>
      <c r="P7" s="28">
        <v>30.39</v>
      </c>
      <c r="Q7" s="28">
        <v>62.32</v>
      </c>
      <c r="R7" s="28">
        <v>89.13</v>
      </c>
      <c r="S7" s="28">
        <v>105.72</v>
      </c>
      <c r="T7" s="28">
        <v>134.91999999999999</v>
      </c>
      <c r="U7" s="28">
        <v>155</v>
      </c>
      <c r="V7" s="28">
        <v>179.55</v>
      </c>
      <c r="W7" s="28">
        <v>139.09</v>
      </c>
      <c r="X7" s="28">
        <v>102.18</v>
      </c>
      <c r="Y7" s="28">
        <v>97.75</v>
      </c>
      <c r="Z7" s="29"/>
      <c r="AA7" s="30">
        <f>IF(SUM(B7:Z7)&lt;&gt;0,AVERAGEIF(B7:Z7,"&lt;&gt;"""),"")</f>
        <v>79.308333333333337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119</v>
      </c>
      <c r="C11" s="47">
        <v>119</v>
      </c>
      <c r="D11" s="47">
        <v>119</v>
      </c>
      <c r="E11" s="47">
        <v>119</v>
      </c>
      <c r="F11" s="47">
        <v>119</v>
      </c>
      <c r="G11" s="47">
        <v>125</v>
      </c>
      <c r="H11" s="47">
        <v>137</v>
      </c>
      <c r="I11" s="47">
        <v>172</v>
      </c>
      <c r="J11" s="47">
        <v>177</v>
      </c>
      <c r="K11" s="47">
        <v>169</v>
      </c>
      <c r="L11" s="47">
        <v>163</v>
      </c>
      <c r="M11" s="47">
        <v>174</v>
      </c>
      <c r="N11" s="47">
        <v>181</v>
      </c>
      <c r="O11" s="47">
        <v>167</v>
      </c>
      <c r="P11" s="47">
        <v>162</v>
      </c>
      <c r="Q11" s="47">
        <v>166</v>
      </c>
      <c r="R11" s="47">
        <v>201</v>
      </c>
      <c r="S11" s="47">
        <v>187</v>
      </c>
      <c r="T11" s="47">
        <v>212</v>
      </c>
      <c r="U11" s="47">
        <v>221</v>
      </c>
      <c r="V11" s="47">
        <v>191</v>
      </c>
      <c r="W11" s="47">
        <v>149</v>
      </c>
      <c r="X11" s="47">
        <v>125</v>
      </c>
      <c r="Y11" s="47">
        <v>119</v>
      </c>
      <c r="Z11" s="48"/>
      <c r="AA11" s="49">
        <f t="shared" si="0"/>
        <v>3793</v>
      </c>
    </row>
    <row r="12" spans="1:27" ht="24.95" customHeight="1" x14ac:dyDescent="0.2">
      <c r="A12" s="50" t="s">
        <v>8</v>
      </c>
      <c r="B12" s="51">
        <v>3475.3</v>
      </c>
      <c r="C12" s="52">
        <v>2746.7179999999998</v>
      </c>
      <c r="D12" s="52">
        <v>2687.9</v>
      </c>
      <c r="E12" s="52">
        <v>2637.9</v>
      </c>
      <c r="F12" s="52">
        <v>2592.9</v>
      </c>
      <c r="G12" s="52">
        <v>2616.9</v>
      </c>
      <c r="H12" s="52">
        <v>2723.029</v>
      </c>
      <c r="I12" s="52">
        <v>2604.0030000000002</v>
      </c>
      <c r="J12" s="52">
        <v>1694.6010000000001</v>
      </c>
      <c r="K12" s="52">
        <v>1039.9000000000001</v>
      </c>
      <c r="L12" s="52">
        <v>842.9</v>
      </c>
      <c r="M12" s="52">
        <v>325.89999999999998</v>
      </c>
      <c r="N12" s="52">
        <v>325.89999999999998</v>
      </c>
      <c r="O12" s="52">
        <v>325.89999999999998</v>
      </c>
      <c r="P12" s="52">
        <v>325.89999999999998</v>
      </c>
      <c r="Q12" s="52">
        <v>1049.9000000000001</v>
      </c>
      <c r="R12" s="52">
        <v>2484.7780000000002</v>
      </c>
      <c r="S12" s="52">
        <v>3702.5860000000002</v>
      </c>
      <c r="T12" s="52">
        <v>4163.5460000000003</v>
      </c>
      <c r="U12" s="52">
        <v>4201.8999999999996</v>
      </c>
      <c r="V12" s="52">
        <v>4240.9989999999998</v>
      </c>
      <c r="W12" s="52">
        <v>4222.1560000000009</v>
      </c>
      <c r="X12" s="52">
        <v>3846.2890000000002</v>
      </c>
      <c r="Y12" s="52">
        <v>3696.3799999999997</v>
      </c>
      <c r="Z12" s="53"/>
      <c r="AA12" s="54">
        <f t="shared" si="0"/>
        <v>58574.185000000012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116</v>
      </c>
      <c r="G13" s="52">
        <v>146</v>
      </c>
      <c r="H13" s="52">
        <v>184</v>
      </c>
      <c r="I13" s="52">
        <v>229</v>
      </c>
      <c r="J13" s="52">
        <v>134</v>
      </c>
      <c r="K13" s="52">
        <v>134</v>
      </c>
      <c r="L13" s="52">
        <v>102</v>
      </c>
      <c r="M13" s="52">
        <v>102</v>
      </c>
      <c r="N13" s="52">
        <v>76</v>
      </c>
      <c r="O13" s="52">
        <v>76</v>
      </c>
      <c r="P13" s="52">
        <v>28</v>
      </c>
      <c r="Q13" s="52">
        <v>28</v>
      </c>
      <c r="R13" s="52"/>
      <c r="S13" s="52">
        <v>119</v>
      </c>
      <c r="T13" s="52">
        <v>715</v>
      </c>
      <c r="U13" s="52">
        <v>1413</v>
      </c>
      <c r="V13" s="52">
        <v>1605</v>
      </c>
      <c r="W13" s="52">
        <v>1570</v>
      </c>
      <c r="X13" s="52">
        <v>1101</v>
      </c>
      <c r="Y13" s="52">
        <v>279</v>
      </c>
      <c r="Z13" s="53"/>
      <c r="AA13" s="54">
        <f t="shared" si="0"/>
        <v>8261</v>
      </c>
    </row>
    <row r="14" spans="1:27" ht="24.95" customHeight="1" x14ac:dyDescent="0.2">
      <c r="A14" s="55" t="s">
        <v>10</v>
      </c>
      <c r="B14" s="56">
        <v>2215.8930000000005</v>
      </c>
      <c r="C14" s="57">
        <v>2402.7469999999994</v>
      </c>
      <c r="D14" s="57">
        <v>2575.377</v>
      </c>
      <c r="E14" s="57">
        <v>2773.4980000000005</v>
      </c>
      <c r="F14" s="57">
        <v>2944.4780000000005</v>
      </c>
      <c r="G14" s="57">
        <v>3210.4260000000004</v>
      </c>
      <c r="H14" s="57">
        <v>3941.8700000000003</v>
      </c>
      <c r="I14" s="57">
        <v>5230.482</v>
      </c>
      <c r="J14" s="57">
        <v>6478.424</v>
      </c>
      <c r="K14" s="57">
        <v>7090.93</v>
      </c>
      <c r="L14" s="57">
        <v>7517.8260000000009</v>
      </c>
      <c r="M14" s="57">
        <v>7536.9229999999998</v>
      </c>
      <c r="N14" s="57">
        <v>7641.0929999999998</v>
      </c>
      <c r="O14" s="57">
        <v>7478.1970000000001</v>
      </c>
      <c r="P14" s="57">
        <v>7176.3249999999998</v>
      </c>
      <c r="Q14" s="57">
        <v>6524.3019999999997</v>
      </c>
      <c r="R14" s="57">
        <v>5730.1150000000007</v>
      </c>
      <c r="S14" s="57">
        <v>4691.5949999999984</v>
      </c>
      <c r="T14" s="57">
        <v>3546.8439999999996</v>
      </c>
      <c r="U14" s="57">
        <v>2945.95</v>
      </c>
      <c r="V14" s="57">
        <v>2786.9229999999998</v>
      </c>
      <c r="W14" s="57">
        <v>2755.7860000000001</v>
      </c>
      <c r="X14" s="57">
        <v>2722.0260000000003</v>
      </c>
      <c r="Y14" s="57">
        <v>2706.8970000000004</v>
      </c>
      <c r="Z14" s="58"/>
      <c r="AA14" s="59">
        <f t="shared" si="0"/>
        <v>110624.92699999998</v>
      </c>
    </row>
    <row r="15" spans="1:27" ht="24.95" customHeight="1" x14ac:dyDescent="0.2">
      <c r="A15" s="55" t="s">
        <v>11</v>
      </c>
      <c r="B15" s="56">
        <v>108</v>
      </c>
      <c r="C15" s="57">
        <v>113</v>
      </c>
      <c r="D15" s="57">
        <v>120</v>
      </c>
      <c r="E15" s="57">
        <v>126</v>
      </c>
      <c r="F15" s="57">
        <v>131</v>
      </c>
      <c r="G15" s="57">
        <v>133</v>
      </c>
      <c r="H15" s="57">
        <v>140</v>
      </c>
      <c r="I15" s="57">
        <v>155</v>
      </c>
      <c r="J15" s="57">
        <v>172</v>
      </c>
      <c r="K15" s="57">
        <v>188</v>
      </c>
      <c r="L15" s="57">
        <v>201</v>
      </c>
      <c r="M15" s="57">
        <v>207</v>
      </c>
      <c r="N15" s="57">
        <v>209</v>
      </c>
      <c r="O15" s="57">
        <v>207</v>
      </c>
      <c r="P15" s="57">
        <v>201</v>
      </c>
      <c r="Q15" s="57">
        <v>192</v>
      </c>
      <c r="R15" s="57">
        <v>177</v>
      </c>
      <c r="S15" s="57">
        <v>161</v>
      </c>
      <c r="T15" s="57">
        <v>147</v>
      </c>
      <c r="U15" s="57">
        <v>144</v>
      </c>
      <c r="V15" s="57">
        <v>144</v>
      </c>
      <c r="W15" s="57">
        <v>144</v>
      </c>
      <c r="X15" s="57">
        <v>144</v>
      </c>
      <c r="Y15" s="57">
        <v>144</v>
      </c>
      <c r="Z15" s="58"/>
      <c r="AA15" s="59">
        <f t="shared" si="0"/>
        <v>3808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5944.1930000000011</v>
      </c>
      <c r="C16" s="62">
        <f t="shared" si="1"/>
        <v>5407.4649999999992</v>
      </c>
      <c r="D16" s="62">
        <f t="shared" si="1"/>
        <v>5528.277</v>
      </c>
      <c r="E16" s="62">
        <f t="shared" si="1"/>
        <v>5682.398000000001</v>
      </c>
      <c r="F16" s="62">
        <f t="shared" si="1"/>
        <v>5903.3780000000006</v>
      </c>
      <c r="G16" s="62">
        <f t="shared" si="1"/>
        <v>6231.3260000000009</v>
      </c>
      <c r="H16" s="62">
        <f t="shared" si="1"/>
        <v>7125.8990000000003</v>
      </c>
      <c r="I16" s="62">
        <f t="shared" si="1"/>
        <v>8390.4850000000006</v>
      </c>
      <c r="J16" s="62">
        <f t="shared" si="1"/>
        <v>8656.0249999999996</v>
      </c>
      <c r="K16" s="62">
        <f t="shared" si="1"/>
        <v>8621.83</v>
      </c>
      <c r="L16" s="62">
        <f t="shared" si="1"/>
        <v>8826.7260000000006</v>
      </c>
      <c r="M16" s="62">
        <f t="shared" si="1"/>
        <v>8345.8230000000003</v>
      </c>
      <c r="N16" s="62">
        <f t="shared" si="1"/>
        <v>8432.9930000000004</v>
      </c>
      <c r="O16" s="62">
        <f t="shared" si="1"/>
        <v>8254.0969999999998</v>
      </c>
      <c r="P16" s="62">
        <f t="shared" si="1"/>
        <v>7893.2249999999995</v>
      </c>
      <c r="Q16" s="62">
        <f t="shared" si="1"/>
        <v>7960.2019999999993</v>
      </c>
      <c r="R16" s="62">
        <f t="shared" si="1"/>
        <v>8592.893</v>
      </c>
      <c r="S16" s="62">
        <f t="shared" si="1"/>
        <v>8861.1809999999987</v>
      </c>
      <c r="T16" s="62">
        <f t="shared" si="1"/>
        <v>8784.39</v>
      </c>
      <c r="U16" s="62">
        <f t="shared" si="1"/>
        <v>8925.8499999999985</v>
      </c>
      <c r="V16" s="62">
        <f t="shared" si="1"/>
        <v>8967.9219999999987</v>
      </c>
      <c r="W16" s="62">
        <f t="shared" si="1"/>
        <v>8840.9420000000009</v>
      </c>
      <c r="X16" s="62">
        <f t="shared" si="1"/>
        <v>7938.3150000000005</v>
      </c>
      <c r="Y16" s="62">
        <f t="shared" si="1"/>
        <v>6945.277</v>
      </c>
      <c r="Z16" s="63" t="str">
        <f t="shared" si="1"/>
        <v/>
      </c>
      <c r="AA16" s="64">
        <f>SUM(AA10:AA15)</f>
        <v>185061.11199999999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2990.9</v>
      </c>
      <c r="C29" s="72">
        <v>3107.9</v>
      </c>
      <c r="D29" s="72">
        <v>3216.9</v>
      </c>
      <c r="E29" s="72">
        <v>3273.9</v>
      </c>
      <c r="F29" s="72">
        <v>3410.9</v>
      </c>
      <c r="G29" s="72">
        <v>3560.9</v>
      </c>
      <c r="H29" s="72">
        <v>3737.9</v>
      </c>
      <c r="I29" s="72">
        <v>4184.8999999999996</v>
      </c>
      <c r="J29" s="72">
        <v>3709.9</v>
      </c>
      <c r="K29" s="72">
        <v>3770.9</v>
      </c>
      <c r="L29" s="72">
        <v>4000.9</v>
      </c>
      <c r="M29" s="72">
        <v>4164.8999999999996</v>
      </c>
      <c r="N29" s="72">
        <v>4161.8999999999996</v>
      </c>
      <c r="O29" s="72">
        <v>4061.9</v>
      </c>
      <c r="P29" s="72">
        <v>3801.9</v>
      </c>
      <c r="Q29" s="72">
        <v>3981.9</v>
      </c>
      <c r="R29" s="72">
        <v>3983.9</v>
      </c>
      <c r="S29" s="72">
        <v>3692.9</v>
      </c>
      <c r="T29" s="72">
        <v>3842.9</v>
      </c>
      <c r="U29" s="72">
        <v>4652.8999999999996</v>
      </c>
      <c r="V29" s="72">
        <v>4750.8999999999996</v>
      </c>
      <c r="W29" s="72">
        <v>4577.8999999999996</v>
      </c>
      <c r="X29" s="72">
        <v>4151.8999999999996</v>
      </c>
      <c r="Y29" s="72">
        <v>3264.9</v>
      </c>
      <c r="Z29" s="73"/>
      <c r="AA29" s="74">
        <f>SUM(B29:Z29)</f>
        <v>92056.599999999977</v>
      </c>
    </row>
    <row r="30" spans="1:27" ht="24.95" customHeight="1" x14ac:dyDescent="0.2">
      <c r="A30" s="75" t="s">
        <v>24</v>
      </c>
      <c r="B30" s="76">
        <v>1851.2929999999999</v>
      </c>
      <c r="C30" s="77">
        <v>1432.5650000000001</v>
      </c>
      <c r="D30" s="77">
        <v>1471.377</v>
      </c>
      <c r="E30" s="77">
        <v>1576.498</v>
      </c>
      <c r="F30" s="77">
        <v>1671.4780000000001</v>
      </c>
      <c r="G30" s="77">
        <v>1802.4259999999999</v>
      </c>
      <c r="H30" s="77">
        <v>2372.9989999999998</v>
      </c>
      <c r="I30" s="77">
        <v>3227.585</v>
      </c>
      <c r="J30" s="77">
        <v>4034.125</v>
      </c>
      <c r="K30" s="77">
        <v>4106.93</v>
      </c>
      <c r="L30" s="77">
        <v>4279.826</v>
      </c>
      <c r="M30" s="77">
        <v>4131.9229999999998</v>
      </c>
      <c r="N30" s="77">
        <v>4226.0929999999998</v>
      </c>
      <c r="O30" s="77">
        <v>4147.1970000000001</v>
      </c>
      <c r="P30" s="77">
        <v>4066.3380000000002</v>
      </c>
      <c r="Q30" s="77">
        <v>3754.3020000000001</v>
      </c>
      <c r="R30" s="77">
        <v>3788.9929999999999</v>
      </c>
      <c r="S30" s="77">
        <v>3647.2809999999999</v>
      </c>
      <c r="T30" s="77">
        <v>3221.49</v>
      </c>
      <c r="U30" s="77">
        <v>2494.9499999999998</v>
      </c>
      <c r="V30" s="77">
        <v>2435.0219999999999</v>
      </c>
      <c r="W30" s="77">
        <v>2473.0419999999999</v>
      </c>
      <c r="X30" s="77">
        <v>2122.415</v>
      </c>
      <c r="Y30" s="77">
        <v>2075.377</v>
      </c>
      <c r="Z30" s="78"/>
      <c r="AA30" s="79">
        <f>SUM(B30:Z30)</f>
        <v>70411.524999999994</v>
      </c>
    </row>
    <row r="31" spans="1:27" ht="24.95" customHeight="1" x14ac:dyDescent="0.2">
      <c r="A31" s="82" t="s">
        <v>25</v>
      </c>
      <c r="B31" s="80">
        <v>1222</v>
      </c>
      <c r="C31" s="81">
        <v>1017</v>
      </c>
      <c r="D31" s="81">
        <v>1017</v>
      </c>
      <c r="E31" s="81">
        <v>1017</v>
      </c>
      <c r="F31" s="81">
        <v>1017</v>
      </c>
      <c r="G31" s="81">
        <v>1041</v>
      </c>
      <c r="H31" s="81">
        <v>1189</v>
      </c>
      <c r="I31" s="81">
        <v>1139</v>
      </c>
      <c r="J31" s="81">
        <v>1084</v>
      </c>
      <c r="K31" s="81">
        <v>884</v>
      </c>
      <c r="L31" s="81">
        <v>687</v>
      </c>
      <c r="M31" s="81">
        <v>170</v>
      </c>
      <c r="N31" s="81">
        <v>170</v>
      </c>
      <c r="O31" s="81">
        <v>170</v>
      </c>
      <c r="P31" s="81">
        <v>170</v>
      </c>
      <c r="Q31" s="81">
        <v>414</v>
      </c>
      <c r="R31" s="81">
        <v>1014</v>
      </c>
      <c r="S31" s="81">
        <v>1639</v>
      </c>
      <c r="T31" s="81">
        <v>1822</v>
      </c>
      <c r="U31" s="81">
        <v>1897</v>
      </c>
      <c r="V31" s="81">
        <v>1897</v>
      </c>
      <c r="W31" s="81">
        <v>1897</v>
      </c>
      <c r="X31" s="81">
        <v>1747</v>
      </c>
      <c r="Y31" s="81">
        <v>1672</v>
      </c>
      <c r="Z31" s="83"/>
      <c r="AA31" s="84">
        <f>SUM(B31:Z31)</f>
        <v>25993</v>
      </c>
    </row>
    <row r="32" spans="1:27" ht="30" customHeight="1" thickBot="1" x14ac:dyDescent="0.25">
      <c r="A32" s="60" t="s">
        <v>26</v>
      </c>
      <c r="B32" s="61">
        <f>IF(LEN(B$2)&gt;0,SUM(B29:B31),"")</f>
        <v>6064.1930000000002</v>
      </c>
      <c r="C32" s="62">
        <f t="shared" ref="C32:Z32" si="4">IF(LEN(C$2)&gt;0,SUM(C29:C31),"")</f>
        <v>5557.4650000000001</v>
      </c>
      <c r="D32" s="62">
        <f t="shared" si="4"/>
        <v>5705.277</v>
      </c>
      <c r="E32" s="62">
        <f t="shared" si="4"/>
        <v>5867.3980000000001</v>
      </c>
      <c r="F32" s="62">
        <f t="shared" si="4"/>
        <v>6099.3780000000006</v>
      </c>
      <c r="G32" s="62">
        <f t="shared" si="4"/>
        <v>6404.326</v>
      </c>
      <c r="H32" s="62">
        <f t="shared" si="4"/>
        <v>7299.8989999999994</v>
      </c>
      <c r="I32" s="62">
        <f t="shared" si="4"/>
        <v>8551.4850000000006</v>
      </c>
      <c r="J32" s="62">
        <f t="shared" si="4"/>
        <v>8828.0249999999996</v>
      </c>
      <c r="K32" s="62">
        <f t="shared" si="4"/>
        <v>8761.83</v>
      </c>
      <c r="L32" s="62">
        <f t="shared" si="4"/>
        <v>8967.7260000000006</v>
      </c>
      <c r="M32" s="62">
        <f t="shared" si="4"/>
        <v>8466.8230000000003</v>
      </c>
      <c r="N32" s="62">
        <f t="shared" si="4"/>
        <v>8557.9929999999986</v>
      </c>
      <c r="O32" s="62">
        <f t="shared" si="4"/>
        <v>8379.0969999999998</v>
      </c>
      <c r="P32" s="62">
        <f t="shared" si="4"/>
        <v>8038.2380000000003</v>
      </c>
      <c r="Q32" s="62">
        <f t="shared" si="4"/>
        <v>8150.2020000000002</v>
      </c>
      <c r="R32" s="62">
        <f t="shared" si="4"/>
        <v>8786.893</v>
      </c>
      <c r="S32" s="62">
        <f t="shared" si="4"/>
        <v>8979.1810000000005</v>
      </c>
      <c r="T32" s="62">
        <f t="shared" si="4"/>
        <v>8886.39</v>
      </c>
      <c r="U32" s="62">
        <f t="shared" si="4"/>
        <v>9044.8499999999985</v>
      </c>
      <c r="V32" s="62">
        <f t="shared" si="4"/>
        <v>9082.9219999999987</v>
      </c>
      <c r="W32" s="62">
        <f t="shared" si="4"/>
        <v>8947.9419999999991</v>
      </c>
      <c r="X32" s="62">
        <f t="shared" si="4"/>
        <v>8021.3149999999996</v>
      </c>
      <c r="Y32" s="62">
        <f t="shared" si="4"/>
        <v>7012.277</v>
      </c>
      <c r="Z32" s="63" t="str">
        <f t="shared" si="4"/>
        <v/>
      </c>
      <c r="AA32" s="64">
        <f>SUM(AA29:AA31)</f>
        <v>188461.12499999997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36</v>
      </c>
      <c r="C35" s="95">
        <v>36</v>
      </c>
      <c r="D35" s="95">
        <v>56</v>
      </c>
      <c r="E35" s="95">
        <v>64</v>
      </c>
      <c r="F35" s="95">
        <v>74</v>
      </c>
      <c r="G35" s="95">
        <v>56</v>
      </c>
      <c r="H35" s="95">
        <v>74</v>
      </c>
      <c r="I35" s="95">
        <v>46</v>
      </c>
      <c r="J35" s="95">
        <v>31</v>
      </c>
      <c r="K35" s="95">
        <v>20</v>
      </c>
      <c r="L35" s="95">
        <v>23</v>
      </c>
      <c r="M35" s="95">
        <v>23</v>
      </c>
      <c r="N35" s="95">
        <v>20</v>
      </c>
      <c r="O35" s="95">
        <v>20</v>
      </c>
      <c r="P35" s="95">
        <v>23</v>
      </c>
      <c r="Q35" s="95">
        <v>43</v>
      </c>
      <c r="R35" s="95">
        <v>47</v>
      </c>
      <c r="S35" s="95">
        <v>22</v>
      </c>
      <c r="T35" s="95">
        <v>33</v>
      </c>
      <c r="U35" s="95">
        <v>65</v>
      </c>
      <c r="V35" s="95">
        <v>65</v>
      </c>
      <c r="W35" s="95">
        <v>57</v>
      </c>
      <c r="X35" s="95">
        <v>33</v>
      </c>
      <c r="Y35" s="95">
        <v>17</v>
      </c>
      <c r="Z35" s="96"/>
      <c r="AA35" s="74">
        <f t="shared" ref="AA35:AA40" si="5">SUM(B35:Z35)</f>
        <v>984</v>
      </c>
    </row>
    <row r="36" spans="1:27" ht="24.95" customHeight="1" x14ac:dyDescent="0.2">
      <c r="A36" s="97" t="s">
        <v>29</v>
      </c>
      <c r="B36" s="98">
        <v>34</v>
      </c>
      <c r="C36" s="99">
        <v>64</v>
      </c>
      <c r="D36" s="99">
        <v>71</v>
      </c>
      <c r="E36" s="99">
        <v>71</v>
      </c>
      <c r="F36" s="99">
        <v>72</v>
      </c>
      <c r="G36" s="99">
        <v>67</v>
      </c>
      <c r="H36" s="99">
        <v>50</v>
      </c>
      <c r="I36" s="99">
        <v>65</v>
      </c>
      <c r="J36" s="99">
        <v>91</v>
      </c>
      <c r="K36" s="99">
        <v>70</v>
      </c>
      <c r="L36" s="99">
        <v>70</v>
      </c>
      <c r="M36" s="99">
        <v>87</v>
      </c>
      <c r="N36" s="99">
        <v>87</v>
      </c>
      <c r="O36" s="99">
        <v>87</v>
      </c>
      <c r="P36" s="99">
        <v>77</v>
      </c>
      <c r="Q36" s="99">
        <v>97</v>
      </c>
      <c r="R36" s="99">
        <v>97</v>
      </c>
      <c r="S36" s="99">
        <v>46</v>
      </c>
      <c r="T36" s="99">
        <v>19</v>
      </c>
      <c r="U36" s="99">
        <v>4</v>
      </c>
      <c r="V36" s="99"/>
      <c r="W36" s="99"/>
      <c r="X36" s="99"/>
      <c r="Y36" s="99"/>
      <c r="Z36" s="100"/>
      <c r="AA36" s="79">
        <f t="shared" si="5"/>
        <v>1326</v>
      </c>
    </row>
    <row r="37" spans="1:27" ht="24.95" customHeight="1" x14ac:dyDescent="0.2">
      <c r="A37" s="97" t="s">
        <v>30</v>
      </c>
      <c r="B37" s="98">
        <v>321.5</v>
      </c>
      <c r="C37" s="99">
        <v>558.29999999999995</v>
      </c>
      <c r="D37" s="99">
        <v>319</v>
      </c>
      <c r="E37" s="99">
        <v>89.4</v>
      </c>
      <c r="F37" s="99"/>
      <c r="G37" s="99"/>
      <c r="H37" s="99"/>
      <c r="I37" s="99"/>
      <c r="J37" s="99"/>
      <c r="K37" s="99"/>
      <c r="L37" s="99"/>
      <c r="M37" s="99">
        <v>973</v>
      </c>
      <c r="N37" s="99">
        <v>962.1</v>
      </c>
      <c r="O37" s="99">
        <v>972.3</v>
      </c>
      <c r="P37" s="99">
        <v>848</v>
      </c>
      <c r="Q37" s="99">
        <v>312.2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5355.7999999999993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48</v>
      </c>
      <c r="M38" s="99">
        <v>11</v>
      </c>
      <c r="N38" s="99">
        <v>18</v>
      </c>
      <c r="O38" s="99">
        <v>18</v>
      </c>
      <c r="P38" s="99">
        <v>45.012999999999998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1090.0129999999999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180.1</v>
      </c>
      <c r="U39" s="99">
        <v>20.2</v>
      </c>
      <c r="V39" s="99"/>
      <c r="W39" s="99"/>
      <c r="X39" s="99"/>
      <c r="Y39" s="99"/>
      <c r="Z39" s="100"/>
      <c r="AA39" s="79">
        <f t="shared" si="5"/>
        <v>200.29999999999998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441.5</v>
      </c>
      <c r="C40" s="88">
        <f t="shared" si="6"/>
        <v>708.3</v>
      </c>
      <c r="D40" s="88">
        <f t="shared" si="6"/>
        <v>496</v>
      </c>
      <c r="E40" s="88">
        <f t="shared" si="6"/>
        <v>274.39999999999998</v>
      </c>
      <c r="F40" s="88">
        <f t="shared" si="6"/>
        <v>196</v>
      </c>
      <c r="G40" s="88">
        <f t="shared" si="6"/>
        <v>173</v>
      </c>
      <c r="H40" s="88">
        <f t="shared" si="6"/>
        <v>174</v>
      </c>
      <c r="I40" s="88">
        <f t="shared" si="6"/>
        <v>161</v>
      </c>
      <c r="J40" s="88">
        <f t="shared" si="6"/>
        <v>172</v>
      </c>
      <c r="K40" s="88">
        <f t="shared" si="6"/>
        <v>140</v>
      </c>
      <c r="L40" s="88">
        <f t="shared" si="6"/>
        <v>141</v>
      </c>
      <c r="M40" s="88">
        <f t="shared" si="6"/>
        <v>1094</v>
      </c>
      <c r="N40" s="88">
        <f t="shared" si="6"/>
        <v>1087.0999999999999</v>
      </c>
      <c r="O40" s="88">
        <f t="shared" si="6"/>
        <v>1097.3</v>
      </c>
      <c r="P40" s="88">
        <f t="shared" si="6"/>
        <v>993.01300000000003</v>
      </c>
      <c r="Q40" s="88">
        <f t="shared" si="6"/>
        <v>502.2</v>
      </c>
      <c r="R40" s="88">
        <f t="shared" si="6"/>
        <v>194</v>
      </c>
      <c r="S40" s="88">
        <f t="shared" si="6"/>
        <v>118</v>
      </c>
      <c r="T40" s="88">
        <f t="shared" si="6"/>
        <v>282.10000000000002</v>
      </c>
      <c r="U40" s="88">
        <f t="shared" si="6"/>
        <v>139.19999999999999</v>
      </c>
      <c r="V40" s="88">
        <f t="shared" si="6"/>
        <v>115</v>
      </c>
      <c r="W40" s="88">
        <f t="shared" si="6"/>
        <v>107</v>
      </c>
      <c r="X40" s="88">
        <f t="shared" si="6"/>
        <v>83</v>
      </c>
      <c r="Y40" s="88">
        <f t="shared" si="6"/>
        <v>67</v>
      </c>
      <c r="Z40" s="89" t="str">
        <f t="shared" si="6"/>
        <v/>
      </c>
      <c r="AA40" s="90">
        <f t="shared" si="5"/>
        <v>8956.1129999999994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321.5</v>
      </c>
      <c r="C45" s="99">
        <v>558.29999999999995</v>
      </c>
      <c r="D45" s="99">
        <v>319</v>
      </c>
      <c r="E45" s="99">
        <v>89.4</v>
      </c>
      <c r="F45" s="99"/>
      <c r="G45" s="99"/>
      <c r="H45" s="99"/>
      <c r="I45" s="99"/>
      <c r="J45" s="99"/>
      <c r="K45" s="99"/>
      <c r="L45" s="99"/>
      <c r="M45" s="99">
        <v>973</v>
      </c>
      <c r="N45" s="99">
        <v>962.1</v>
      </c>
      <c r="O45" s="99">
        <v>972.3</v>
      </c>
      <c r="P45" s="99">
        <v>848</v>
      </c>
      <c r="Q45" s="99">
        <v>312.2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5355.7999999999993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180.1</v>
      </c>
      <c r="U47" s="99">
        <v>20.2</v>
      </c>
      <c r="V47" s="99"/>
      <c r="W47" s="99"/>
      <c r="X47" s="99"/>
      <c r="Y47" s="99"/>
      <c r="Z47" s="100"/>
      <c r="AA47" s="79">
        <f t="shared" si="7"/>
        <v>200.29999999999998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321.5</v>
      </c>
      <c r="C49" s="88">
        <f t="shared" ref="C49:Z49" si="8">IF(LEN(C$2)&gt;0,SUM(C43:C48),"")</f>
        <v>558.29999999999995</v>
      </c>
      <c r="D49" s="88">
        <f t="shared" si="8"/>
        <v>319</v>
      </c>
      <c r="E49" s="88">
        <f t="shared" si="8"/>
        <v>89.4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973</v>
      </c>
      <c r="N49" s="88">
        <f t="shared" si="8"/>
        <v>962.1</v>
      </c>
      <c r="O49" s="88">
        <f t="shared" si="8"/>
        <v>972.3</v>
      </c>
      <c r="P49" s="88">
        <f t="shared" si="8"/>
        <v>848</v>
      </c>
      <c r="Q49" s="88">
        <f t="shared" si="8"/>
        <v>312.2</v>
      </c>
      <c r="R49" s="88">
        <f t="shared" si="8"/>
        <v>0</v>
      </c>
      <c r="S49" s="88">
        <f t="shared" si="8"/>
        <v>0</v>
      </c>
      <c r="T49" s="88">
        <f t="shared" si="8"/>
        <v>180.1</v>
      </c>
      <c r="U49" s="88">
        <f t="shared" si="8"/>
        <v>20.2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5556.0999999999995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6385.6930000000011</v>
      </c>
      <c r="C52" s="88">
        <f t="shared" si="10"/>
        <v>6115.7649999999994</v>
      </c>
      <c r="D52" s="88">
        <f t="shared" si="10"/>
        <v>6024.277</v>
      </c>
      <c r="E52" s="88">
        <f t="shared" si="10"/>
        <v>5956.7980000000007</v>
      </c>
      <c r="F52" s="88">
        <f t="shared" si="10"/>
        <v>6099.3780000000006</v>
      </c>
      <c r="G52" s="88">
        <f t="shared" si="10"/>
        <v>6404.3260000000009</v>
      </c>
      <c r="H52" s="88">
        <f t="shared" si="10"/>
        <v>7299.8990000000003</v>
      </c>
      <c r="I52" s="88">
        <f t="shared" si="10"/>
        <v>8551.4850000000006</v>
      </c>
      <c r="J52" s="88">
        <f t="shared" si="10"/>
        <v>8828.0249999999996</v>
      </c>
      <c r="K52" s="88">
        <f t="shared" si="10"/>
        <v>8761.83</v>
      </c>
      <c r="L52" s="88">
        <f t="shared" si="10"/>
        <v>8967.7260000000006</v>
      </c>
      <c r="M52" s="88">
        <f t="shared" si="10"/>
        <v>9439.8230000000003</v>
      </c>
      <c r="N52" s="88">
        <f t="shared" si="10"/>
        <v>9520.0930000000008</v>
      </c>
      <c r="O52" s="88">
        <f t="shared" si="10"/>
        <v>9351.396999999999</v>
      </c>
      <c r="P52" s="88">
        <f t="shared" si="10"/>
        <v>8886.2379999999994</v>
      </c>
      <c r="Q52" s="88">
        <f t="shared" si="10"/>
        <v>8462.402</v>
      </c>
      <c r="R52" s="88">
        <f t="shared" si="10"/>
        <v>8786.893</v>
      </c>
      <c r="S52" s="88">
        <f t="shared" si="10"/>
        <v>8979.1809999999987</v>
      </c>
      <c r="T52" s="88">
        <f t="shared" si="10"/>
        <v>9066.49</v>
      </c>
      <c r="U52" s="88">
        <f t="shared" si="10"/>
        <v>9065.0499999999993</v>
      </c>
      <c r="V52" s="88">
        <f t="shared" si="10"/>
        <v>9082.9219999999987</v>
      </c>
      <c r="W52" s="88">
        <f t="shared" si="10"/>
        <v>8947.9420000000009</v>
      </c>
      <c r="X52" s="88">
        <f t="shared" si="10"/>
        <v>8021.3150000000005</v>
      </c>
      <c r="Y52" s="88">
        <f t="shared" si="10"/>
        <v>7012.277</v>
      </c>
      <c r="Z52" s="89" t="str">
        <f t="shared" si="10"/>
        <v/>
      </c>
      <c r="AA52" s="104">
        <f>SUM(B52:Z52)</f>
        <v>194017.22500000001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6385.7219999999998</v>
      </c>
      <c r="C4" s="18">
        <v>6115.8080000000018</v>
      </c>
      <c r="D4" s="18">
        <v>6024.2590000000018</v>
      </c>
      <c r="E4" s="18">
        <v>5956.8070000000025</v>
      </c>
      <c r="F4" s="18">
        <v>6099.366</v>
      </c>
      <c r="G4" s="18">
        <v>6404.3069999999998</v>
      </c>
      <c r="H4" s="18">
        <v>7299.8619999999992</v>
      </c>
      <c r="I4" s="18">
        <v>8551.4490000000005</v>
      </c>
      <c r="J4" s="18">
        <v>8828.0279999999966</v>
      </c>
      <c r="K4" s="18">
        <v>8761.8269999999957</v>
      </c>
      <c r="L4" s="18">
        <v>8967.6980000000021</v>
      </c>
      <c r="M4" s="18">
        <v>9439.841000000004</v>
      </c>
      <c r="N4" s="18">
        <v>9520.1389999999992</v>
      </c>
      <c r="O4" s="18">
        <v>9351.4209999999985</v>
      </c>
      <c r="P4" s="18">
        <v>8886.278999999995</v>
      </c>
      <c r="Q4" s="18">
        <v>8462.4379999999983</v>
      </c>
      <c r="R4" s="18">
        <v>8786.94</v>
      </c>
      <c r="S4" s="18">
        <v>8979.1980000000003</v>
      </c>
      <c r="T4" s="18">
        <v>9066.5259999999998</v>
      </c>
      <c r="U4" s="18">
        <v>9065.0169999999998</v>
      </c>
      <c r="V4" s="18">
        <v>9082.8830000000034</v>
      </c>
      <c r="W4" s="18">
        <v>8947.9799999999977</v>
      </c>
      <c r="X4" s="18">
        <v>8021.2920000000013</v>
      </c>
      <c r="Y4" s="18">
        <v>7012.2910000000002</v>
      </c>
      <c r="Z4" s="19"/>
      <c r="AA4" s="20">
        <f>SUM(B4:Z4)</f>
        <v>194017.378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89.91</v>
      </c>
      <c r="C7" s="28">
        <v>81.81</v>
      </c>
      <c r="D7" s="28">
        <v>71.069999999999993</v>
      </c>
      <c r="E7" s="28">
        <v>61.82</v>
      </c>
      <c r="F7" s="28">
        <v>56.22</v>
      </c>
      <c r="G7" s="28">
        <v>70.349999999999994</v>
      </c>
      <c r="H7" s="28">
        <v>81.73</v>
      </c>
      <c r="I7" s="28">
        <v>85.1</v>
      </c>
      <c r="J7" s="28">
        <v>86.14</v>
      </c>
      <c r="K7" s="28">
        <v>65.81</v>
      </c>
      <c r="L7" s="28">
        <v>23.09</v>
      </c>
      <c r="M7" s="28">
        <v>8.75</v>
      </c>
      <c r="N7" s="28">
        <v>11.5</v>
      </c>
      <c r="O7" s="28">
        <v>14.05</v>
      </c>
      <c r="P7" s="28">
        <v>30.39</v>
      </c>
      <c r="Q7" s="28">
        <v>62.32</v>
      </c>
      <c r="R7" s="28">
        <v>89.13</v>
      </c>
      <c r="S7" s="28">
        <v>105.72</v>
      </c>
      <c r="T7" s="28">
        <v>134.91999999999999</v>
      </c>
      <c r="U7" s="28">
        <v>155</v>
      </c>
      <c r="V7" s="28">
        <v>179.55</v>
      </c>
      <c r="W7" s="28">
        <v>139.09</v>
      </c>
      <c r="X7" s="28">
        <v>102.18</v>
      </c>
      <c r="Y7" s="28">
        <v>97.75</v>
      </c>
      <c r="Z7" s="29"/>
      <c r="AA7" s="30">
        <f>IF(SUM(B7:Z7)&lt;&gt;0,AVERAGEIF(B7:Z7,"&lt;&gt;"""),"")</f>
        <v>79.308333333333337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26.358000000000001</v>
      </c>
      <c r="H14" s="57">
        <v>16.553000000000001</v>
      </c>
      <c r="I14" s="57"/>
      <c r="J14" s="57"/>
      <c r="K14" s="57">
        <v>22.86</v>
      </c>
      <c r="L14" s="57">
        <v>22.72</v>
      </c>
      <c r="M14" s="57">
        <v>22.76</v>
      </c>
      <c r="N14" s="57">
        <v>22.93</v>
      </c>
      <c r="O14" s="57">
        <v>23.23</v>
      </c>
      <c r="P14" s="57">
        <v>3.72</v>
      </c>
      <c r="Q14" s="57">
        <v>4.3099999999999996</v>
      </c>
      <c r="R14" s="57"/>
      <c r="S14" s="57">
        <v>7.5490000000000004</v>
      </c>
      <c r="T14" s="57">
        <v>21.593</v>
      </c>
      <c r="U14" s="57">
        <v>27.571999999999999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483.15500000000009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26.358000000000001</v>
      </c>
      <c r="H16" s="62">
        <f t="shared" si="1"/>
        <v>16.553000000000001</v>
      </c>
      <c r="I16" s="62">
        <f t="shared" si="1"/>
        <v>0</v>
      </c>
      <c r="J16" s="62">
        <f t="shared" si="1"/>
        <v>0</v>
      </c>
      <c r="K16" s="62">
        <f t="shared" si="1"/>
        <v>22.86</v>
      </c>
      <c r="L16" s="62">
        <f t="shared" si="1"/>
        <v>22.72</v>
      </c>
      <c r="M16" s="62">
        <f t="shared" si="1"/>
        <v>22.76</v>
      </c>
      <c r="N16" s="62">
        <f t="shared" si="1"/>
        <v>22.93</v>
      </c>
      <c r="O16" s="62">
        <f t="shared" si="1"/>
        <v>23.23</v>
      </c>
      <c r="P16" s="62">
        <f t="shared" si="1"/>
        <v>3.72</v>
      </c>
      <c r="Q16" s="62">
        <f t="shared" si="1"/>
        <v>4.3099999999999996</v>
      </c>
      <c r="R16" s="62">
        <f t="shared" si="1"/>
        <v>0</v>
      </c>
      <c r="S16" s="62">
        <f t="shared" si="1"/>
        <v>7.5490000000000004</v>
      </c>
      <c r="T16" s="62">
        <f t="shared" si="1"/>
        <v>21.593</v>
      </c>
      <c r="U16" s="62">
        <f t="shared" si="1"/>
        <v>27.571999999999999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483.15500000000009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820.33699999999999</v>
      </c>
      <c r="C19" s="72">
        <v>821.52599999999995</v>
      </c>
      <c r="D19" s="72">
        <v>868.35400000000004</v>
      </c>
      <c r="E19" s="72">
        <v>872.54499999999985</v>
      </c>
      <c r="F19" s="72">
        <v>869.30599999999981</v>
      </c>
      <c r="G19" s="72">
        <v>863.06299999999999</v>
      </c>
      <c r="H19" s="72">
        <v>779.84400000000005</v>
      </c>
      <c r="I19" s="72">
        <v>854.27200000000005</v>
      </c>
      <c r="J19" s="72">
        <v>822.94800000000009</v>
      </c>
      <c r="K19" s="72">
        <v>849.40099999999995</v>
      </c>
      <c r="L19" s="72">
        <v>871.93299999999988</v>
      </c>
      <c r="M19" s="72">
        <v>877.90900000000011</v>
      </c>
      <c r="N19" s="72">
        <v>886.31000000000006</v>
      </c>
      <c r="O19" s="72">
        <v>901.98399999999992</v>
      </c>
      <c r="P19" s="72">
        <v>896.35300000000007</v>
      </c>
      <c r="Q19" s="72">
        <v>908.34100000000001</v>
      </c>
      <c r="R19" s="72">
        <v>859.10500000000002</v>
      </c>
      <c r="S19" s="72">
        <v>779.84199999999998</v>
      </c>
      <c r="T19" s="72">
        <v>753.58300000000008</v>
      </c>
      <c r="U19" s="72">
        <v>697.44500000000005</v>
      </c>
      <c r="V19" s="72">
        <v>693.4910000000001</v>
      </c>
      <c r="W19" s="72">
        <v>702.3850000000001</v>
      </c>
      <c r="X19" s="72">
        <v>783.45600000000002</v>
      </c>
      <c r="Y19" s="72">
        <v>828.2170000000001</v>
      </c>
      <c r="Z19" s="73"/>
      <c r="AA19" s="74">
        <f t="shared" ref="AA19:AA25" si="2">SUM(B19:Z19)</f>
        <v>19861.95</v>
      </c>
    </row>
    <row r="20" spans="1:27" ht="24.95" customHeight="1" x14ac:dyDescent="0.2">
      <c r="A20" s="75" t="s">
        <v>15</v>
      </c>
      <c r="B20" s="76">
        <v>1167.9179999999999</v>
      </c>
      <c r="C20" s="77">
        <v>1146.3519999999999</v>
      </c>
      <c r="D20" s="77">
        <v>1137.7109999999998</v>
      </c>
      <c r="E20" s="77">
        <v>1136.9730000000002</v>
      </c>
      <c r="F20" s="77">
        <v>1192.1560000000002</v>
      </c>
      <c r="G20" s="77">
        <v>1326.7180000000003</v>
      </c>
      <c r="H20" s="77">
        <v>1528.4939999999997</v>
      </c>
      <c r="I20" s="77">
        <v>1682.3340000000003</v>
      </c>
      <c r="J20" s="77">
        <v>1756.2280000000003</v>
      </c>
      <c r="K20" s="77">
        <v>1775.5279999999998</v>
      </c>
      <c r="L20" s="77">
        <v>1828.5130000000001</v>
      </c>
      <c r="M20" s="77">
        <v>1904.2079999999999</v>
      </c>
      <c r="N20" s="77">
        <v>1912.5709999999999</v>
      </c>
      <c r="O20" s="77">
        <v>1873.7560000000003</v>
      </c>
      <c r="P20" s="77">
        <v>1788.0110000000002</v>
      </c>
      <c r="Q20" s="77">
        <v>1729.2459999999999</v>
      </c>
      <c r="R20" s="77">
        <v>1661.954</v>
      </c>
      <c r="S20" s="77">
        <v>1671.048</v>
      </c>
      <c r="T20" s="77">
        <v>1649.7559999999999</v>
      </c>
      <c r="U20" s="77">
        <v>1617.4280000000001</v>
      </c>
      <c r="V20" s="77">
        <v>1540.5870000000002</v>
      </c>
      <c r="W20" s="77">
        <v>1398.0459999999996</v>
      </c>
      <c r="X20" s="77">
        <v>1309.3300000000002</v>
      </c>
      <c r="Y20" s="77">
        <v>1256.4829999999999</v>
      </c>
      <c r="Z20" s="78"/>
      <c r="AA20" s="79">
        <f t="shared" si="2"/>
        <v>36991.349000000009</v>
      </c>
    </row>
    <row r="21" spans="1:27" ht="24.95" customHeight="1" x14ac:dyDescent="0.2">
      <c r="A21" s="75" t="s">
        <v>16</v>
      </c>
      <c r="B21" s="80">
        <v>2878.4669999999996</v>
      </c>
      <c r="C21" s="81">
        <v>2676.43</v>
      </c>
      <c r="D21" s="81">
        <v>2556.194</v>
      </c>
      <c r="E21" s="81">
        <v>2492.2889999999998</v>
      </c>
      <c r="F21" s="81">
        <v>2533.5039999999999</v>
      </c>
      <c r="G21" s="81">
        <v>2666.9679999999998</v>
      </c>
      <c r="H21" s="81">
        <v>3045.2709999999997</v>
      </c>
      <c r="I21" s="81">
        <v>3518.5429999999992</v>
      </c>
      <c r="J21" s="81">
        <v>3876.6519999999996</v>
      </c>
      <c r="K21" s="81">
        <v>4145.8379999999997</v>
      </c>
      <c r="L21" s="81">
        <v>4418.1319999999996</v>
      </c>
      <c r="M21" s="81">
        <v>4754.9639999999999</v>
      </c>
      <c r="N21" s="81">
        <v>4814.3259999999991</v>
      </c>
      <c r="O21" s="81">
        <v>4657.9510000000009</v>
      </c>
      <c r="P21" s="81">
        <v>4380.6950000000006</v>
      </c>
      <c r="Q21" s="81">
        <v>4242.0410000000011</v>
      </c>
      <c r="R21" s="81">
        <v>4194.7810000000009</v>
      </c>
      <c r="S21" s="81">
        <v>4254.8590000000004</v>
      </c>
      <c r="T21" s="81">
        <v>4298.594000000001</v>
      </c>
      <c r="U21" s="81">
        <v>4353.5719999999992</v>
      </c>
      <c r="V21" s="81">
        <v>4360.4049999999997</v>
      </c>
      <c r="W21" s="81">
        <v>4078.4490000000001</v>
      </c>
      <c r="X21" s="81">
        <v>3678.7059999999992</v>
      </c>
      <c r="Y21" s="81">
        <v>3225.7909999999997</v>
      </c>
      <c r="Z21" s="78"/>
      <c r="AA21" s="79">
        <f t="shared" si="2"/>
        <v>90103.421999999991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127</v>
      </c>
      <c r="C23" s="77">
        <v>120.5</v>
      </c>
      <c r="D23" s="77">
        <v>117</v>
      </c>
      <c r="E23" s="77">
        <v>115</v>
      </c>
      <c r="F23" s="77">
        <v>116.5</v>
      </c>
      <c r="G23" s="77">
        <v>120.5</v>
      </c>
      <c r="H23" s="77">
        <v>126</v>
      </c>
      <c r="I23" s="77">
        <v>121.5</v>
      </c>
      <c r="J23" s="77">
        <v>106.5</v>
      </c>
      <c r="K23" s="77">
        <v>93.5</v>
      </c>
      <c r="L23" s="77">
        <v>85.5</v>
      </c>
      <c r="M23" s="77">
        <v>82</v>
      </c>
      <c r="N23" s="77">
        <v>83.5</v>
      </c>
      <c r="O23" s="77">
        <v>84.5</v>
      </c>
      <c r="P23" s="77">
        <v>88.5</v>
      </c>
      <c r="Q23" s="77">
        <v>98.5</v>
      </c>
      <c r="R23" s="77">
        <v>117.5</v>
      </c>
      <c r="S23" s="77">
        <v>140.5</v>
      </c>
      <c r="T23" s="77">
        <v>161</v>
      </c>
      <c r="U23" s="77">
        <v>171</v>
      </c>
      <c r="V23" s="77">
        <v>169.5</v>
      </c>
      <c r="W23" s="77">
        <v>158.5</v>
      </c>
      <c r="X23" s="77">
        <v>148.5</v>
      </c>
      <c r="Y23" s="77">
        <v>136.5</v>
      </c>
      <c r="Z23" s="77"/>
      <c r="AA23" s="79">
        <f t="shared" si="2"/>
        <v>2889.5</v>
      </c>
    </row>
    <row r="24" spans="1:27" ht="24.95" customHeight="1" x14ac:dyDescent="0.2">
      <c r="A24" s="85" t="s">
        <v>19</v>
      </c>
      <c r="B24" s="77">
        <v>337</v>
      </c>
      <c r="C24" s="77">
        <v>321</v>
      </c>
      <c r="D24" s="77">
        <v>310</v>
      </c>
      <c r="E24" s="77">
        <v>305</v>
      </c>
      <c r="F24" s="77">
        <v>309</v>
      </c>
      <c r="G24" s="77">
        <v>324.00000000000006</v>
      </c>
      <c r="H24" s="77">
        <v>377.00000000000006</v>
      </c>
      <c r="I24" s="77">
        <v>427.00000000000006</v>
      </c>
      <c r="J24" s="77">
        <v>449</v>
      </c>
      <c r="K24" s="77">
        <v>457.00000000000006</v>
      </c>
      <c r="L24" s="77">
        <v>464</v>
      </c>
      <c r="M24" s="77">
        <v>480.99999999999994</v>
      </c>
      <c r="N24" s="77">
        <v>490</v>
      </c>
      <c r="O24" s="77">
        <v>474</v>
      </c>
      <c r="P24" s="77">
        <v>463</v>
      </c>
      <c r="Q24" s="77">
        <v>458.00000000000006</v>
      </c>
      <c r="R24" s="77">
        <v>477.99999999999994</v>
      </c>
      <c r="S24" s="77">
        <v>497.99999999999994</v>
      </c>
      <c r="T24" s="77">
        <v>509</v>
      </c>
      <c r="U24" s="77">
        <v>515</v>
      </c>
      <c r="V24" s="77">
        <v>485</v>
      </c>
      <c r="W24" s="77">
        <v>442.99999999999994</v>
      </c>
      <c r="X24" s="77">
        <v>397.99999999999994</v>
      </c>
      <c r="Y24" s="77">
        <v>351</v>
      </c>
      <c r="Z24" s="77"/>
      <c r="AA24" s="79">
        <f t="shared" si="2"/>
        <v>10123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5330.7219999999998</v>
      </c>
      <c r="C26" s="88">
        <f t="shared" ref="C26:Z26" si="3">IF(LEN(C$2)&gt;0,SUM(C19:C25),"")</f>
        <v>5085.8079999999991</v>
      </c>
      <c r="D26" s="88">
        <f t="shared" si="3"/>
        <v>4989.259</v>
      </c>
      <c r="E26" s="88">
        <f t="shared" si="3"/>
        <v>4921.8069999999998</v>
      </c>
      <c r="F26" s="88">
        <f t="shared" si="3"/>
        <v>5020.4660000000003</v>
      </c>
      <c r="G26" s="88">
        <f t="shared" si="3"/>
        <v>5301.2489999999998</v>
      </c>
      <c r="H26" s="88">
        <f t="shared" si="3"/>
        <v>5856.6089999999995</v>
      </c>
      <c r="I26" s="88">
        <f t="shared" si="3"/>
        <v>6603.6489999999994</v>
      </c>
      <c r="J26" s="88">
        <f t="shared" si="3"/>
        <v>7011.3279999999995</v>
      </c>
      <c r="K26" s="88">
        <f t="shared" si="3"/>
        <v>7321.2669999999998</v>
      </c>
      <c r="L26" s="88">
        <f t="shared" si="3"/>
        <v>7888.0779999999995</v>
      </c>
      <c r="M26" s="88">
        <f t="shared" si="3"/>
        <v>8320.0810000000001</v>
      </c>
      <c r="N26" s="88">
        <f t="shared" si="3"/>
        <v>8406.7069999999985</v>
      </c>
      <c r="O26" s="88">
        <f t="shared" si="3"/>
        <v>8212.1910000000007</v>
      </c>
      <c r="P26" s="88">
        <f t="shared" si="3"/>
        <v>7836.5590000000011</v>
      </c>
      <c r="Q26" s="88">
        <f t="shared" si="3"/>
        <v>7436.1280000000006</v>
      </c>
      <c r="R26" s="88">
        <f t="shared" si="3"/>
        <v>7311.3400000000011</v>
      </c>
      <c r="S26" s="88">
        <f t="shared" si="3"/>
        <v>7344.2489999999998</v>
      </c>
      <c r="T26" s="88">
        <f t="shared" si="3"/>
        <v>7371.9330000000009</v>
      </c>
      <c r="U26" s="88">
        <f t="shared" si="3"/>
        <v>7354.4449999999997</v>
      </c>
      <c r="V26" s="88">
        <f t="shared" si="3"/>
        <v>7248.9830000000002</v>
      </c>
      <c r="W26" s="88">
        <f t="shared" si="3"/>
        <v>6780.3799999999992</v>
      </c>
      <c r="X26" s="88">
        <f t="shared" si="3"/>
        <v>6317.9919999999993</v>
      </c>
      <c r="Y26" s="88">
        <f t="shared" si="3"/>
        <v>5797.991</v>
      </c>
      <c r="Z26" s="89" t="str">
        <f t="shared" si="3"/>
        <v/>
      </c>
      <c r="AA26" s="90">
        <f>SUM(AA19:AA25)</f>
        <v>161069.22100000002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590</v>
      </c>
      <c r="C29" s="72">
        <v>567.5</v>
      </c>
      <c r="D29" s="72">
        <v>553</v>
      </c>
      <c r="E29" s="72">
        <v>546</v>
      </c>
      <c r="F29" s="72">
        <v>551.5</v>
      </c>
      <c r="G29" s="72">
        <v>570.5</v>
      </c>
      <c r="H29" s="72">
        <v>629</v>
      </c>
      <c r="I29" s="72">
        <v>705.5</v>
      </c>
      <c r="J29" s="72">
        <v>712.5</v>
      </c>
      <c r="K29" s="72">
        <v>727.5</v>
      </c>
      <c r="L29" s="72">
        <v>716.5</v>
      </c>
      <c r="M29" s="72">
        <v>730</v>
      </c>
      <c r="N29" s="72">
        <v>749.5</v>
      </c>
      <c r="O29" s="72">
        <v>734.5</v>
      </c>
      <c r="P29" s="72">
        <v>707.5</v>
      </c>
      <c r="Q29" s="72">
        <v>703.5</v>
      </c>
      <c r="R29" s="72">
        <v>721.5</v>
      </c>
      <c r="S29" s="72">
        <v>764.5</v>
      </c>
      <c r="T29" s="72">
        <v>816</v>
      </c>
      <c r="U29" s="72">
        <v>887</v>
      </c>
      <c r="V29" s="72">
        <v>855.5</v>
      </c>
      <c r="W29" s="72">
        <v>802.5</v>
      </c>
      <c r="X29" s="72">
        <v>736.5</v>
      </c>
      <c r="Y29" s="72">
        <v>633.5</v>
      </c>
      <c r="Z29" s="73"/>
      <c r="AA29" s="74">
        <f>SUM(B29:Z29)</f>
        <v>16711.5</v>
      </c>
    </row>
    <row r="30" spans="1:27" ht="24.95" customHeight="1" x14ac:dyDescent="0.2">
      <c r="A30" s="75" t="s">
        <v>24</v>
      </c>
      <c r="B30" s="76">
        <v>5295.7219999999998</v>
      </c>
      <c r="C30" s="77">
        <v>5048.308</v>
      </c>
      <c r="D30" s="77">
        <v>4971.259</v>
      </c>
      <c r="E30" s="77">
        <v>4910.8069999999998</v>
      </c>
      <c r="F30" s="77">
        <v>5003.9660000000003</v>
      </c>
      <c r="G30" s="77">
        <v>5258.107</v>
      </c>
      <c r="H30" s="77">
        <v>5772.1620000000003</v>
      </c>
      <c r="I30" s="77">
        <v>6448.1490000000003</v>
      </c>
      <c r="J30" s="77">
        <v>6864.8280000000004</v>
      </c>
      <c r="K30" s="77">
        <v>7176.6270000000004</v>
      </c>
      <c r="L30" s="77">
        <v>7743.2979999999998</v>
      </c>
      <c r="M30" s="77">
        <v>8209.8410000000003</v>
      </c>
      <c r="N30" s="77">
        <v>8270.6389999999992</v>
      </c>
      <c r="O30" s="77">
        <v>8116.9210000000003</v>
      </c>
      <c r="P30" s="77">
        <v>7678.7790000000005</v>
      </c>
      <c r="Q30" s="77">
        <v>7258.9380000000001</v>
      </c>
      <c r="R30" s="77">
        <v>7111.84</v>
      </c>
      <c r="S30" s="77">
        <v>7149.2979999999998</v>
      </c>
      <c r="T30" s="77">
        <v>7150.5259999999998</v>
      </c>
      <c r="U30" s="77">
        <v>7078.0169999999998</v>
      </c>
      <c r="V30" s="77">
        <v>7007.4830000000002</v>
      </c>
      <c r="W30" s="77">
        <v>6585.88</v>
      </c>
      <c r="X30" s="77">
        <v>6193.4920000000002</v>
      </c>
      <c r="Y30" s="77">
        <v>5753.491</v>
      </c>
      <c r="Z30" s="78"/>
      <c r="AA30" s="79">
        <f>SUM(B30:Z30)</f>
        <v>158058.378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5885.7219999999998</v>
      </c>
      <c r="C32" s="62">
        <f t="shared" ref="C32:Z32" si="4">IF(LEN(C$2)&gt;0,SUM(C29:C31),"")</f>
        <v>5615.808</v>
      </c>
      <c r="D32" s="62">
        <f t="shared" si="4"/>
        <v>5524.259</v>
      </c>
      <c r="E32" s="62">
        <f t="shared" si="4"/>
        <v>5456.8069999999998</v>
      </c>
      <c r="F32" s="62">
        <f t="shared" si="4"/>
        <v>5555.4660000000003</v>
      </c>
      <c r="G32" s="62">
        <f t="shared" si="4"/>
        <v>5828.607</v>
      </c>
      <c r="H32" s="62">
        <f t="shared" si="4"/>
        <v>6401.1620000000003</v>
      </c>
      <c r="I32" s="62">
        <f t="shared" si="4"/>
        <v>7153.6490000000003</v>
      </c>
      <c r="J32" s="62">
        <f t="shared" si="4"/>
        <v>7577.3280000000004</v>
      </c>
      <c r="K32" s="62">
        <f t="shared" si="4"/>
        <v>7904.1270000000004</v>
      </c>
      <c r="L32" s="62">
        <f t="shared" si="4"/>
        <v>8459.7979999999989</v>
      </c>
      <c r="M32" s="62">
        <f t="shared" si="4"/>
        <v>8939.8410000000003</v>
      </c>
      <c r="N32" s="62">
        <f t="shared" si="4"/>
        <v>9020.1389999999992</v>
      </c>
      <c r="O32" s="62">
        <f t="shared" si="4"/>
        <v>8851.4210000000003</v>
      </c>
      <c r="P32" s="62">
        <f t="shared" si="4"/>
        <v>8386.2790000000005</v>
      </c>
      <c r="Q32" s="62">
        <f t="shared" si="4"/>
        <v>7962.4380000000001</v>
      </c>
      <c r="R32" s="62">
        <f t="shared" si="4"/>
        <v>7833.34</v>
      </c>
      <c r="S32" s="62">
        <f t="shared" si="4"/>
        <v>7913.7979999999998</v>
      </c>
      <c r="T32" s="62">
        <f t="shared" si="4"/>
        <v>7966.5259999999998</v>
      </c>
      <c r="U32" s="62">
        <f t="shared" si="4"/>
        <v>7965.0169999999998</v>
      </c>
      <c r="V32" s="62">
        <f t="shared" si="4"/>
        <v>7862.9830000000002</v>
      </c>
      <c r="W32" s="62">
        <f t="shared" si="4"/>
        <v>7388.38</v>
      </c>
      <c r="X32" s="62">
        <f t="shared" si="4"/>
        <v>6929.9920000000002</v>
      </c>
      <c r="Y32" s="62">
        <f t="shared" si="4"/>
        <v>6386.991</v>
      </c>
      <c r="Z32" s="63" t="str">
        <f t="shared" si="4"/>
        <v/>
      </c>
      <c r="AA32" s="64">
        <f>SUM(AA29:AA31)</f>
        <v>174769.878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226</v>
      </c>
      <c r="C35" s="95">
        <v>201</v>
      </c>
      <c r="D35" s="95">
        <v>206</v>
      </c>
      <c r="E35" s="95">
        <v>206</v>
      </c>
      <c r="F35" s="95">
        <v>206</v>
      </c>
      <c r="G35" s="95">
        <v>201</v>
      </c>
      <c r="H35" s="95">
        <v>206</v>
      </c>
      <c r="I35" s="95">
        <v>201</v>
      </c>
      <c r="J35" s="95">
        <v>226</v>
      </c>
      <c r="K35" s="95">
        <v>220</v>
      </c>
      <c r="L35" s="95">
        <v>220</v>
      </c>
      <c r="M35" s="95">
        <v>220</v>
      </c>
      <c r="N35" s="95">
        <v>220</v>
      </c>
      <c r="O35" s="95">
        <v>220</v>
      </c>
      <c r="P35" s="95">
        <v>220</v>
      </c>
      <c r="Q35" s="95">
        <v>190</v>
      </c>
      <c r="R35" s="95">
        <v>205</v>
      </c>
      <c r="S35" s="95">
        <v>222</v>
      </c>
      <c r="T35" s="95">
        <v>233</v>
      </c>
      <c r="U35" s="95">
        <v>233</v>
      </c>
      <c r="V35" s="95">
        <v>235</v>
      </c>
      <c r="W35" s="95">
        <v>229</v>
      </c>
      <c r="X35" s="95">
        <v>233</v>
      </c>
      <c r="Y35" s="95">
        <v>210</v>
      </c>
      <c r="Z35" s="96"/>
      <c r="AA35" s="74">
        <f t="shared" ref="AA35:AA40" si="5">SUM(B35:Z35)</f>
        <v>5189</v>
      </c>
    </row>
    <row r="36" spans="1:27" ht="24.95" customHeight="1" x14ac:dyDescent="0.2">
      <c r="A36" s="97" t="s">
        <v>42</v>
      </c>
      <c r="B36" s="98">
        <v>300</v>
      </c>
      <c r="C36" s="99">
        <v>300</v>
      </c>
      <c r="D36" s="99">
        <v>300</v>
      </c>
      <c r="E36" s="99">
        <v>300</v>
      </c>
      <c r="F36" s="99">
        <v>300</v>
      </c>
      <c r="G36" s="99">
        <v>300</v>
      </c>
      <c r="H36" s="99">
        <v>322</v>
      </c>
      <c r="I36" s="99">
        <v>349</v>
      </c>
      <c r="J36" s="99">
        <v>340</v>
      </c>
      <c r="K36" s="99">
        <v>340</v>
      </c>
      <c r="L36" s="99">
        <v>299</v>
      </c>
      <c r="M36" s="99">
        <v>317</v>
      </c>
      <c r="N36" s="99">
        <v>313</v>
      </c>
      <c r="O36" s="99">
        <v>317</v>
      </c>
      <c r="P36" s="99">
        <v>317</v>
      </c>
      <c r="Q36" s="99">
        <v>332</v>
      </c>
      <c r="R36" s="99">
        <v>317</v>
      </c>
      <c r="S36" s="99">
        <v>340</v>
      </c>
      <c r="T36" s="99">
        <v>340</v>
      </c>
      <c r="U36" s="99">
        <v>350</v>
      </c>
      <c r="V36" s="99">
        <v>350</v>
      </c>
      <c r="W36" s="99">
        <v>350</v>
      </c>
      <c r="X36" s="99">
        <v>350</v>
      </c>
      <c r="Y36" s="99">
        <v>350</v>
      </c>
      <c r="Z36" s="100"/>
      <c r="AA36" s="79">
        <f t="shared" si="5"/>
        <v>7793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43.9</v>
      </c>
      <c r="G37" s="99">
        <v>75.7</v>
      </c>
      <c r="H37" s="99">
        <v>398.7</v>
      </c>
      <c r="I37" s="99">
        <v>897.8</v>
      </c>
      <c r="J37" s="99">
        <v>750.7</v>
      </c>
      <c r="K37" s="99">
        <v>357.7</v>
      </c>
      <c r="L37" s="99">
        <v>7.9</v>
      </c>
      <c r="M37" s="99"/>
      <c r="N37" s="99"/>
      <c r="O37" s="99"/>
      <c r="P37" s="99"/>
      <c r="Q37" s="99"/>
      <c r="R37" s="99">
        <v>453.6</v>
      </c>
      <c r="S37" s="99">
        <v>565.4</v>
      </c>
      <c r="T37" s="99">
        <v>1100</v>
      </c>
      <c r="U37" s="99">
        <v>1100</v>
      </c>
      <c r="V37" s="99">
        <v>1100</v>
      </c>
      <c r="W37" s="99">
        <v>1059.5999999999999</v>
      </c>
      <c r="X37" s="99">
        <v>591.29999999999995</v>
      </c>
      <c r="Y37" s="99">
        <v>125.3</v>
      </c>
      <c r="Z37" s="100"/>
      <c r="AA37" s="79">
        <f t="shared" si="5"/>
        <v>8627.5999999999985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30</v>
      </c>
      <c r="M38" s="99">
        <v>60</v>
      </c>
      <c r="N38" s="99">
        <v>57.501999999999995</v>
      </c>
      <c r="O38" s="99">
        <v>79</v>
      </c>
      <c r="P38" s="99">
        <v>9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235.50200000000001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>
        <v>119.9</v>
      </c>
      <c r="W39" s="99">
        <v>500</v>
      </c>
      <c r="X39" s="99">
        <v>500</v>
      </c>
      <c r="Y39" s="99">
        <v>500</v>
      </c>
      <c r="Z39" s="100"/>
      <c r="AA39" s="79">
        <f t="shared" si="5"/>
        <v>10619.9</v>
      </c>
    </row>
    <row r="40" spans="1:27" ht="30" customHeight="1" thickBot="1" x14ac:dyDescent="0.25">
      <c r="A40" s="86" t="s">
        <v>46</v>
      </c>
      <c r="B40" s="87">
        <f>IF(LEN(B$2)&gt;0,SUM(B35:B39),"")</f>
        <v>1026</v>
      </c>
      <c r="C40" s="88">
        <f t="shared" ref="C40:Z40" si="6">IF(LEN(C$2)&gt;0,SUM(C35:C39),"")</f>
        <v>1001</v>
      </c>
      <c r="D40" s="88">
        <f t="shared" si="6"/>
        <v>1006</v>
      </c>
      <c r="E40" s="88">
        <f t="shared" si="6"/>
        <v>1006</v>
      </c>
      <c r="F40" s="88">
        <f t="shared" si="6"/>
        <v>1049.9000000000001</v>
      </c>
      <c r="G40" s="88">
        <f t="shared" si="6"/>
        <v>1076.7</v>
      </c>
      <c r="H40" s="88">
        <f t="shared" si="6"/>
        <v>1426.7</v>
      </c>
      <c r="I40" s="88">
        <f t="shared" si="6"/>
        <v>1947.8</v>
      </c>
      <c r="J40" s="88">
        <f t="shared" si="6"/>
        <v>1816.7</v>
      </c>
      <c r="K40" s="88">
        <f t="shared" si="6"/>
        <v>1417.7</v>
      </c>
      <c r="L40" s="88">
        <f t="shared" si="6"/>
        <v>1056.9000000000001</v>
      </c>
      <c r="M40" s="88">
        <f t="shared" si="6"/>
        <v>1097</v>
      </c>
      <c r="N40" s="88">
        <f t="shared" si="6"/>
        <v>1090.502</v>
      </c>
      <c r="O40" s="88">
        <f t="shared" si="6"/>
        <v>1116</v>
      </c>
      <c r="P40" s="88">
        <f t="shared" si="6"/>
        <v>1046</v>
      </c>
      <c r="Q40" s="88">
        <f t="shared" si="6"/>
        <v>1022</v>
      </c>
      <c r="R40" s="88">
        <f t="shared" si="6"/>
        <v>1475.6</v>
      </c>
      <c r="S40" s="88">
        <f t="shared" si="6"/>
        <v>1627.4</v>
      </c>
      <c r="T40" s="88">
        <f t="shared" si="6"/>
        <v>1673</v>
      </c>
      <c r="U40" s="88">
        <f t="shared" si="6"/>
        <v>1683</v>
      </c>
      <c r="V40" s="88">
        <f t="shared" si="6"/>
        <v>1804.9</v>
      </c>
      <c r="W40" s="88">
        <f t="shared" si="6"/>
        <v>2138.6</v>
      </c>
      <c r="X40" s="88">
        <f t="shared" si="6"/>
        <v>1674.3</v>
      </c>
      <c r="Y40" s="88">
        <f t="shared" si="6"/>
        <v>1185.3</v>
      </c>
      <c r="Z40" s="89" t="str">
        <f t="shared" si="6"/>
        <v/>
      </c>
      <c r="AA40" s="90">
        <f t="shared" si="5"/>
        <v>32465.002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43.9</v>
      </c>
      <c r="G45" s="99">
        <v>75.7</v>
      </c>
      <c r="H45" s="99">
        <v>398.7</v>
      </c>
      <c r="I45" s="99">
        <v>897.8</v>
      </c>
      <c r="J45" s="99">
        <v>750.7</v>
      </c>
      <c r="K45" s="99">
        <v>357.7</v>
      </c>
      <c r="L45" s="99">
        <v>7.9</v>
      </c>
      <c r="M45" s="99"/>
      <c r="N45" s="99"/>
      <c r="O45" s="99"/>
      <c r="P45" s="99"/>
      <c r="Q45" s="99"/>
      <c r="R45" s="99">
        <v>453.6</v>
      </c>
      <c r="S45" s="99">
        <v>565.4</v>
      </c>
      <c r="T45" s="99">
        <v>1100</v>
      </c>
      <c r="U45" s="99">
        <v>1100</v>
      </c>
      <c r="V45" s="99">
        <v>1100</v>
      </c>
      <c r="W45" s="99">
        <v>1059.5999999999999</v>
      </c>
      <c r="X45" s="99">
        <v>591.29999999999995</v>
      </c>
      <c r="Y45" s="99">
        <v>125.3</v>
      </c>
      <c r="Z45" s="100"/>
      <c r="AA45" s="79">
        <f t="shared" si="7"/>
        <v>8627.5999999999985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>
        <v>119.9</v>
      </c>
      <c r="W47" s="99">
        <v>500</v>
      </c>
      <c r="X47" s="99">
        <v>500</v>
      </c>
      <c r="Y47" s="99">
        <v>500</v>
      </c>
      <c r="Z47" s="100"/>
      <c r="AA47" s="79">
        <f t="shared" si="7"/>
        <v>10619.9</v>
      </c>
    </row>
    <row r="48" spans="1:27" ht="24.95" customHeight="1" x14ac:dyDescent="0.2">
      <c r="A48" s="85" t="s">
        <v>48</v>
      </c>
      <c r="B48" s="98">
        <v>110</v>
      </c>
      <c r="C48" s="99">
        <v>89</v>
      </c>
      <c r="D48" s="99">
        <v>71</v>
      </c>
      <c r="E48" s="99">
        <v>60</v>
      </c>
      <c r="F48" s="99">
        <v>59</v>
      </c>
      <c r="G48" s="99">
        <v>66</v>
      </c>
      <c r="H48" s="99">
        <v>100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129</v>
      </c>
      <c r="Y48" s="99">
        <v>88</v>
      </c>
      <c r="Z48" s="100"/>
      <c r="AA48" s="79">
        <f t="shared" si="7"/>
        <v>2522</v>
      </c>
    </row>
    <row r="49" spans="1:27" ht="30" customHeight="1" thickBot="1" x14ac:dyDescent="0.25">
      <c r="A49" s="86" t="s">
        <v>49</v>
      </c>
      <c r="B49" s="87">
        <f>IF(LEN(B$2)&gt;0,SUM(B43:B48),"")</f>
        <v>610</v>
      </c>
      <c r="C49" s="88">
        <f t="shared" ref="C49:Z49" si="8">IF(LEN(C$2)&gt;0,SUM(C43:C48),"")</f>
        <v>589</v>
      </c>
      <c r="D49" s="88">
        <f t="shared" si="8"/>
        <v>571</v>
      </c>
      <c r="E49" s="88">
        <f t="shared" si="8"/>
        <v>560</v>
      </c>
      <c r="F49" s="88">
        <f t="shared" si="8"/>
        <v>602.9</v>
      </c>
      <c r="G49" s="88">
        <f t="shared" si="8"/>
        <v>641.70000000000005</v>
      </c>
      <c r="H49" s="88">
        <f t="shared" si="8"/>
        <v>998.7</v>
      </c>
      <c r="I49" s="88">
        <f t="shared" si="8"/>
        <v>1497.8</v>
      </c>
      <c r="J49" s="88">
        <f t="shared" si="8"/>
        <v>1350.7</v>
      </c>
      <c r="K49" s="88">
        <f t="shared" si="8"/>
        <v>957.7</v>
      </c>
      <c r="L49" s="88">
        <f t="shared" si="8"/>
        <v>607.9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1053.5999999999999</v>
      </c>
      <c r="S49" s="88">
        <f t="shared" si="8"/>
        <v>1215.4000000000001</v>
      </c>
      <c r="T49" s="88">
        <f t="shared" si="8"/>
        <v>1250</v>
      </c>
      <c r="U49" s="88">
        <f t="shared" si="8"/>
        <v>1250</v>
      </c>
      <c r="V49" s="88">
        <f t="shared" si="8"/>
        <v>1369.9</v>
      </c>
      <c r="W49" s="88">
        <f t="shared" si="8"/>
        <v>1709.6</v>
      </c>
      <c r="X49" s="88">
        <f t="shared" si="8"/>
        <v>1220.3</v>
      </c>
      <c r="Y49" s="88">
        <f t="shared" si="8"/>
        <v>713.3</v>
      </c>
      <c r="Z49" s="89" t="str">
        <f t="shared" si="8"/>
        <v/>
      </c>
      <c r="AA49" s="90">
        <f t="shared" si="7"/>
        <v>21769.5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6385.7219999999998</v>
      </c>
      <c r="C52" s="88">
        <f t="shared" ref="C52:Z52" si="10">IF(LEN(C$2)&gt;0,SUM(C10:C15)+C26+C40,"")</f>
        <v>6115.8079999999991</v>
      </c>
      <c r="D52" s="88">
        <f t="shared" si="10"/>
        <v>6024.259</v>
      </c>
      <c r="E52" s="88">
        <f t="shared" si="10"/>
        <v>5956.8069999999998</v>
      </c>
      <c r="F52" s="88">
        <f t="shared" si="10"/>
        <v>6099.366</v>
      </c>
      <c r="G52" s="88">
        <f t="shared" si="10"/>
        <v>6404.3069999999998</v>
      </c>
      <c r="H52" s="88">
        <f t="shared" si="10"/>
        <v>7299.8619999999992</v>
      </c>
      <c r="I52" s="88">
        <f t="shared" si="10"/>
        <v>8551.4489999999987</v>
      </c>
      <c r="J52" s="88">
        <f t="shared" si="10"/>
        <v>8828.0280000000002</v>
      </c>
      <c r="K52" s="88">
        <f t="shared" si="10"/>
        <v>8761.8269999999993</v>
      </c>
      <c r="L52" s="88">
        <f t="shared" si="10"/>
        <v>8967.6980000000003</v>
      </c>
      <c r="M52" s="88">
        <f t="shared" si="10"/>
        <v>9439.8410000000003</v>
      </c>
      <c r="N52" s="88">
        <f t="shared" si="10"/>
        <v>9520.1389999999992</v>
      </c>
      <c r="O52" s="88">
        <f t="shared" si="10"/>
        <v>9351.4210000000003</v>
      </c>
      <c r="P52" s="88">
        <f t="shared" si="10"/>
        <v>8886.2790000000023</v>
      </c>
      <c r="Q52" s="88">
        <f t="shared" si="10"/>
        <v>8462.4380000000019</v>
      </c>
      <c r="R52" s="88">
        <f t="shared" si="10"/>
        <v>8786.94</v>
      </c>
      <c r="S52" s="88">
        <f t="shared" si="10"/>
        <v>8979.1980000000003</v>
      </c>
      <c r="T52" s="88">
        <f t="shared" si="10"/>
        <v>9066.5260000000017</v>
      </c>
      <c r="U52" s="88">
        <f t="shared" si="10"/>
        <v>9065.0169999999998</v>
      </c>
      <c r="V52" s="88">
        <f t="shared" si="10"/>
        <v>9082.8829999999998</v>
      </c>
      <c r="W52" s="88">
        <f t="shared" si="10"/>
        <v>8947.98</v>
      </c>
      <c r="X52" s="88">
        <f t="shared" si="10"/>
        <v>8021.2919999999995</v>
      </c>
      <c r="Y52" s="88">
        <f t="shared" si="10"/>
        <v>7012.2910000000002</v>
      </c>
      <c r="Z52" s="89" t="str">
        <f t="shared" si="10"/>
        <v/>
      </c>
      <c r="AA52" s="104">
        <f>SUM(B52:Z52)</f>
        <v>194017.378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178.5</v>
      </c>
      <c r="C4" s="18">
        <v>-58.299999999999955</v>
      </c>
      <c r="D4" s="18">
        <v>181</v>
      </c>
      <c r="E4" s="18">
        <v>410.6</v>
      </c>
      <c r="F4" s="18">
        <v>543.9</v>
      </c>
      <c r="G4" s="18">
        <v>575.70000000000005</v>
      </c>
      <c r="H4" s="18">
        <v>898.7</v>
      </c>
      <c r="I4" s="18">
        <v>1397.8</v>
      </c>
      <c r="J4" s="18">
        <v>1250.7</v>
      </c>
      <c r="K4" s="18">
        <v>857.7</v>
      </c>
      <c r="L4" s="18">
        <v>507.9</v>
      </c>
      <c r="M4" s="18">
        <v>-473</v>
      </c>
      <c r="N4" s="18">
        <v>-462.1</v>
      </c>
      <c r="O4" s="18">
        <v>-472.29999999999995</v>
      </c>
      <c r="P4" s="18">
        <v>-348</v>
      </c>
      <c r="Q4" s="18">
        <v>187.8</v>
      </c>
      <c r="R4" s="18">
        <v>953.6</v>
      </c>
      <c r="S4" s="18">
        <v>1065.4000000000001</v>
      </c>
      <c r="T4" s="18">
        <v>919.9</v>
      </c>
      <c r="U4" s="18">
        <v>1079.8</v>
      </c>
      <c r="V4" s="18">
        <v>1219.9000000000001</v>
      </c>
      <c r="W4" s="18">
        <v>1559.6</v>
      </c>
      <c r="X4" s="18">
        <v>1091.3</v>
      </c>
      <c r="Y4" s="18">
        <v>625.29999999999995</v>
      </c>
      <c r="Z4" s="19"/>
      <c r="AA4" s="111">
        <f>SUM(B4:Z4)</f>
        <v>13691.399999999998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89.91</v>
      </c>
      <c r="C7" s="117">
        <v>81.81</v>
      </c>
      <c r="D7" s="117">
        <v>71.069999999999993</v>
      </c>
      <c r="E7" s="117">
        <v>61.82</v>
      </c>
      <c r="F7" s="117">
        <v>56.22</v>
      </c>
      <c r="G7" s="117">
        <v>70.349999999999994</v>
      </c>
      <c r="H7" s="117">
        <v>81.73</v>
      </c>
      <c r="I7" s="117">
        <v>85.1</v>
      </c>
      <c r="J7" s="117">
        <v>86.14</v>
      </c>
      <c r="K7" s="117">
        <v>65.81</v>
      </c>
      <c r="L7" s="117">
        <v>23.09</v>
      </c>
      <c r="M7" s="117">
        <v>8.75</v>
      </c>
      <c r="N7" s="117">
        <v>11.5</v>
      </c>
      <c r="O7" s="117">
        <v>14.05</v>
      </c>
      <c r="P7" s="117">
        <v>30.39</v>
      </c>
      <c r="Q7" s="117">
        <v>62.32</v>
      </c>
      <c r="R7" s="117">
        <v>89.13</v>
      </c>
      <c r="S7" s="117">
        <v>105.72</v>
      </c>
      <c r="T7" s="117">
        <v>134.91999999999999</v>
      </c>
      <c r="U7" s="117">
        <v>155</v>
      </c>
      <c r="V7" s="117">
        <v>179.55</v>
      </c>
      <c r="W7" s="117">
        <v>139.09</v>
      </c>
      <c r="X7" s="117">
        <v>102.18</v>
      </c>
      <c r="Y7" s="117">
        <v>97.75</v>
      </c>
      <c r="Z7" s="118"/>
      <c r="AA7" s="119">
        <f>IF(SUM(B7:Z7)&lt;&gt;0,AVERAGEIF(B7:Z7,"&lt;&gt;"""),"")</f>
        <v>79.308333333333337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321.5</v>
      </c>
      <c r="C13" s="129">
        <v>558.29999999999995</v>
      </c>
      <c r="D13" s="129">
        <v>319</v>
      </c>
      <c r="E13" s="129">
        <v>89.4</v>
      </c>
      <c r="F13" s="129"/>
      <c r="G13" s="129"/>
      <c r="H13" s="129"/>
      <c r="I13" s="129"/>
      <c r="J13" s="129"/>
      <c r="K13" s="129"/>
      <c r="L13" s="129"/>
      <c r="M13" s="129">
        <v>973</v>
      </c>
      <c r="N13" s="129">
        <v>962.1</v>
      </c>
      <c r="O13" s="129">
        <v>972.3</v>
      </c>
      <c r="P13" s="129">
        <v>848</v>
      </c>
      <c r="Q13" s="129">
        <v>312.2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5355.7999999999993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180.1</v>
      </c>
      <c r="U15" s="133">
        <v>20.2</v>
      </c>
      <c r="V15" s="133"/>
      <c r="W15" s="133"/>
      <c r="X15" s="133"/>
      <c r="Y15" s="133"/>
      <c r="Z15" s="131"/>
      <c r="AA15" s="132">
        <f t="shared" si="0"/>
        <v>200.29999999999998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321.5</v>
      </c>
      <c r="C16" s="135">
        <f t="shared" si="1"/>
        <v>558.29999999999995</v>
      </c>
      <c r="D16" s="135">
        <f t="shared" si="1"/>
        <v>319</v>
      </c>
      <c r="E16" s="135">
        <f t="shared" si="1"/>
        <v>89.4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973</v>
      </c>
      <c r="N16" s="135">
        <f t="shared" si="1"/>
        <v>962.1</v>
      </c>
      <c r="O16" s="135">
        <f t="shared" si="1"/>
        <v>972.3</v>
      </c>
      <c r="P16" s="135">
        <f t="shared" si="1"/>
        <v>848</v>
      </c>
      <c r="Q16" s="135">
        <f t="shared" si="1"/>
        <v>312.2</v>
      </c>
      <c r="R16" s="135">
        <f t="shared" si="1"/>
        <v>0</v>
      </c>
      <c r="S16" s="135">
        <f t="shared" si="1"/>
        <v>0</v>
      </c>
      <c r="T16" s="135">
        <f t="shared" si="1"/>
        <v>180.1</v>
      </c>
      <c r="U16" s="135">
        <f t="shared" si="1"/>
        <v>20.2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5556.0999999999995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43.9</v>
      </c>
      <c r="G21" s="129">
        <v>75.7</v>
      </c>
      <c r="H21" s="129">
        <v>398.7</v>
      </c>
      <c r="I21" s="129">
        <v>897.8</v>
      </c>
      <c r="J21" s="129">
        <v>750.7</v>
      </c>
      <c r="K21" s="129">
        <v>357.7</v>
      </c>
      <c r="L21" s="129">
        <v>7.9</v>
      </c>
      <c r="M21" s="129"/>
      <c r="N21" s="129"/>
      <c r="O21" s="129"/>
      <c r="P21" s="129"/>
      <c r="Q21" s="129"/>
      <c r="R21" s="129">
        <v>453.6</v>
      </c>
      <c r="S21" s="129">
        <v>565.4</v>
      </c>
      <c r="T21" s="129">
        <v>1100</v>
      </c>
      <c r="U21" s="129">
        <v>1100</v>
      </c>
      <c r="V21" s="129">
        <v>1100</v>
      </c>
      <c r="W21" s="129">
        <v>1059.5999999999999</v>
      </c>
      <c r="X21" s="129">
        <v>591.29999999999995</v>
      </c>
      <c r="Y21" s="130">
        <v>125.3</v>
      </c>
      <c r="Z21" s="131"/>
      <c r="AA21" s="132">
        <f t="shared" si="2"/>
        <v>8627.5999999999985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>
        <v>119.9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10619.9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543.9</v>
      </c>
      <c r="G24" s="135">
        <f t="shared" si="3"/>
        <v>575.70000000000005</v>
      </c>
      <c r="H24" s="135">
        <f t="shared" si="3"/>
        <v>898.7</v>
      </c>
      <c r="I24" s="135">
        <f t="shared" si="3"/>
        <v>1397.8</v>
      </c>
      <c r="J24" s="135">
        <f t="shared" si="3"/>
        <v>1250.7</v>
      </c>
      <c r="K24" s="135">
        <f t="shared" si="3"/>
        <v>857.7</v>
      </c>
      <c r="L24" s="135">
        <f t="shared" si="3"/>
        <v>507.9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953.6</v>
      </c>
      <c r="S24" s="135">
        <f t="shared" si="3"/>
        <v>1065.4000000000001</v>
      </c>
      <c r="T24" s="135">
        <f t="shared" si="3"/>
        <v>1100</v>
      </c>
      <c r="U24" s="135">
        <f t="shared" si="3"/>
        <v>1100</v>
      </c>
      <c r="V24" s="135">
        <f t="shared" si="3"/>
        <v>1219.9000000000001</v>
      </c>
      <c r="W24" s="135">
        <f t="shared" si="3"/>
        <v>1559.6</v>
      </c>
      <c r="X24" s="135">
        <f t="shared" si="3"/>
        <v>1091.3</v>
      </c>
      <c r="Y24" s="135">
        <f t="shared" si="3"/>
        <v>625.29999999999995</v>
      </c>
      <c r="Z24" s="136" t="str">
        <f t="shared" si="3"/>
        <v/>
      </c>
      <c r="AA24" s="90">
        <f t="shared" si="2"/>
        <v>19247.499999999996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2025-06-09T11:04:02Z</dcterms:created>
  <dcterms:modified xsi:type="dcterms:W3CDTF">2025-06-09T11:04:04Z</dcterms:modified>
</cp:coreProperties>
</file>