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70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<sst xmlns="http://schemas.openxmlformats.org/spreadsheetml/2006/main" count="119" uniqueCount="54">
  <si>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22/04/2025 23:35:00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</si>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</sst>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B25-42E7-8F3E-D45CCBF70F9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B25-42E7-8F3E-D45CCBF70F9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5.5</c:v>
                </c:pt>
                <c:pt idx="2">
                  <c:v>30.73</c:v>
                </c:pt>
                <c:pt idx="3">
                  <c:v>4.4340000000000002</c:v>
                </c:pt>
                <c:pt idx="4">
                  <c:v>4.6580000000000004</c:v>
                </c:pt>
                <c:pt idx="5">
                  <c:v>5.4290000000000003</c:v>
                </c:pt>
                <c:pt idx="6">
                  <c:v>6.3620000000000001</c:v>
                </c:pt>
                <c:pt idx="7">
                  <c:v>6.7910000000000004</c:v>
                </c:pt>
                <c:pt idx="8">
                  <c:v>6.6609999999999996</c:v>
                </c:pt>
                <c:pt idx="9">
                  <c:v>10.8</c:v>
                </c:pt>
                <c:pt idx="10">
                  <c:v>15</c:v>
                </c:pt>
                <c:pt idx="11">
                  <c:v>15</c:v>
                </c:pt>
                <c:pt idx="12">
                  <c:v>4.92</c:v>
                </c:pt>
                <c:pt idx="13">
                  <c:v>1.44</c:v>
                </c:pt>
                <c:pt idx="20">
                  <c:v>10.013999999999999</c:v>
                </c:pt>
                <c:pt idx="21">
                  <c:v>1.4E-2</c:v>
                </c:pt>
                <c:pt idx="23">
                  <c:v>7.9000000000000001E-2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25-42E7-8F3E-D45CCBF70F9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2">
                  <c:v>2.6179999999999999</c:v>
                </c:pt>
                <c:pt idx="3">
                  <c:v>2.8149999999999999</c:v>
                </c:pt>
                <c:pt idx="4">
                  <c:v>3.2410000000000001</c:v>
                </c:pt>
                <c:pt idx="5">
                  <c:v>3.3130000000000002</c:v>
                </c:pt>
                <c:pt idx="6">
                  <c:v>3.6030000000000002</c:v>
                </c:pt>
                <c:pt idx="7">
                  <c:v>4.0529999999999999</c:v>
                </c:pt>
                <c:pt idx="8">
                  <c:v>4.4180000000000001</c:v>
                </c:pt>
                <c:pt idx="10">
                  <c:v>8.5489999999999995</c:v>
                </c:pt>
                <c:pt idx="13">
                  <c:v>1.35</c:v>
                </c:pt>
                <c:pt idx="20">
                  <c:v>2.8820000000000001</c:v>
                </c:pt>
                <c:pt idx="21">
                  <c:v>1.964</c:v>
                </c:pt>
                <c:pt idx="23">
                  <c:v>5.8630000000000004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25-42E7-8F3E-D45CCBF70F9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B25-42E7-8F3E-D45CCBF70F9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B25-42E7-8F3E-D45CCBF70F9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5.3999999999999999E-2</c:v>
                </c:pt>
                <c:pt idx="11">
                  <c:v>6.4000000000000001E-2</c:v>
                </c:pt>
                <c:pt idx="12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25-42E7-8F3E-D45CCBF70F9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B25-42E7-8F3E-D45CCBF70F9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B25-42E7-8F3E-D45CCBF70F9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15</c:v>
                </c:pt>
                <c:pt idx="15">
                  <c:v>20.335999999999999</c:v>
                </c:pt>
                <c:pt idx="22">
                  <c:v>28.818000000000001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25-42E7-8F3E-D45CCBF70F9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6.8</c:v>
                </c:pt>
                <c:pt idx="1">
                  <c:v>10.5</c:v>
                </c:pt>
                <c:pt idx="2">
                  <c:v>0</c:v>
                </c:pt>
                <c:pt idx="3">
                  <c:v>12.5</c:v>
                </c:pt>
                <c:pt idx="4">
                  <c:v>11.2</c:v>
                </c:pt>
                <c:pt idx="5">
                  <c:v>15.4</c:v>
                </c:pt>
                <c:pt idx="6">
                  <c:v>11.2</c:v>
                </c:pt>
                <c:pt idx="7">
                  <c:v>34.700000000000003</c:v>
                </c:pt>
                <c:pt idx="8">
                  <c:v>30.5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72.2</c:v>
                </c:pt>
                <c:pt idx="15">
                  <c:v>68.099999999999994</c:v>
                </c:pt>
                <c:pt idx="16">
                  <c:v>43.5</c:v>
                </c:pt>
                <c:pt idx="17">
                  <c:v>36.700000000000003</c:v>
                </c:pt>
                <c:pt idx="18">
                  <c:v>48.3</c:v>
                </c:pt>
                <c:pt idx="19">
                  <c:v>99.6</c:v>
                </c:pt>
                <c:pt idx="20">
                  <c:v>31.9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25-42E7-8F3E-D45CCBF70F9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0.93199999999999994</c:v>
                </c:pt>
                <c:pt idx="2">
                  <c:v>9.7000000000000003E-2</c:v>
                </c:pt>
                <c:pt idx="3">
                  <c:v>3.5999999999999997E-2</c:v>
                </c:pt>
                <c:pt idx="4">
                  <c:v>0.53300000000000003</c:v>
                </c:pt>
                <c:pt idx="5">
                  <c:v>2.9239999999999999</c:v>
                </c:pt>
                <c:pt idx="6">
                  <c:v>7.2210000000000001</c:v>
                </c:pt>
                <c:pt idx="8">
                  <c:v>12.959</c:v>
                </c:pt>
                <c:pt idx="9">
                  <c:v>45.509</c:v>
                </c:pt>
                <c:pt idx="10">
                  <c:v>41.571999999999996</c:v>
                </c:pt>
                <c:pt idx="11">
                  <c:v>34.683</c:v>
                </c:pt>
                <c:pt idx="12">
                  <c:v>30.957999999999998</c:v>
                </c:pt>
                <c:pt idx="13">
                  <c:v>49.045999999999999</c:v>
                </c:pt>
                <c:pt idx="14">
                  <c:v>16.896000000000001</c:v>
                </c:pt>
                <c:pt idx="15">
                  <c:v>7.1079999999999997</c:v>
                </c:pt>
                <c:pt idx="16">
                  <c:v>1.9339999999999999</c:v>
                </c:pt>
                <c:pt idx="17">
                  <c:v>2.839</c:v>
                </c:pt>
                <c:pt idx="20">
                  <c:v>2.5270000000000001</c:v>
                </c:pt>
                <c:pt idx="21">
                  <c:v>1.3399999999999999</c:v>
                </c:pt>
                <c:pt idx="23">
                  <c:v>1.5179999999999998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B25-42E7-8F3E-D45CCBF70F9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B25-42E7-8F3E-D45CCBF70F9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B25-42E7-8F3E-D45CCBF70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98.41</c:v>
                </c:pt>
                <c:pt idx="1">
                  <c:v>91.08</c:v>
                </c:pt>
                <c:pt idx="2">
                  <c:v>87.1</c:v>
                </c:pt>
                <c:pt idx="3">
                  <c:v>85.71</c:v>
                </c:pt>
                <c:pt idx="4">
                  <c:v>93.65</c:v>
                </c:pt>
                <c:pt idx="5">
                  <c:v>103.71</c:v>
                </c:pt>
                <c:pt idx="6">
                  <c:v>129.09</c:v>
                </c:pt>
                <c:pt idx="7">
                  <c:v>130.97999999999999</c:v>
                </c:pt>
                <c:pt idx="8">
                  <c:v>109.72</c:v>
                </c:pt>
                <c:pt idx="9">
                  <c:v>29.07</c:v>
                </c:pt>
                <c:pt idx="10">
                  <c:v>21.7</c:v>
                </c:pt>
                <c:pt idx="11">
                  <c:v>14.65</c:v>
                </c:pt>
                <c:pt idx="12">
                  <c:v>17</c:v>
                </c:pt>
                <c:pt idx="13">
                  <c:v>61.5</c:v>
                </c:pt>
                <c:pt idx="14">
                  <c:v>83.84</c:v>
                </c:pt>
                <c:pt idx="15">
                  <c:v>89.93</c:v>
                </c:pt>
                <c:pt idx="16">
                  <c:v>94</c:v>
                </c:pt>
                <c:pt idx="17">
                  <c:v>105.99</c:v>
                </c:pt>
                <c:pt idx="18">
                  <c:v>123.1</c:v>
                </c:pt>
                <c:pt idx="19">
                  <c:v>178</c:v>
                </c:pt>
                <c:pt idx="20">
                  <c:v>214.47</c:v>
                </c:pt>
                <c:pt idx="21">
                  <c:v>152.5</c:v>
                </c:pt>
                <c:pt idx="22">
                  <c:v>113.78</c:v>
                </c:pt>
                <c:pt idx="23">
                  <c:v>116.85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B25-42E7-8F3E-D45CCBF70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0F5-43F0-B7CD-1FD90A55B2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9">
                  <c:v>2.6669999999999998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F5-43F0-B7CD-1FD90A55B2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4.5920000000000005</c:v>
                </c:pt>
                <c:pt idx="1">
                  <c:v>2.08</c:v>
                </c:pt>
                <c:pt idx="2">
                  <c:v>2.0699999999999998</c:v>
                </c:pt>
                <c:pt idx="3">
                  <c:v>2.0699999999999998</c:v>
                </c:pt>
                <c:pt idx="4">
                  <c:v>0.73</c:v>
                </c:pt>
                <c:pt idx="5">
                  <c:v>8.8409999999999993</c:v>
                </c:pt>
                <c:pt idx="6">
                  <c:v>5.64</c:v>
                </c:pt>
                <c:pt idx="7">
                  <c:v>15.640999999999998</c:v>
                </c:pt>
                <c:pt idx="8">
                  <c:v>18.817</c:v>
                </c:pt>
                <c:pt idx="9">
                  <c:v>2.0859999999999999</c:v>
                </c:pt>
                <c:pt idx="10">
                  <c:v>3.93</c:v>
                </c:pt>
                <c:pt idx="11">
                  <c:v>7.5919999999999996</c:v>
                </c:pt>
                <c:pt idx="14">
                  <c:v>1.96</c:v>
                </c:pt>
                <c:pt idx="15">
                  <c:v>6.7549999999999999</c:v>
                </c:pt>
                <c:pt idx="16">
                  <c:v>1.95</c:v>
                </c:pt>
                <c:pt idx="17">
                  <c:v>1.75</c:v>
                </c:pt>
                <c:pt idx="18">
                  <c:v>11.4</c:v>
                </c:pt>
                <c:pt idx="19">
                  <c:v>5.5569999999999995</c:v>
                </c:pt>
                <c:pt idx="20">
                  <c:v>33</c:v>
                </c:pt>
                <c:pt idx="22">
                  <c:v>0.94599999999999995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F5-43F0-B7CD-1FD90A55B2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5.8319999999999999</c:v>
                </c:pt>
                <c:pt idx="1">
                  <c:v>4.8380000000000001</c:v>
                </c:pt>
                <c:pt idx="2">
                  <c:v>4.55</c:v>
                </c:pt>
                <c:pt idx="3">
                  <c:v>3.4</c:v>
                </c:pt>
                <c:pt idx="4">
                  <c:v>1</c:v>
                </c:pt>
                <c:pt idx="5">
                  <c:v>11.35</c:v>
                </c:pt>
                <c:pt idx="6">
                  <c:v>15.030000000000001</c:v>
                </c:pt>
                <c:pt idx="7">
                  <c:v>9.6259999999999994</c:v>
                </c:pt>
                <c:pt idx="8">
                  <c:v>20.701999999999998</c:v>
                </c:pt>
                <c:pt idx="9">
                  <c:v>3.2130000000000001</c:v>
                </c:pt>
                <c:pt idx="10">
                  <c:v>5.1749999999999998</c:v>
                </c:pt>
                <c:pt idx="11">
                  <c:v>9.7219999999999995</c:v>
                </c:pt>
                <c:pt idx="12">
                  <c:v>4.3419999999999996</c:v>
                </c:pt>
                <c:pt idx="13">
                  <c:v>3.0419999999999998</c:v>
                </c:pt>
                <c:pt idx="14">
                  <c:v>9.3230000000000004</c:v>
                </c:pt>
                <c:pt idx="15">
                  <c:v>9.8140000000000001</c:v>
                </c:pt>
                <c:pt idx="16">
                  <c:v>5.8019999999999996</c:v>
                </c:pt>
                <c:pt idx="17">
                  <c:v>5.1749999999999998</c:v>
                </c:pt>
                <c:pt idx="18">
                  <c:v>8.2609999999999992</c:v>
                </c:pt>
                <c:pt idx="19">
                  <c:v>46.572000000000003</c:v>
                </c:pt>
                <c:pt idx="20">
                  <c:v>1.034</c:v>
                </c:pt>
                <c:pt idx="21">
                  <c:v>1.1040000000000001</c:v>
                </c:pt>
                <c:pt idx="22">
                  <c:v>18.927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F5-43F0-B7CD-1FD90A55B2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0F5-43F0-B7CD-1FD90A55B2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0F5-43F0-B7CD-1FD90A55B2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3">
                  <c:v>3.54</c:v>
                </c:pt>
                <c:pt idx="14">
                  <c:v>34.805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F5-43F0-B7CD-1FD90A55B2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0F5-43F0-B7CD-1FD90A55B2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0F5-43F0-B7CD-1FD90A55B2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0F5-43F0-B7CD-1FD90A55B22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13.6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F5-43F0-B7CD-1FD90A55B22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11.403999999999998</c:v>
                </c:pt>
                <c:pt idx="1">
                  <c:v>10.027000000000001</c:v>
                </c:pt>
                <c:pt idx="2">
                  <c:v>13.255000000000001</c:v>
                </c:pt>
                <c:pt idx="3">
                  <c:v>14.355</c:v>
                </c:pt>
                <c:pt idx="4">
                  <c:v>17.879999999999995</c:v>
                </c:pt>
                <c:pt idx="5">
                  <c:v>6.84</c:v>
                </c:pt>
                <c:pt idx="6">
                  <c:v>7.7519999999999998</c:v>
                </c:pt>
                <c:pt idx="7">
                  <c:v>20.286000000000001</c:v>
                </c:pt>
                <c:pt idx="8">
                  <c:v>15.06</c:v>
                </c:pt>
                <c:pt idx="9">
                  <c:v>51.01</c:v>
                </c:pt>
                <c:pt idx="10">
                  <c:v>41.07</c:v>
                </c:pt>
                <c:pt idx="11">
                  <c:v>32.433</c:v>
                </c:pt>
                <c:pt idx="12">
                  <c:v>31.560000000000002</c:v>
                </c:pt>
                <c:pt idx="13">
                  <c:v>45.253999999999998</c:v>
                </c:pt>
                <c:pt idx="14">
                  <c:v>43.032999999999994</c:v>
                </c:pt>
                <c:pt idx="15">
                  <c:v>78.942000000000007</c:v>
                </c:pt>
                <c:pt idx="16">
                  <c:v>37.646000000000001</c:v>
                </c:pt>
                <c:pt idx="17">
                  <c:v>32.594000000000001</c:v>
                </c:pt>
                <c:pt idx="18">
                  <c:v>28.672999999999998</c:v>
                </c:pt>
                <c:pt idx="19">
                  <c:v>44.771000000000001</c:v>
                </c:pt>
                <c:pt idx="20">
                  <c:v>13.289</c:v>
                </c:pt>
                <c:pt idx="21">
                  <c:v>2.214</c:v>
                </c:pt>
                <c:pt idx="22">
                  <c:v>8.9450000000000003</c:v>
                </c:pt>
                <c:pt idx="23">
                  <c:v>7.46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F5-43F0-B7CD-1FD90A55B22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0F5-43F0-B7CD-1FD90A55B22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0F5-43F0-B7CD-1FD90A55B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98.41</c:v>
                </c:pt>
                <c:pt idx="1">
                  <c:v>91.08</c:v>
                </c:pt>
                <c:pt idx="2">
                  <c:v>87.1</c:v>
                </c:pt>
                <c:pt idx="3">
                  <c:v>85.71</c:v>
                </c:pt>
                <c:pt idx="4">
                  <c:v>93.65</c:v>
                </c:pt>
                <c:pt idx="5">
                  <c:v>103.71</c:v>
                </c:pt>
                <c:pt idx="6">
                  <c:v>129.09</c:v>
                </c:pt>
                <c:pt idx="7">
                  <c:v>130.97999999999999</c:v>
                </c:pt>
                <c:pt idx="8">
                  <c:v>109.72</c:v>
                </c:pt>
                <c:pt idx="9">
                  <c:v>29.07</c:v>
                </c:pt>
                <c:pt idx="10">
                  <c:v>21.7</c:v>
                </c:pt>
                <c:pt idx="11">
                  <c:v>14.65</c:v>
                </c:pt>
                <c:pt idx="12">
                  <c:v>17</c:v>
                </c:pt>
                <c:pt idx="13">
                  <c:v>61.5</c:v>
                </c:pt>
                <c:pt idx="14">
                  <c:v>83.84</c:v>
                </c:pt>
                <c:pt idx="15">
                  <c:v>89.93</c:v>
                </c:pt>
                <c:pt idx="16">
                  <c:v>94</c:v>
                </c:pt>
                <c:pt idx="17">
                  <c:v>105.99</c:v>
                </c:pt>
                <c:pt idx="18">
                  <c:v>123.1</c:v>
                </c:pt>
                <c:pt idx="19">
                  <c:v>178</c:v>
                </c:pt>
                <c:pt idx="20">
                  <c:v>214.47</c:v>
                </c:pt>
                <c:pt idx="21">
                  <c:v>152.5</c:v>
                </c:pt>
                <c:pt idx="22">
                  <c:v>113.78</c:v>
                </c:pt>
                <c:pt idx="23">
                  <c:v>116.85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0F5-43F0-B7CD-1FD90A55B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796875" defaultRowHeight="16" customHeight="1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5">
      <c r="A2" s="6">
        <v>45770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21.8</v>
      </c>
      <c r="C4" s="18">
        <v>16.932000000000002</v>
      </c>
      <c r="D4" s="18">
        <v>33.445</v>
      </c>
      <c r="E4" s="18">
        <v>19.785</v>
      </c>
      <c r="F4" s="18">
        <v>19.632000000000001</v>
      </c>
      <c r="G4" s="18">
        <v>27.066000000000003</v>
      </c>
      <c r="H4" s="18">
        <v>28.385999999999999</v>
      </c>
      <c r="I4" s="18">
        <v>45.543999999999997</v>
      </c>
      <c r="J4" s="18">
        <v>54.538000000000004</v>
      </c>
      <c r="K4" s="18">
        <v>56.308999999999997</v>
      </c>
      <c r="L4" s="18">
        <v>65.174999999999997</v>
      </c>
      <c r="M4" s="18">
        <v>49.746999999999993</v>
      </c>
      <c r="N4" s="18">
        <v>35.902000000000001</v>
      </c>
      <c r="O4" s="18">
        <v>51.835999999999999</v>
      </c>
      <c r="P4" s="18">
        <v>89.096000000000004</v>
      </c>
      <c r="Q4" s="18">
        <v>95.543999999999983</v>
      </c>
      <c r="R4" s="18">
        <v>45.434000000000005</v>
      </c>
      <c r="S4" s="18">
        <v>39.539000000000001</v>
      </c>
      <c r="T4" s="18">
        <v>48.3</v>
      </c>
      <c r="U4" s="18">
        <v>99.6</v>
      </c>
      <c r="V4" s="18">
        <v>47.323</v>
      </c>
      <c r="W4" s="18">
        <v>3.3179999999999996</v>
      </c>
      <c r="X4" s="18">
        <v>28.818000000000001</v>
      </c>
      <c r="Y4" s="18">
        <v>7.46</v>
      </c>
      <c r="Z4" s="19"/>
      <c r="AA4" s="20">
        <f>SUM(B4:Z4)</f>
        <v>1030.5289999999998</v>
      </c>
    </row>
    <row r="5" spans="1:27" ht="25" customHeight="1" thickBot="1" x14ac:dyDescent="0.3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5" customHeight="1" x14ac:dyDescent="0.3">
      <c r="A7" s="26" t="s">
        <v>3</v>
      </c>
      <c r="B7" s="27">
        <v>98.41</v>
      </c>
      <c r="C7" s="28">
        <v>91.08</v>
      </c>
      <c r="D7" s="28">
        <v>87.1</v>
      </c>
      <c r="E7" s="28">
        <v>85.71</v>
      </c>
      <c r="F7" s="28">
        <v>93.65</v>
      </c>
      <c r="G7" s="28">
        <v>103.71</v>
      </c>
      <c r="H7" s="28">
        <v>129.09</v>
      </c>
      <c r="I7" s="28">
        <v>130.97999999999999</v>
      </c>
      <c r="J7" s="28">
        <v>109.72</v>
      </c>
      <c r="K7" s="28">
        <v>29.07</v>
      </c>
      <c r="L7" s="28">
        <v>21.7</v>
      </c>
      <c r="M7" s="28">
        <v>14.65</v>
      </c>
      <c r="N7" s="28">
        <v>17</v>
      </c>
      <c r="O7" s="28">
        <v>61.5</v>
      </c>
      <c r="P7" s="28">
        <v>83.84</v>
      </c>
      <c r="Q7" s="28">
        <v>89.93</v>
      </c>
      <c r="R7" s="28">
        <v>94</v>
      </c>
      <c r="S7" s="28">
        <v>105.99</v>
      </c>
      <c r="T7" s="28">
        <v>123.1</v>
      </c>
      <c r="U7" s="28">
        <v>178</v>
      </c>
      <c r="V7" s="28">
        <v>214.47</v>
      </c>
      <c r="W7" s="28">
        <v>152.5</v>
      </c>
      <c r="X7" s="28">
        <v>113.78</v>
      </c>
      <c r="Y7" s="28">
        <v>116.85</v>
      </c>
      <c r="Z7" s="29"/>
      <c r="AA7" s="30">
        <f>IF(SUM(B7:Z7)&lt;&gt;0,AVERAGEIF(B7:Z7,"&lt;&gt;"""),"")</f>
        <v>97.742916666666687</v>
      </c>
    </row>
    <row r="8" spans="1:27" ht="25" customHeight="1" thickBot="1" x14ac:dyDescent="0.3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5" customHeight="1" x14ac:dyDescent="0.3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5" customHeight="1" x14ac:dyDescent="0.3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5" customHeight="1" x14ac:dyDescent="0.3">
      <c r="A12" s="50" t="s">
        <v>8</v>
      </c>
      <c r="B12" s="51">
        <v>15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20.335999999999999</v>
      </c>
      <c r="R12" s="52"/>
      <c r="S12" s="52"/>
      <c r="T12" s="52"/>
      <c r="U12" s="52"/>
      <c r="V12" s="52"/>
      <c r="W12" s="52"/>
      <c r="X12" s="52">
        <v>28.818000000000001</v>
      </c>
      <c r="Y12" s="52"/>
      <c r="Z12" s="53"/>
      <c r="AA12" s="54">
        <f t="shared" si="0"/>
        <v>64.153999999999996</v>
      </c>
    </row>
    <row r="13" spans="1:27" ht="25" customHeight="1" x14ac:dyDescent="0.3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5" customHeight="1" x14ac:dyDescent="0.3">
      <c r="A14" s="55" t="s">
        <v>10</v>
      </c>
      <c r="B14" s="56"/>
      <c r="C14" s="57">
        <v>0.93199999999999994</v>
      </c>
      <c r="D14" s="57">
        <v>9.7000000000000003E-2</v>
      </c>
      <c r="E14" s="57">
        <v>3.5999999999999997E-2</v>
      </c>
      <c r="F14" s="57">
        <v>0.53300000000000003</v>
      </c>
      <c r="G14" s="57">
        <v>2.9239999999999999</v>
      </c>
      <c r="H14" s="57">
        <v>7.2210000000000001</v>
      </c>
      <c r="I14" s="57"/>
      <c r="J14" s="57">
        <v>12.959</v>
      </c>
      <c r="K14" s="57">
        <v>45.509</v>
      </c>
      <c r="L14" s="57">
        <v>41.571999999999996</v>
      </c>
      <c r="M14" s="57">
        <v>34.683</v>
      </c>
      <c r="N14" s="57">
        <v>30.957999999999998</v>
      </c>
      <c r="O14" s="57">
        <v>49.045999999999999</v>
      </c>
      <c r="P14" s="57">
        <v>16.896000000000001</v>
      </c>
      <c r="Q14" s="57">
        <v>7.1079999999999997</v>
      </c>
      <c r="R14" s="57">
        <v>1.9339999999999999</v>
      </c>
      <c r="S14" s="57">
        <v>2.839</v>
      </c>
      <c r="T14" s="57"/>
      <c r="U14" s="57"/>
      <c r="V14" s="57">
        <v>2.5270000000000001</v>
      </c>
      <c r="W14" s="57">
        <v>1.3399999999999999</v>
      </c>
      <c r="X14" s="57"/>
      <c r="Y14" s="57">
        <v>1.5179999999999998</v>
      </c>
      <c r="Z14" s="58"/>
      <c r="AA14" s="59">
        <f t="shared" si="0"/>
        <v>260.63199999999995</v>
      </c>
    </row>
    <row r="15" spans="1:27" ht="25" customHeight="1" x14ac:dyDescent="0.3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5">
      <c r="A16" s="60" t="s">
        <v>12</v>
      </c>
      <c r="B16" s="61">
        <f t="shared" ref="B16:Z16" si="1">IF(LEN(B$2)&gt;0,SUM(B10:B15),"")</f>
        <v>15</v>
      </c>
      <c r="C16" s="62">
        <f t="shared" si="1"/>
        <v>0.93199999999999994</v>
      </c>
      <c r="D16" s="62">
        <f t="shared" si="1"/>
        <v>9.7000000000000003E-2</v>
      </c>
      <c r="E16" s="62">
        <f t="shared" si="1"/>
        <v>3.5999999999999997E-2</v>
      </c>
      <c r="F16" s="62">
        <f t="shared" si="1"/>
        <v>0.53300000000000003</v>
      </c>
      <c r="G16" s="62">
        <f t="shared" si="1"/>
        <v>2.9239999999999999</v>
      </c>
      <c r="H16" s="62">
        <f t="shared" si="1"/>
        <v>7.2210000000000001</v>
      </c>
      <c r="I16" s="62">
        <f t="shared" si="1"/>
        <v>0</v>
      </c>
      <c r="J16" s="62">
        <f t="shared" si="1"/>
        <v>12.959</v>
      </c>
      <c r="K16" s="62">
        <f t="shared" si="1"/>
        <v>45.509</v>
      </c>
      <c r="L16" s="62">
        <f t="shared" si="1"/>
        <v>41.571999999999996</v>
      </c>
      <c r="M16" s="62">
        <f t="shared" si="1"/>
        <v>34.683</v>
      </c>
      <c r="N16" s="62">
        <f t="shared" si="1"/>
        <v>30.957999999999998</v>
      </c>
      <c r="O16" s="62">
        <f t="shared" si="1"/>
        <v>49.045999999999999</v>
      </c>
      <c r="P16" s="62">
        <f t="shared" si="1"/>
        <v>16.896000000000001</v>
      </c>
      <c r="Q16" s="62">
        <f t="shared" si="1"/>
        <v>27.443999999999999</v>
      </c>
      <c r="R16" s="62">
        <f t="shared" si="1"/>
        <v>1.9339999999999999</v>
      </c>
      <c r="S16" s="62">
        <f t="shared" si="1"/>
        <v>2.839</v>
      </c>
      <c r="T16" s="62">
        <f t="shared" si="1"/>
        <v>0</v>
      </c>
      <c r="U16" s="62">
        <f t="shared" si="1"/>
        <v>0</v>
      </c>
      <c r="V16" s="62">
        <f t="shared" si="1"/>
        <v>2.5270000000000001</v>
      </c>
      <c r="W16" s="62">
        <f t="shared" si="1"/>
        <v>1.3399999999999999</v>
      </c>
      <c r="X16" s="62">
        <f t="shared" si="1"/>
        <v>28.818000000000001</v>
      </c>
      <c r="Y16" s="62">
        <f t="shared" si="1"/>
        <v>1.5179999999999998</v>
      </c>
      <c r="Z16" s="63" t="str">
        <f t="shared" si="1"/>
        <v/>
      </c>
      <c r="AA16" s="64">
        <f>SUM(AA10:AA15)</f>
        <v>324.78599999999994</v>
      </c>
    </row>
    <row r="17" spans="1:27" ht="18" customHeight="1" thickBot="1" x14ac:dyDescent="0.3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5" customHeight="1" x14ac:dyDescent="0.3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5" customHeight="1" x14ac:dyDescent="0.3">
      <c r="A20" s="75" t="s">
        <v>15</v>
      </c>
      <c r="B20" s="76"/>
      <c r="C20" s="77">
        <v>5.5</v>
      </c>
      <c r="D20" s="77">
        <v>30.73</v>
      </c>
      <c r="E20" s="77">
        <v>4.4340000000000002</v>
      </c>
      <c r="F20" s="77">
        <v>4.6580000000000004</v>
      </c>
      <c r="G20" s="77">
        <v>5.4290000000000003</v>
      </c>
      <c r="H20" s="77">
        <v>6.3620000000000001</v>
      </c>
      <c r="I20" s="77">
        <v>6.7910000000000004</v>
      </c>
      <c r="J20" s="77">
        <v>6.6609999999999996</v>
      </c>
      <c r="K20" s="77">
        <v>10.8</v>
      </c>
      <c r="L20" s="77">
        <v>15</v>
      </c>
      <c r="M20" s="77">
        <v>15</v>
      </c>
      <c r="N20" s="77">
        <v>4.92</v>
      </c>
      <c r="O20" s="77">
        <v>1.44</v>
      </c>
      <c r="P20" s="77"/>
      <c r="Q20" s="77"/>
      <c r="R20" s="77"/>
      <c r="S20" s="77"/>
      <c r="T20" s="77"/>
      <c r="U20" s="77"/>
      <c r="V20" s="77">
        <v>10.013999999999999</v>
      </c>
      <c r="W20" s="77">
        <v>1.4E-2</v>
      </c>
      <c r="X20" s="77"/>
      <c r="Y20" s="77">
        <v>7.9000000000000001E-2</v>
      </c>
      <c r="Z20" s="78"/>
      <c r="AA20" s="79">
        <f t="shared" si="2"/>
        <v>127.83199999999999</v>
      </c>
    </row>
    <row r="21" spans="1:27" ht="25" customHeight="1" x14ac:dyDescent="0.3">
      <c r="A21" s="75" t="s">
        <v>16</v>
      </c>
      <c r="B21" s="80"/>
      <c r="C21" s="81"/>
      <c r="D21" s="81">
        <v>2.6179999999999999</v>
      </c>
      <c r="E21" s="81">
        <v>2.8149999999999999</v>
      </c>
      <c r="F21" s="81">
        <v>3.2410000000000001</v>
      </c>
      <c r="G21" s="81">
        <v>3.3130000000000002</v>
      </c>
      <c r="H21" s="81">
        <v>3.6030000000000002</v>
      </c>
      <c r="I21" s="81">
        <v>4.0529999999999999</v>
      </c>
      <c r="J21" s="81">
        <v>4.4180000000000001</v>
      </c>
      <c r="K21" s="81"/>
      <c r="L21" s="81">
        <v>8.5489999999999995</v>
      </c>
      <c r="M21" s="81"/>
      <c r="N21" s="81"/>
      <c r="O21" s="81">
        <v>1.35</v>
      </c>
      <c r="P21" s="81"/>
      <c r="Q21" s="81"/>
      <c r="R21" s="81"/>
      <c r="S21" s="81"/>
      <c r="T21" s="81"/>
      <c r="U21" s="81"/>
      <c r="V21" s="81">
        <v>2.8820000000000001</v>
      </c>
      <c r="W21" s="81">
        <v>1.964</v>
      </c>
      <c r="X21" s="81"/>
      <c r="Y21" s="81">
        <v>5.8630000000000004</v>
      </c>
      <c r="Z21" s="78"/>
      <c r="AA21" s="79">
        <f t="shared" si="2"/>
        <v>44.668999999999997</v>
      </c>
    </row>
    <row r="22" spans="1:27" ht="25" customHeight="1" x14ac:dyDescent="0.3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5.3999999999999999E-2</v>
      </c>
      <c r="M22" s="81">
        <v>6.4000000000000001E-2</v>
      </c>
      <c r="N22" s="81">
        <v>2.4E-2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0.14199999999999999</v>
      </c>
    </row>
    <row r="23" spans="1:27" ht="25" customHeight="1" x14ac:dyDescent="0.3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5" customHeight="1" x14ac:dyDescent="0.3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5" customHeight="1" x14ac:dyDescent="0.3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5">
      <c r="A26" s="86" t="s">
        <v>21</v>
      </c>
      <c r="B26" s="87">
        <f t="shared" ref="B26:Z26" si="3">IF(LEN(B$2)&gt;0,SUM(B19:B25),"")</f>
        <v>0</v>
      </c>
      <c r="C26" s="88">
        <f t="shared" si="3"/>
        <v>5.5</v>
      </c>
      <c r="D26" s="88">
        <f t="shared" si="3"/>
        <v>33.347999999999999</v>
      </c>
      <c r="E26" s="88">
        <f t="shared" si="3"/>
        <v>7.2490000000000006</v>
      </c>
      <c r="F26" s="88">
        <f t="shared" si="3"/>
        <v>7.8990000000000009</v>
      </c>
      <c r="G26" s="88">
        <f t="shared" si="3"/>
        <v>8.7420000000000009</v>
      </c>
      <c r="H26" s="88">
        <f t="shared" si="3"/>
        <v>9.9649999999999999</v>
      </c>
      <c r="I26" s="88">
        <f t="shared" si="3"/>
        <v>10.844000000000001</v>
      </c>
      <c r="J26" s="88">
        <f t="shared" si="3"/>
        <v>11.079000000000001</v>
      </c>
      <c r="K26" s="88">
        <f t="shared" si="3"/>
        <v>10.8</v>
      </c>
      <c r="L26" s="88">
        <f t="shared" si="3"/>
        <v>23.602999999999998</v>
      </c>
      <c r="M26" s="88">
        <f t="shared" si="3"/>
        <v>15.064</v>
      </c>
      <c r="N26" s="88">
        <f t="shared" si="3"/>
        <v>4.944</v>
      </c>
      <c r="O26" s="88">
        <f t="shared" si="3"/>
        <v>2.79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12.895999999999999</v>
      </c>
      <c r="W26" s="88">
        <f t="shared" si="3"/>
        <v>1.978</v>
      </c>
      <c r="X26" s="88">
        <f t="shared" si="3"/>
        <v>0</v>
      </c>
      <c r="Y26" s="88">
        <f t="shared" si="3"/>
        <v>5.9420000000000002</v>
      </c>
      <c r="Z26" s="89" t="str">
        <f t="shared" si="3"/>
        <v/>
      </c>
      <c r="AA26" s="90">
        <f>SUM(AA19:AA25)</f>
        <v>172.64299999999997</v>
      </c>
    </row>
    <row r="27" spans="1:27" ht="18" customHeight="1" thickBot="1" x14ac:dyDescent="0.3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5" customHeight="1" x14ac:dyDescent="0.3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5" customHeight="1" x14ac:dyDescent="0.3">
      <c r="A30" s="75" t="s">
        <v>24</v>
      </c>
      <c r="B30" s="76">
        <v>15</v>
      </c>
      <c r="C30" s="77">
        <v>6.4320000000000004</v>
      </c>
      <c r="D30" s="77">
        <v>33.445</v>
      </c>
      <c r="E30" s="77">
        <v>7.2850000000000001</v>
      </c>
      <c r="F30" s="77">
        <v>8.4320000000000004</v>
      </c>
      <c r="G30" s="77">
        <v>11.666</v>
      </c>
      <c r="H30" s="77">
        <v>17.186</v>
      </c>
      <c r="I30" s="77">
        <v>10.843999999999999</v>
      </c>
      <c r="J30" s="77">
        <v>24.038</v>
      </c>
      <c r="K30" s="77">
        <v>56.308999999999997</v>
      </c>
      <c r="L30" s="77">
        <v>65.174999999999997</v>
      </c>
      <c r="M30" s="77">
        <v>49.747</v>
      </c>
      <c r="N30" s="77">
        <v>35.902000000000001</v>
      </c>
      <c r="O30" s="77">
        <v>51.835999999999999</v>
      </c>
      <c r="P30" s="77">
        <v>16.896000000000001</v>
      </c>
      <c r="Q30" s="77">
        <v>27.443999999999999</v>
      </c>
      <c r="R30" s="77">
        <v>1.9339999999999999</v>
      </c>
      <c r="S30" s="77">
        <v>2.839</v>
      </c>
      <c r="T30" s="77"/>
      <c r="U30" s="77"/>
      <c r="V30" s="77">
        <v>15.423</v>
      </c>
      <c r="W30" s="77">
        <v>3.3180000000000001</v>
      </c>
      <c r="X30" s="77">
        <v>28.818000000000001</v>
      </c>
      <c r="Y30" s="77">
        <v>7.46</v>
      </c>
      <c r="Z30" s="78"/>
      <c r="AA30" s="79">
        <f>SUM(B30:Z30)</f>
        <v>497.42900000000003</v>
      </c>
    </row>
    <row r="31" spans="1:27" ht="25" customHeight="1" x14ac:dyDescent="0.3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5">
      <c r="A32" s="60" t="s">
        <v>26</v>
      </c>
      <c r="B32" s="61">
        <f>IF(LEN(B$2)&gt;0,SUM(B29:B31),"")</f>
        <v>15</v>
      </c>
      <c r="C32" s="62">
        <f t="shared" ref="C32:Z32" si="4">IF(LEN(C$2)&gt;0,SUM(C29:C31),"")</f>
        <v>6.4320000000000004</v>
      </c>
      <c r="D32" s="62">
        <f t="shared" si="4"/>
        <v>33.445</v>
      </c>
      <c r="E32" s="62">
        <f t="shared" si="4"/>
        <v>7.2850000000000001</v>
      </c>
      <c r="F32" s="62">
        <f t="shared" si="4"/>
        <v>8.4320000000000004</v>
      </c>
      <c r="G32" s="62">
        <f t="shared" si="4"/>
        <v>11.666</v>
      </c>
      <c r="H32" s="62">
        <f t="shared" si="4"/>
        <v>17.186</v>
      </c>
      <c r="I32" s="62">
        <f t="shared" si="4"/>
        <v>10.843999999999999</v>
      </c>
      <c r="J32" s="62">
        <f t="shared" si="4"/>
        <v>24.038</v>
      </c>
      <c r="K32" s="62">
        <f t="shared" si="4"/>
        <v>56.308999999999997</v>
      </c>
      <c r="L32" s="62">
        <f t="shared" si="4"/>
        <v>65.174999999999997</v>
      </c>
      <c r="M32" s="62">
        <f t="shared" si="4"/>
        <v>49.747</v>
      </c>
      <c r="N32" s="62">
        <f t="shared" si="4"/>
        <v>35.902000000000001</v>
      </c>
      <c r="O32" s="62">
        <f t="shared" si="4"/>
        <v>51.835999999999999</v>
      </c>
      <c r="P32" s="62">
        <f t="shared" si="4"/>
        <v>16.896000000000001</v>
      </c>
      <c r="Q32" s="62">
        <f t="shared" si="4"/>
        <v>27.443999999999999</v>
      </c>
      <c r="R32" s="62">
        <f t="shared" si="4"/>
        <v>1.9339999999999999</v>
      </c>
      <c r="S32" s="62">
        <f t="shared" si="4"/>
        <v>2.839</v>
      </c>
      <c r="T32" s="62">
        <f t="shared" si="4"/>
        <v>0</v>
      </c>
      <c r="U32" s="62">
        <f t="shared" si="4"/>
        <v>0</v>
      </c>
      <c r="V32" s="62">
        <f t="shared" si="4"/>
        <v>15.423</v>
      </c>
      <c r="W32" s="62">
        <f t="shared" si="4"/>
        <v>3.3180000000000001</v>
      </c>
      <c r="X32" s="62">
        <f t="shared" si="4"/>
        <v>28.818000000000001</v>
      </c>
      <c r="Y32" s="62">
        <f t="shared" si="4"/>
        <v>7.46</v>
      </c>
      <c r="Z32" s="63" t="str">
        <f t="shared" si="4"/>
        <v/>
      </c>
      <c r="AA32" s="64">
        <f>SUM(AA29:AA31)</f>
        <v>497.42900000000003</v>
      </c>
    </row>
    <row r="33" spans="1:27" ht="18" customHeight="1" thickBot="1" x14ac:dyDescent="0.3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5" customHeight="1" x14ac:dyDescent="0.3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5" customHeight="1" x14ac:dyDescent="0.3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5" customHeight="1" x14ac:dyDescent="0.3">
      <c r="A37" s="97" t="s">
        <v>30</v>
      </c>
      <c r="B37" s="98">
        <v>6.8</v>
      </c>
      <c r="C37" s="99">
        <v>10.5</v>
      </c>
      <c r="D37" s="99"/>
      <c r="E37" s="99">
        <v>12.5</v>
      </c>
      <c r="F37" s="99">
        <v>11.2</v>
      </c>
      <c r="G37" s="99">
        <v>15.4</v>
      </c>
      <c r="H37" s="99">
        <v>11.2</v>
      </c>
      <c r="I37" s="99">
        <v>34.700000000000003</v>
      </c>
      <c r="J37" s="99">
        <v>30.5</v>
      </c>
      <c r="K37" s="99"/>
      <c r="L37" s="99"/>
      <c r="M37" s="99"/>
      <c r="N37" s="99"/>
      <c r="O37" s="99"/>
      <c r="P37" s="99">
        <v>72.2</v>
      </c>
      <c r="Q37" s="99">
        <v>68.099999999999994</v>
      </c>
      <c r="R37" s="99">
        <v>43.5</v>
      </c>
      <c r="S37" s="99">
        <v>36.700000000000003</v>
      </c>
      <c r="T37" s="99">
        <v>48.3</v>
      </c>
      <c r="U37" s="99">
        <v>99.6</v>
      </c>
      <c r="V37" s="99">
        <v>31.9</v>
      </c>
      <c r="W37" s="99"/>
      <c r="X37" s="99"/>
      <c r="Y37" s="99"/>
      <c r="Z37" s="100"/>
      <c r="AA37" s="79">
        <f t="shared" si="5"/>
        <v>533.1</v>
      </c>
    </row>
    <row r="38" spans="1:27" ht="25" customHeight="1" x14ac:dyDescent="0.3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5" customHeight="1" x14ac:dyDescent="0.3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5">
      <c r="A40" s="86" t="s">
        <v>33</v>
      </c>
      <c r="B40" s="87">
        <f t="shared" ref="B40:Z40" si="6">IF(LEN(B$2)&gt;0,SUM(B35:B39),"")</f>
        <v>6.8</v>
      </c>
      <c r="C40" s="88">
        <f t="shared" si="6"/>
        <v>10.5</v>
      </c>
      <c r="D40" s="88">
        <f t="shared" si="6"/>
        <v>0</v>
      </c>
      <c r="E40" s="88">
        <f t="shared" si="6"/>
        <v>12.5</v>
      </c>
      <c r="F40" s="88">
        <f t="shared" si="6"/>
        <v>11.2</v>
      </c>
      <c r="G40" s="88">
        <f t="shared" si="6"/>
        <v>15.4</v>
      </c>
      <c r="H40" s="88">
        <f t="shared" si="6"/>
        <v>11.2</v>
      </c>
      <c r="I40" s="88">
        <f t="shared" si="6"/>
        <v>34.700000000000003</v>
      </c>
      <c r="J40" s="88">
        <f t="shared" si="6"/>
        <v>30.5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72.2</v>
      </c>
      <c r="Q40" s="88">
        <f t="shared" si="6"/>
        <v>68.099999999999994</v>
      </c>
      <c r="R40" s="88">
        <f t="shared" si="6"/>
        <v>43.5</v>
      </c>
      <c r="S40" s="88">
        <f t="shared" si="6"/>
        <v>36.700000000000003</v>
      </c>
      <c r="T40" s="88">
        <f t="shared" si="6"/>
        <v>48.3</v>
      </c>
      <c r="U40" s="88">
        <f t="shared" si="6"/>
        <v>99.6</v>
      </c>
      <c r="V40" s="88">
        <f t="shared" si="6"/>
        <v>31.9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533.1</v>
      </c>
    </row>
    <row r="41" spans="1:27" ht="18" customHeight="1" thickBot="1" x14ac:dyDescent="0.3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5" customHeight="1" x14ac:dyDescent="0.3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5" customHeight="1" x14ac:dyDescent="0.3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5" customHeight="1" x14ac:dyDescent="0.3">
      <c r="A45" s="97" t="s">
        <v>30</v>
      </c>
      <c r="B45" s="98">
        <v>6.8</v>
      </c>
      <c r="C45" s="99">
        <v>10.5</v>
      </c>
      <c r="D45" s="99"/>
      <c r="E45" s="99">
        <v>12.5</v>
      </c>
      <c r="F45" s="99">
        <v>11.2</v>
      </c>
      <c r="G45" s="99">
        <v>15.4</v>
      </c>
      <c r="H45" s="99">
        <v>11.2</v>
      </c>
      <c r="I45" s="99">
        <v>34.700000000000003</v>
      </c>
      <c r="J45" s="99">
        <v>30.5</v>
      </c>
      <c r="K45" s="99"/>
      <c r="L45" s="99"/>
      <c r="M45" s="99"/>
      <c r="N45" s="99"/>
      <c r="O45" s="99"/>
      <c r="P45" s="99">
        <v>72.2</v>
      </c>
      <c r="Q45" s="99">
        <v>68.099999999999994</v>
      </c>
      <c r="R45" s="99">
        <v>43.5</v>
      </c>
      <c r="S45" s="99">
        <v>36.700000000000003</v>
      </c>
      <c r="T45" s="99">
        <v>48.3</v>
      </c>
      <c r="U45" s="99">
        <v>99.6</v>
      </c>
      <c r="V45" s="99">
        <v>31.9</v>
      </c>
      <c r="W45" s="99"/>
      <c r="X45" s="99"/>
      <c r="Y45" s="99"/>
      <c r="Z45" s="100"/>
      <c r="AA45" s="79">
        <f t="shared" si="7"/>
        <v>533.1</v>
      </c>
    </row>
    <row r="46" spans="1:27" ht="25" customHeight="1" x14ac:dyDescent="0.3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5" customHeight="1" x14ac:dyDescent="0.3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5" customHeight="1" x14ac:dyDescent="0.3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5">
      <c r="A49" s="86" t="s">
        <v>36</v>
      </c>
      <c r="B49" s="87">
        <f>IF(LEN(B$2)&gt;0,SUM(B43:B48),"")</f>
        <v>6.8</v>
      </c>
      <c r="C49" s="88">
        <f t="shared" ref="C49:Z49" si="8">IF(LEN(C$2)&gt;0,SUM(C43:C48),"")</f>
        <v>10.5</v>
      </c>
      <c r="D49" s="88">
        <f t="shared" si="8"/>
        <v>0</v>
      </c>
      <c r="E49" s="88">
        <f t="shared" si="8"/>
        <v>12.5</v>
      </c>
      <c r="F49" s="88">
        <f t="shared" si="8"/>
        <v>11.2</v>
      </c>
      <c r="G49" s="88">
        <f t="shared" si="8"/>
        <v>15.4</v>
      </c>
      <c r="H49" s="88">
        <f t="shared" si="8"/>
        <v>11.2</v>
      </c>
      <c r="I49" s="88">
        <f t="shared" si="8"/>
        <v>34.700000000000003</v>
      </c>
      <c r="J49" s="88">
        <f t="shared" si="8"/>
        <v>30.5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72.2</v>
      </c>
      <c r="Q49" s="88">
        <f t="shared" si="8"/>
        <v>68.099999999999994</v>
      </c>
      <c r="R49" s="88">
        <f t="shared" si="8"/>
        <v>43.5</v>
      </c>
      <c r="S49" s="88">
        <f t="shared" si="8"/>
        <v>36.700000000000003</v>
      </c>
      <c r="T49" s="88">
        <f t="shared" si="8"/>
        <v>48.3</v>
      </c>
      <c r="U49" s="88">
        <f t="shared" si="8"/>
        <v>99.6</v>
      </c>
      <c r="V49" s="88">
        <f t="shared" si="8"/>
        <v>31.9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533.1</v>
      </c>
    </row>
    <row r="50" spans="1:27" ht="16" customHeight="1" thickBot="1" x14ac:dyDescent="0.35"/>
    <row r="51" spans="1:27" ht="30" customHeight="1" thickBot="1" x14ac:dyDescent="0.3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5" customHeight="1" thickBot="1" x14ac:dyDescent="0.35">
      <c r="A52" s="86" t="s">
        <v>26</v>
      </c>
      <c r="B52" s="87">
        <f t="shared" ref="B52:Z52" si="10">IF(LEN(B$2)&gt;0,B16+B26+B40,"")</f>
        <v>21.8</v>
      </c>
      <c r="C52" s="88">
        <f t="shared" si="10"/>
        <v>16.932000000000002</v>
      </c>
      <c r="D52" s="88">
        <f t="shared" si="10"/>
        <v>33.445</v>
      </c>
      <c r="E52" s="88">
        <f t="shared" si="10"/>
        <v>19.785</v>
      </c>
      <c r="F52" s="88">
        <f t="shared" si="10"/>
        <v>19.631999999999998</v>
      </c>
      <c r="G52" s="88">
        <f t="shared" si="10"/>
        <v>27.066000000000003</v>
      </c>
      <c r="H52" s="88">
        <f t="shared" si="10"/>
        <v>28.385999999999999</v>
      </c>
      <c r="I52" s="88">
        <f t="shared" si="10"/>
        <v>45.544000000000004</v>
      </c>
      <c r="J52" s="88">
        <f t="shared" si="10"/>
        <v>54.537999999999997</v>
      </c>
      <c r="K52" s="88">
        <f t="shared" si="10"/>
        <v>56.308999999999997</v>
      </c>
      <c r="L52" s="88">
        <f t="shared" si="10"/>
        <v>65.174999999999997</v>
      </c>
      <c r="M52" s="88">
        <f t="shared" si="10"/>
        <v>49.747</v>
      </c>
      <c r="N52" s="88">
        <f t="shared" si="10"/>
        <v>35.902000000000001</v>
      </c>
      <c r="O52" s="88">
        <f t="shared" si="10"/>
        <v>51.835999999999999</v>
      </c>
      <c r="P52" s="88">
        <f t="shared" si="10"/>
        <v>89.096000000000004</v>
      </c>
      <c r="Q52" s="88">
        <f t="shared" si="10"/>
        <v>95.543999999999997</v>
      </c>
      <c r="R52" s="88">
        <f t="shared" si="10"/>
        <v>45.433999999999997</v>
      </c>
      <c r="S52" s="88">
        <f t="shared" si="10"/>
        <v>39.539000000000001</v>
      </c>
      <c r="T52" s="88">
        <f t="shared" si="10"/>
        <v>48.3</v>
      </c>
      <c r="U52" s="88">
        <f t="shared" si="10"/>
        <v>99.6</v>
      </c>
      <c r="V52" s="88">
        <f t="shared" si="10"/>
        <v>47.322999999999993</v>
      </c>
      <c r="W52" s="88">
        <f t="shared" si="10"/>
        <v>3.3179999999999996</v>
      </c>
      <c r="X52" s="88">
        <f t="shared" si="10"/>
        <v>28.818000000000001</v>
      </c>
      <c r="Y52" s="88">
        <f t="shared" si="10"/>
        <v>7.46</v>
      </c>
      <c r="Z52" s="89" t="str">
        <f t="shared" si="10"/>
        <v/>
      </c>
      <c r="AA52" s="104">
        <f>SUM(B52:Z52)</f>
        <v>1030.5289999999998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796875" defaultRowHeight="14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5">
      <c r="A2" s="6">
        <v>45770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21.827999999999999</v>
      </c>
      <c r="C4" s="18">
        <v>16.945</v>
      </c>
      <c r="D4" s="18">
        <v>33.475000000000001</v>
      </c>
      <c r="E4" s="18">
        <v>19.824999999999999</v>
      </c>
      <c r="F4" s="18">
        <v>19.609999999999996</v>
      </c>
      <c r="G4" s="18">
        <v>27.031000000000002</v>
      </c>
      <c r="H4" s="18">
        <v>28.422000000000004</v>
      </c>
      <c r="I4" s="18">
        <v>45.552999999999997</v>
      </c>
      <c r="J4" s="18">
        <v>54.578999999999994</v>
      </c>
      <c r="K4" s="18">
        <v>56.308999999999997</v>
      </c>
      <c r="L4" s="18">
        <v>65.174999999999997</v>
      </c>
      <c r="M4" s="18">
        <v>49.747</v>
      </c>
      <c r="N4" s="18">
        <v>35.902000000000001</v>
      </c>
      <c r="O4" s="18">
        <v>51.835999999999999</v>
      </c>
      <c r="P4" s="18">
        <v>89.120999999999995</v>
      </c>
      <c r="Q4" s="18">
        <v>95.510999999999996</v>
      </c>
      <c r="R4" s="18">
        <v>45.397999999999996</v>
      </c>
      <c r="S4" s="18">
        <v>39.518999999999998</v>
      </c>
      <c r="T4" s="18">
        <v>48.334000000000003</v>
      </c>
      <c r="U4" s="18">
        <v>99.567000000000007</v>
      </c>
      <c r="V4" s="18">
        <v>47.323</v>
      </c>
      <c r="W4" s="18">
        <v>3.3180000000000001</v>
      </c>
      <c r="X4" s="18">
        <v>28.818000000000001</v>
      </c>
      <c r="Y4" s="18">
        <v>7.46</v>
      </c>
      <c r="Z4" s="19"/>
      <c r="AA4" s="20">
        <f>SUM(B4:Z4)</f>
        <v>1030.6059999999998</v>
      </c>
    </row>
    <row r="5" spans="1:27" ht="25" customHeight="1" thickBot="1" x14ac:dyDescent="0.3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5" customHeight="1" x14ac:dyDescent="0.3">
      <c r="A7" s="26" t="s">
        <v>3</v>
      </c>
      <c r="B7" s="27">
        <v>98.41</v>
      </c>
      <c r="C7" s="28">
        <v>91.08</v>
      </c>
      <c r="D7" s="28">
        <v>87.1</v>
      </c>
      <c r="E7" s="28">
        <v>85.71</v>
      </c>
      <c r="F7" s="28">
        <v>93.65</v>
      </c>
      <c r="G7" s="28">
        <v>103.71</v>
      </c>
      <c r="H7" s="28">
        <v>129.09</v>
      </c>
      <c r="I7" s="28">
        <v>130.97999999999999</v>
      </c>
      <c r="J7" s="28">
        <v>109.72</v>
      </c>
      <c r="K7" s="28">
        <v>29.07</v>
      </c>
      <c r="L7" s="28">
        <v>21.7</v>
      </c>
      <c r="M7" s="28">
        <v>14.65</v>
      </c>
      <c r="N7" s="28">
        <v>17</v>
      </c>
      <c r="O7" s="28">
        <v>61.5</v>
      </c>
      <c r="P7" s="28">
        <v>83.84</v>
      </c>
      <c r="Q7" s="28">
        <v>89.93</v>
      </c>
      <c r="R7" s="28">
        <v>94</v>
      </c>
      <c r="S7" s="28">
        <v>105.99</v>
      </c>
      <c r="T7" s="28">
        <v>123.1</v>
      </c>
      <c r="U7" s="28">
        <v>178</v>
      </c>
      <c r="V7" s="28">
        <v>214.47</v>
      </c>
      <c r="W7" s="28">
        <v>152.5</v>
      </c>
      <c r="X7" s="28">
        <v>113.78</v>
      </c>
      <c r="Y7" s="28">
        <v>116.85</v>
      </c>
      <c r="Z7" s="29"/>
      <c r="AA7" s="30">
        <f>IF(SUM(B7:Z7)&lt;&gt;0,AVERAGEIF(B7:Z7,"&lt;&gt;"""),"")</f>
        <v>97.742916666666687</v>
      </c>
    </row>
    <row r="8" spans="1:27" ht="25" customHeight="1" thickBot="1" x14ac:dyDescent="0.3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5" customHeight="1" x14ac:dyDescent="0.3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5" customHeight="1" x14ac:dyDescent="0.3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5" customHeight="1" x14ac:dyDescent="0.3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5" customHeight="1" x14ac:dyDescent="0.3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5" customHeight="1" x14ac:dyDescent="0.3">
      <c r="A14" s="55" t="s">
        <v>10</v>
      </c>
      <c r="B14" s="56">
        <v>11.403999999999998</v>
      </c>
      <c r="C14" s="57">
        <v>10.027000000000001</v>
      </c>
      <c r="D14" s="57">
        <v>13.255000000000001</v>
      </c>
      <c r="E14" s="57">
        <v>14.355</v>
      </c>
      <c r="F14" s="57">
        <v>17.879999999999995</v>
      </c>
      <c r="G14" s="57">
        <v>6.84</v>
      </c>
      <c r="H14" s="57">
        <v>7.7519999999999998</v>
      </c>
      <c r="I14" s="57">
        <v>20.286000000000001</v>
      </c>
      <c r="J14" s="57">
        <v>15.06</v>
      </c>
      <c r="K14" s="57">
        <v>51.01</v>
      </c>
      <c r="L14" s="57">
        <v>41.07</v>
      </c>
      <c r="M14" s="57">
        <v>32.433</v>
      </c>
      <c r="N14" s="57">
        <v>31.560000000000002</v>
      </c>
      <c r="O14" s="57">
        <v>45.253999999999998</v>
      </c>
      <c r="P14" s="57">
        <v>43.032999999999994</v>
      </c>
      <c r="Q14" s="57">
        <v>78.942000000000007</v>
      </c>
      <c r="R14" s="57">
        <v>37.646000000000001</v>
      </c>
      <c r="S14" s="57">
        <v>32.594000000000001</v>
      </c>
      <c r="T14" s="57">
        <v>28.672999999999998</v>
      </c>
      <c r="U14" s="57">
        <v>44.771000000000001</v>
      </c>
      <c r="V14" s="57">
        <v>13.289</v>
      </c>
      <c r="W14" s="57">
        <v>2.214</v>
      </c>
      <c r="X14" s="57">
        <v>8.9450000000000003</v>
      </c>
      <c r="Y14" s="57">
        <v>7.46</v>
      </c>
      <c r="Z14" s="58"/>
      <c r="AA14" s="59">
        <f t="shared" si="0"/>
        <v>615.75300000000016</v>
      </c>
    </row>
    <row r="15" spans="1:27" ht="25" customHeight="1" x14ac:dyDescent="0.3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5">
      <c r="A16" s="60" t="s">
        <v>12</v>
      </c>
      <c r="B16" s="61">
        <f>IF(LEN(B$2)&gt;0,SUM(B10:B15),"")</f>
        <v>11.403999999999998</v>
      </c>
      <c r="C16" s="62">
        <f t="shared" ref="C16:Z16" si="1">IF(LEN(C$2)&gt;0,SUM(C10:C15),"")</f>
        <v>10.027000000000001</v>
      </c>
      <c r="D16" s="62">
        <f t="shared" si="1"/>
        <v>13.255000000000001</v>
      </c>
      <c r="E16" s="62">
        <f t="shared" si="1"/>
        <v>14.355</v>
      </c>
      <c r="F16" s="62">
        <f t="shared" si="1"/>
        <v>17.879999999999995</v>
      </c>
      <c r="G16" s="62">
        <f t="shared" si="1"/>
        <v>6.84</v>
      </c>
      <c r="H16" s="62">
        <f t="shared" si="1"/>
        <v>7.7519999999999998</v>
      </c>
      <c r="I16" s="62">
        <f t="shared" si="1"/>
        <v>20.286000000000001</v>
      </c>
      <c r="J16" s="62">
        <f t="shared" si="1"/>
        <v>15.06</v>
      </c>
      <c r="K16" s="62">
        <f t="shared" si="1"/>
        <v>51.01</v>
      </c>
      <c r="L16" s="62">
        <f t="shared" si="1"/>
        <v>41.07</v>
      </c>
      <c r="M16" s="62">
        <f t="shared" si="1"/>
        <v>32.433</v>
      </c>
      <c r="N16" s="62">
        <f t="shared" si="1"/>
        <v>31.560000000000002</v>
      </c>
      <c r="O16" s="62">
        <f t="shared" si="1"/>
        <v>45.253999999999998</v>
      </c>
      <c r="P16" s="62">
        <f t="shared" si="1"/>
        <v>43.032999999999994</v>
      </c>
      <c r="Q16" s="62">
        <f t="shared" si="1"/>
        <v>78.942000000000007</v>
      </c>
      <c r="R16" s="62">
        <f t="shared" si="1"/>
        <v>37.646000000000001</v>
      </c>
      <c r="S16" s="62">
        <f t="shared" si="1"/>
        <v>32.594000000000001</v>
      </c>
      <c r="T16" s="62">
        <f t="shared" si="1"/>
        <v>28.672999999999998</v>
      </c>
      <c r="U16" s="62">
        <f t="shared" si="1"/>
        <v>44.771000000000001</v>
      </c>
      <c r="V16" s="62">
        <f t="shared" si="1"/>
        <v>13.289</v>
      </c>
      <c r="W16" s="62">
        <f t="shared" si="1"/>
        <v>2.214</v>
      </c>
      <c r="X16" s="62">
        <f t="shared" si="1"/>
        <v>8.9450000000000003</v>
      </c>
      <c r="Y16" s="62">
        <f t="shared" si="1"/>
        <v>7.46</v>
      </c>
      <c r="Z16" s="63" t="str">
        <f t="shared" si="1"/>
        <v/>
      </c>
      <c r="AA16" s="64">
        <f>SUM(AA10:AA15)</f>
        <v>615.75300000000016</v>
      </c>
    </row>
    <row r="17" spans="1:27" ht="18" customHeight="1" thickBot="1" x14ac:dyDescent="0.3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5" customHeight="1" x14ac:dyDescent="0.3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2.6669999999999998</v>
      </c>
      <c r="V19" s="72"/>
      <c r="W19" s="72"/>
      <c r="X19" s="72"/>
      <c r="Y19" s="72"/>
      <c r="Z19" s="73"/>
      <c r="AA19" s="74">
        <f t="shared" ref="AA19:AA25" si="2">SUM(B19:Z19)</f>
        <v>2.6669999999999998</v>
      </c>
    </row>
    <row r="20" spans="1:27" ht="25" customHeight="1" x14ac:dyDescent="0.3">
      <c r="A20" s="75" t="s">
        <v>15</v>
      </c>
      <c r="B20" s="76">
        <v>4.5920000000000005</v>
      </c>
      <c r="C20" s="77">
        <v>2.08</v>
      </c>
      <c r="D20" s="77">
        <v>2.0699999999999998</v>
      </c>
      <c r="E20" s="77">
        <v>2.0699999999999998</v>
      </c>
      <c r="F20" s="77">
        <v>0.73</v>
      </c>
      <c r="G20" s="77">
        <v>8.8409999999999993</v>
      </c>
      <c r="H20" s="77">
        <v>5.64</v>
      </c>
      <c r="I20" s="77">
        <v>15.640999999999998</v>
      </c>
      <c r="J20" s="77">
        <v>18.817</v>
      </c>
      <c r="K20" s="77">
        <v>2.0859999999999999</v>
      </c>
      <c r="L20" s="77">
        <v>3.93</v>
      </c>
      <c r="M20" s="77">
        <v>7.5919999999999996</v>
      </c>
      <c r="N20" s="77"/>
      <c r="O20" s="77"/>
      <c r="P20" s="77">
        <v>1.96</v>
      </c>
      <c r="Q20" s="77">
        <v>6.7549999999999999</v>
      </c>
      <c r="R20" s="77">
        <v>1.95</v>
      </c>
      <c r="S20" s="77">
        <v>1.75</v>
      </c>
      <c r="T20" s="77">
        <v>11.4</v>
      </c>
      <c r="U20" s="77">
        <v>5.5569999999999995</v>
      </c>
      <c r="V20" s="77">
        <v>33</v>
      </c>
      <c r="W20" s="77"/>
      <c r="X20" s="77">
        <v>0.94599999999999995</v>
      </c>
      <c r="Y20" s="77"/>
      <c r="Z20" s="78"/>
      <c r="AA20" s="79">
        <f t="shared" si="2"/>
        <v>137.40700000000001</v>
      </c>
    </row>
    <row r="21" spans="1:27" ht="25" customHeight="1" x14ac:dyDescent="0.3">
      <c r="A21" s="75" t="s">
        <v>16</v>
      </c>
      <c r="B21" s="80">
        <v>5.8319999999999999</v>
      </c>
      <c r="C21" s="81">
        <v>4.8380000000000001</v>
      </c>
      <c r="D21" s="81">
        <v>4.55</v>
      </c>
      <c r="E21" s="81">
        <v>3.4</v>
      </c>
      <c r="F21" s="81">
        <v>1</v>
      </c>
      <c r="G21" s="81">
        <v>11.35</v>
      </c>
      <c r="H21" s="81">
        <v>15.030000000000001</v>
      </c>
      <c r="I21" s="81">
        <v>9.6259999999999994</v>
      </c>
      <c r="J21" s="81">
        <v>20.701999999999998</v>
      </c>
      <c r="K21" s="81">
        <v>3.2130000000000001</v>
      </c>
      <c r="L21" s="81">
        <v>5.1749999999999998</v>
      </c>
      <c r="M21" s="81">
        <v>9.7219999999999995</v>
      </c>
      <c r="N21" s="81">
        <v>4.3419999999999996</v>
      </c>
      <c r="O21" s="81">
        <v>3.0419999999999998</v>
      </c>
      <c r="P21" s="81">
        <v>9.3230000000000004</v>
      </c>
      <c r="Q21" s="81">
        <v>9.8140000000000001</v>
      </c>
      <c r="R21" s="81">
        <v>5.8019999999999996</v>
      </c>
      <c r="S21" s="81">
        <v>5.1749999999999998</v>
      </c>
      <c r="T21" s="81">
        <v>8.2609999999999992</v>
      </c>
      <c r="U21" s="81">
        <v>46.572000000000003</v>
      </c>
      <c r="V21" s="81">
        <v>1.034</v>
      </c>
      <c r="W21" s="81">
        <v>1.1040000000000001</v>
      </c>
      <c r="X21" s="81">
        <v>18.927</v>
      </c>
      <c r="Y21" s="81"/>
      <c r="Z21" s="78"/>
      <c r="AA21" s="79">
        <f t="shared" si="2"/>
        <v>207.83399999999997</v>
      </c>
    </row>
    <row r="22" spans="1:27" ht="25" customHeight="1" x14ac:dyDescent="0.3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3.54</v>
      </c>
      <c r="P22" s="81">
        <v>34.805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38.344999999999999</v>
      </c>
    </row>
    <row r="23" spans="1:27" ht="25" customHeight="1" x14ac:dyDescent="0.3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5" customHeight="1" x14ac:dyDescent="0.3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5" customHeight="1" x14ac:dyDescent="0.3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5">
      <c r="A26" s="86" t="s">
        <v>21</v>
      </c>
      <c r="B26" s="87">
        <f>IF(LEN(B$2)&gt;0,SUM(B19:B25),"")</f>
        <v>10.423999999999999</v>
      </c>
      <c r="C26" s="88">
        <f t="shared" ref="C26:Z26" si="3">IF(LEN(C$2)&gt;0,SUM(C19:C25),"")</f>
        <v>6.9180000000000001</v>
      </c>
      <c r="D26" s="88">
        <f t="shared" si="3"/>
        <v>6.6199999999999992</v>
      </c>
      <c r="E26" s="88">
        <f t="shared" si="3"/>
        <v>5.47</v>
      </c>
      <c r="F26" s="88">
        <f t="shared" si="3"/>
        <v>1.73</v>
      </c>
      <c r="G26" s="88">
        <f t="shared" si="3"/>
        <v>20.190999999999999</v>
      </c>
      <c r="H26" s="88">
        <f t="shared" si="3"/>
        <v>20.67</v>
      </c>
      <c r="I26" s="88">
        <f t="shared" si="3"/>
        <v>25.266999999999996</v>
      </c>
      <c r="J26" s="88">
        <f t="shared" si="3"/>
        <v>39.518999999999998</v>
      </c>
      <c r="K26" s="88">
        <f t="shared" si="3"/>
        <v>5.2989999999999995</v>
      </c>
      <c r="L26" s="88">
        <f t="shared" si="3"/>
        <v>9.1050000000000004</v>
      </c>
      <c r="M26" s="88">
        <f t="shared" si="3"/>
        <v>17.314</v>
      </c>
      <c r="N26" s="88">
        <f t="shared" si="3"/>
        <v>4.3419999999999996</v>
      </c>
      <c r="O26" s="88">
        <f t="shared" si="3"/>
        <v>6.5819999999999999</v>
      </c>
      <c r="P26" s="88">
        <f t="shared" si="3"/>
        <v>46.088000000000001</v>
      </c>
      <c r="Q26" s="88">
        <f t="shared" si="3"/>
        <v>16.568999999999999</v>
      </c>
      <c r="R26" s="88">
        <f t="shared" si="3"/>
        <v>7.7519999999999998</v>
      </c>
      <c r="S26" s="88">
        <f t="shared" si="3"/>
        <v>6.9249999999999998</v>
      </c>
      <c r="T26" s="88">
        <f t="shared" si="3"/>
        <v>19.661000000000001</v>
      </c>
      <c r="U26" s="88">
        <f t="shared" si="3"/>
        <v>54.796000000000006</v>
      </c>
      <c r="V26" s="88">
        <f t="shared" si="3"/>
        <v>34.033999999999999</v>
      </c>
      <c r="W26" s="88">
        <f t="shared" si="3"/>
        <v>1.1040000000000001</v>
      </c>
      <c r="X26" s="88">
        <f t="shared" si="3"/>
        <v>19.873000000000001</v>
      </c>
      <c r="Y26" s="88">
        <f t="shared" si="3"/>
        <v>0</v>
      </c>
      <c r="Z26" s="89" t="str">
        <f t="shared" si="3"/>
        <v/>
      </c>
      <c r="AA26" s="90">
        <f>SUM(AA19:AA25)</f>
        <v>386.25300000000004</v>
      </c>
    </row>
    <row r="27" spans="1:27" ht="18" customHeight="1" thickBot="1" x14ac:dyDescent="0.3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5" customHeight="1" x14ac:dyDescent="0.3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5" customHeight="1" x14ac:dyDescent="0.3">
      <c r="A30" s="75" t="s">
        <v>24</v>
      </c>
      <c r="B30" s="76">
        <v>21.827999999999999</v>
      </c>
      <c r="C30" s="77">
        <v>16.945</v>
      </c>
      <c r="D30" s="77">
        <v>19.875</v>
      </c>
      <c r="E30" s="77">
        <v>19.824999999999999</v>
      </c>
      <c r="F30" s="77">
        <v>19.61</v>
      </c>
      <c r="G30" s="77">
        <v>27.030999999999999</v>
      </c>
      <c r="H30" s="77">
        <v>28.422000000000001</v>
      </c>
      <c r="I30" s="77">
        <v>45.552999999999997</v>
      </c>
      <c r="J30" s="77">
        <v>54.579000000000001</v>
      </c>
      <c r="K30" s="77">
        <v>56.308999999999997</v>
      </c>
      <c r="L30" s="77">
        <v>50.174999999999997</v>
      </c>
      <c r="M30" s="77">
        <v>49.747</v>
      </c>
      <c r="N30" s="77">
        <v>35.902000000000001</v>
      </c>
      <c r="O30" s="77">
        <v>51.835999999999999</v>
      </c>
      <c r="P30" s="77">
        <v>89.120999999999995</v>
      </c>
      <c r="Q30" s="77">
        <v>95.510999999999996</v>
      </c>
      <c r="R30" s="77">
        <v>45.398000000000003</v>
      </c>
      <c r="S30" s="77">
        <v>39.518999999999998</v>
      </c>
      <c r="T30" s="77">
        <v>48.334000000000003</v>
      </c>
      <c r="U30" s="77">
        <v>99.566999999999993</v>
      </c>
      <c r="V30" s="77">
        <v>47.323</v>
      </c>
      <c r="W30" s="77">
        <v>3.3180000000000001</v>
      </c>
      <c r="X30" s="77">
        <v>28.818000000000001</v>
      </c>
      <c r="Y30" s="77">
        <v>7.46</v>
      </c>
      <c r="Z30" s="78"/>
      <c r="AA30" s="79">
        <f>SUM(B30:Z30)</f>
        <v>1002.006</v>
      </c>
    </row>
    <row r="31" spans="1:27" ht="25" customHeight="1" x14ac:dyDescent="0.3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5">
      <c r="A32" s="60" t="s">
        <v>39</v>
      </c>
      <c r="B32" s="61">
        <f>IF(LEN(B$2)&gt;0,SUM(B29:B31),"")</f>
        <v>21.827999999999999</v>
      </c>
      <c r="C32" s="62">
        <f t="shared" ref="C32:Z32" si="4">IF(LEN(C$2)&gt;0,SUM(C29:C31),"")</f>
        <v>16.945</v>
      </c>
      <c r="D32" s="62">
        <f t="shared" si="4"/>
        <v>19.875</v>
      </c>
      <c r="E32" s="62">
        <f t="shared" si="4"/>
        <v>19.824999999999999</v>
      </c>
      <c r="F32" s="62">
        <f t="shared" si="4"/>
        <v>19.61</v>
      </c>
      <c r="G32" s="62">
        <f t="shared" si="4"/>
        <v>27.030999999999999</v>
      </c>
      <c r="H32" s="62">
        <f t="shared" si="4"/>
        <v>28.422000000000001</v>
      </c>
      <c r="I32" s="62">
        <f t="shared" si="4"/>
        <v>45.552999999999997</v>
      </c>
      <c r="J32" s="62">
        <f t="shared" si="4"/>
        <v>54.579000000000001</v>
      </c>
      <c r="K32" s="62">
        <f t="shared" si="4"/>
        <v>56.308999999999997</v>
      </c>
      <c r="L32" s="62">
        <f t="shared" si="4"/>
        <v>50.174999999999997</v>
      </c>
      <c r="M32" s="62">
        <f t="shared" si="4"/>
        <v>49.747</v>
      </c>
      <c r="N32" s="62">
        <f t="shared" si="4"/>
        <v>35.902000000000001</v>
      </c>
      <c r="O32" s="62">
        <f t="shared" si="4"/>
        <v>51.835999999999999</v>
      </c>
      <c r="P32" s="62">
        <f t="shared" si="4"/>
        <v>89.120999999999995</v>
      </c>
      <c r="Q32" s="62">
        <f t="shared" si="4"/>
        <v>95.510999999999996</v>
      </c>
      <c r="R32" s="62">
        <f t="shared" si="4"/>
        <v>45.398000000000003</v>
      </c>
      <c r="S32" s="62">
        <f t="shared" si="4"/>
        <v>39.518999999999998</v>
      </c>
      <c r="T32" s="62">
        <f t="shared" si="4"/>
        <v>48.334000000000003</v>
      </c>
      <c r="U32" s="62">
        <f t="shared" si="4"/>
        <v>99.566999999999993</v>
      </c>
      <c r="V32" s="62">
        <f t="shared" si="4"/>
        <v>47.323</v>
      </c>
      <c r="W32" s="62">
        <f t="shared" si="4"/>
        <v>3.3180000000000001</v>
      </c>
      <c r="X32" s="62">
        <f t="shared" si="4"/>
        <v>28.818000000000001</v>
      </c>
      <c r="Y32" s="62">
        <f t="shared" si="4"/>
        <v>7.46</v>
      </c>
      <c r="Z32" s="63" t="str">
        <f t="shared" si="4"/>
        <v/>
      </c>
      <c r="AA32" s="64">
        <f>SUM(AA29:AA31)</f>
        <v>1002.006</v>
      </c>
    </row>
    <row r="33" spans="1:27" ht="18" customHeight="1" thickBot="1" x14ac:dyDescent="0.3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5" customHeight="1" x14ac:dyDescent="0.3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5" customHeight="1" x14ac:dyDescent="0.3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5" customHeight="1" x14ac:dyDescent="0.3">
      <c r="A37" s="97" t="s">
        <v>43</v>
      </c>
      <c r="B37" s="98"/>
      <c r="C37" s="99"/>
      <c r="D37" s="99">
        <v>13.6</v>
      </c>
      <c r="E37" s="99"/>
      <c r="F37" s="99"/>
      <c r="G37" s="99"/>
      <c r="H37" s="99"/>
      <c r="I37" s="99"/>
      <c r="J37" s="99"/>
      <c r="K37" s="99"/>
      <c r="L37" s="99">
        <v>15</v>
      </c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28.6</v>
      </c>
    </row>
    <row r="38" spans="1:27" ht="25" customHeight="1" x14ac:dyDescent="0.3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5" customHeight="1" x14ac:dyDescent="0.3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13.6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15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28.6</v>
      </c>
    </row>
    <row r="41" spans="1:27" ht="18" customHeight="1" thickBot="1" x14ac:dyDescent="0.3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5" customHeight="1" x14ac:dyDescent="0.3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5" customHeight="1" x14ac:dyDescent="0.3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5" customHeight="1" x14ac:dyDescent="0.3">
      <c r="A45" s="97" t="s">
        <v>43</v>
      </c>
      <c r="B45" s="98"/>
      <c r="C45" s="99"/>
      <c r="D45" s="99">
        <v>13.6</v>
      </c>
      <c r="E45" s="99"/>
      <c r="F45" s="99"/>
      <c r="G45" s="99"/>
      <c r="H45" s="99"/>
      <c r="I45" s="99"/>
      <c r="J45" s="99"/>
      <c r="K45" s="99"/>
      <c r="L45" s="99">
        <v>15</v>
      </c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28.6</v>
      </c>
    </row>
    <row r="46" spans="1:27" ht="25" customHeight="1" x14ac:dyDescent="0.3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5" customHeight="1" x14ac:dyDescent="0.3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5" customHeight="1" x14ac:dyDescent="0.3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13.6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15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28.6</v>
      </c>
    </row>
    <row r="50" spans="1:27" ht="16" customHeight="1" thickBot="1" x14ac:dyDescent="0.35"/>
    <row r="51" spans="1:27" ht="30" customHeight="1" thickBot="1" x14ac:dyDescent="0.3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5" customHeight="1" thickBot="1" x14ac:dyDescent="0.35">
      <c r="A52" s="86" t="s">
        <v>39</v>
      </c>
      <c r="B52" s="87">
        <f>IF(LEN(B$2)&gt;0,SUM(B10:B15)+B26+B40,"")</f>
        <v>21.827999999999996</v>
      </c>
      <c r="C52" s="88">
        <f t="shared" ref="C52:Z52" si="10">IF(LEN(C$2)&gt;0,SUM(C10:C15)+C26+C40,"")</f>
        <v>16.945</v>
      </c>
      <c r="D52" s="88">
        <f t="shared" si="10"/>
        <v>33.475000000000001</v>
      </c>
      <c r="E52" s="88">
        <f t="shared" si="10"/>
        <v>19.824999999999999</v>
      </c>
      <c r="F52" s="88">
        <f t="shared" si="10"/>
        <v>19.609999999999996</v>
      </c>
      <c r="G52" s="88">
        <f t="shared" si="10"/>
        <v>27.030999999999999</v>
      </c>
      <c r="H52" s="88">
        <f t="shared" si="10"/>
        <v>28.422000000000001</v>
      </c>
      <c r="I52" s="88">
        <f t="shared" si="10"/>
        <v>45.552999999999997</v>
      </c>
      <c r="J52" s="88">
        <f t="shared" si="10"/>
        <v>54.579000000000001</v>
      </c>
      <c r="K52" s="88">
        <f t="shared" si="10"/>
        <v>56.308999999999997</v>
      </c>
      <c r="L52" s="88">
        <f t="shared" si="10"/>
        <v>65.174999999999997</v>
      </c>
      <c r="M52" s="88">
        <f t="shared" si="10"/>
        <v>49.747</v>
      </c>
      <c r="N52" s="88">
        <f t="shared" si="10"/>
        <v>35.902000000000001</v>
      </c>
      <c r="O52" s="88">
        <f t="shared" si="10"/>
        <v>51.835999999999999</v>
      </c>
      <c r="P52" s="88">
        <f t="shared" si="10"/>
        <v>89.120999999999995</v>
      </c>
      <c r="Q52" s="88">
        <f t="shared" si="10"/>
        <v>95.51100000000001</v>
      </c>
      <c r="R52" s="88">
        <f t="shared" si="10"/>
        <v>45.398000000000003</v>
      </c>
      <c r="S52" s="88">
        <f t="shared" si="10"/>
        <v>39.518999999999998</v>
      </c>
      <c r="T52" s="88">
        <f t="shared" si="10"/>
        <v>48.334000000000003</v>
      </c>
      <c r="U52" s="88">
        <f t="shared" si="10"/>
        <v>99.567000000000007</v>
      </c>
      <c r="V52" s="88">
        <f t="shared" si="10"/>
        <v>47.323</v>
      </c>
      <c r="W52" s="88">
        <f t="shared" si="10"/>
        <v>3.3180000000000001</v>
      </c>
      <c r="X52" s="88">
        <f t="shared" si="10"/>
        <v>28.818000000000001</v>
      </c>
      <c r="Y52" s="88">
        <f t="shared" si="10"/>
        <v>7.46</v>
      </c>
      <c r="Z52" s="89" t="str">
        <f t="shared" si="10"/>
        <v/>
      </c>
      <c r="AA52" s="104">
        <f>SUM(B52:Z52)</f>
        <v>1030.6059999999998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796875" defaultRowHeight="14" x14ac:dyDescent="0.3"/>
  <cols>
    <col min="1" max="1" width="42.1796875" style="5" customWidth="1"/>
    <col min="2" max="23" width="10.7265625" style="5" customWidth="1"/>
    <col min="24" max="25" width="10.6328125" style="5" customWidth="1"/>
    <col min="26" max="26" width="10.7265625" style="5" hidden="1" customWidth="1"/>
    <col min="27" max="27" width="14.7265625" style="5" customWidth="1"/>
    <col min="28" max="16384" width="9.1796875" style="5"/>
  </cols>
  <sheetData>
    <row r="1" spans="1:27" ht="40" customHeight="1" thickBot="1" x14ac:dyDescent="0.3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5">
      <c r="A2" s="6">
        <v>45770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5" customHeight="1" x14ac:dyDescent="0.3">
      <c r="A4" s="16" t="s">
        <v>3</v>
      </c>
      <c r="B4" s="17">
        <v>-6.8</v>
      </c>
      <c r="C4" s="18">
        <v>-10.5</v>
      </c>
      <c r="D4" s="18">
        <v>13.6</v>
      </c>
      <c r="E4" s="18">
        <v>-12.5</v>
      </c>
      <c r="F4" s="18">
        <v>-11.2</v>
      </c>
      <c r="G4" s="18">
        <v>-15.4</v>
      </c>
      <c r="H4" s="18">
        <v>-11.2</v>
      </c>
      <c r="I4" s="18">
        <v>-34.700000000000003</v>
      </c>
      <c r="J4" s="18">
        <v>-30.5</v>
      </c>
      <c r="K4" s="18"/>
      <c r="L4" s="18">
        <v>15</v>
      </c>
      <c r="M4" s="18"/>
      <c r="N4" s="18"/>
      <c r="O4" s="18"/>
      <c r="P4" s="18">
        <v>-72.2</v>
      </c>
      <c r="Q4" s="18">
        <v>-68.099999999999994</v>
      </c>
      <c r="R4" s="18">
        <v>-43.5</v>
      </c>
      <c r="S4" s="18">
        <v>-36.700000000000003</v>
      </c>
      <c r="T4" s="18">
        <v>-48.3</v>
      </c>
      <c r="U4" s="18">
        <v>-99.6</v>
      </c>
      <c r="V4" s="18">
        <v>-31.9</v>
      </c>
      <c r="W4" s="18"/>
      <c r="X4" s="18"/>
      <c r="Y4" s="18"/>
      <c r="Z4" s="19"/>
      <c r="AA4" s="111">
        <f>SUM(B4:Z4)</f>
        <v>-504.5</v>
      </c>
    </row>
    <row r="5" spans="1:27" ht="25" customHeight="1" thickBot="1" x14ac:dyDescent="0.3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5" customHeight="1" x14ac:dyDescent="0.3">
      <c r="A7" s="26" t="s">
        <v>3</v>
      </c>
      <c r="B7" s="116">
        <v>98.41</v>
      </c>
      <c r="C7" s="117">
        <v>91.08</v>
      </c>
      <c r="D7" s="117">
        <v>87.1</v>
      </c>
      <c r="E7" s="117">
        <v>85.71</v>
      </c>
      <c r="F7" s="117">
        <v>93.65</v>
      </c>
      <c r="G7" s="117">
        <v>103.71</v>
      </c>
      <c r="H7" s="117">
        <v>129.09</v>
      </c>
      <c r="I7" s="117">
        <v>130.97999999999999</v>
      </c>
      <c r="J7" s="117">
        <v>109.72</v>
      </c>
      <c r="K7" s="117">
        <v>29.07</v>
      </c>
      <c r="L7" s="117">
        <v>21.7</v>
      </c>
      <c r="M7" s="117">
        <v>14.65</v>
      </c>
      <c r="N7" s="117">
        <v>17</v>
      </c>
      <c r="O7" s="117">
        <v>61.5</v>
      </c>
      <c r="P7" s="117">
        <v>83.84</v>
      </c>
      <c r="Q7" s="117">
        <v>89.93</v>
      </c>
      <c r="R7" s="117">
        <v>94</v>
      </c>
      <c r="S7" s="117">
        <v>105.99</v>
      </c>
      <c r="T7" s="117">
        <v>123.1</v>
      </c>
      <c r="U7" s="117">
        <v>178</v>
      </c>
      <c r="V7" s="117">
        <v>214.47</v>
      </c>
      <c r="W7" s="117">
        <v>152.5</v>
      </c>
      <c r="X7" s="117">
        <v>113.78</v>
      </c>
      <c r="Y7" s="117">
        <v>116.85</v>
      </c>
      <c r="Z7" s="118"/>
      <c r="AA7" s="119">
        <f>IF(SUM(B7:Z7)&lt;&gt;0,AVERAGEIF(B7:Z7,"&lt;&gt;"""),"")</f>
        <v>97.742916666666687</v>
      </c>
    </row>
    <row r="8" spans="1:27" ht="25" customHeight="1" thickBot="1" x14ac:dyDescent="0.3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5" customHeight="1" x14ac:dyDescent="0.3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5" customHeight="1" x14ac:dyDescent="0.3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5" customHeight="1" x14ac:dyDescent="0.3">
      <c r="A13" s="97" t="s">
        <v>30</v>
      </c>
      <c r="B13" s="128">
        <v>6.8</v>
      </c>
      <c r="C13" s="129">
        <v>10.5</v>
      </c>
      <c r="D13" s="129"/>
      <c r="E13" s="129">
        <v>12.5</v>
      </c>
      <c r="F13" s="129">
        <v>11.2</v>
      </c>
      <c r="G13" s="129">
        <v>15.4</v>
      </c>
      <c r="H13" s="129">
        <v>11.2</v>
      </c>
      <c r="I13" s="129">
        <v>34.700000000000003</v>
      </c>
      <c r="J13" s="129">
        <v>30.5</v>
      </c>
      <c r="K13" s="129"/>
      <c r="L13" s="129"/>
      <c r="M13" s="129"/>
      <c r="N13" s="129"/>
      <c r="O13" s="129"/>
      <c r="P13" s="129">
        <v>72.2</v>
      </c>
      <c r="Q13" s="129">
        <v>68.099999999999994</v>
      </c>
      <c r="R13" s="129">
        <v>43.5</v>
      </c>
      <c r="S13" s="129">
        <v>36.700000000000003</v>
      </c>
      <c r="T13" s="129">
        <v>48.3</v>
      </c>
      <c r="U13" s="129">
        <v>99.6</v>
      </c>
      <c r="V13" s="129">
        <v>31.9</v>
      </c>
      <c r="W13" s="129"/>
      <c r="X13" s="129"/>
      <c r="Y13" s="130"/>
      <c r="Z13" s="131"/>
      <c r="AA13" s="132">
        <f t="shared" si="0"/>
        <v>533.1</v>
      </c>
    </row>
    <row r="14" spans="1:27" ht="25" customHeight="1" x14ac:dyDescent="0.3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5" customHeight="1" x14ac:dyDescent="0.3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5">
      <c r="A16" s="86" t="s">
        <v>51</v>
      </c>
      <c r="B16" s="134">
        <f t="shared" ref="B16:Z16" si="1">IF(LEN(B$2)&gt;0,SUM(B11:B15),"")</f>
        <v>6.8</v>
      </c>
      <c r="C16" s="135">
        <f t="shared" si="1"/>
        <v>10.5</v>
      </c>
      <c r="D16" s="135">
        <f t="shared" si="1"/>
        <v>0</v>
      </c>
      <c r="E16" s="135">
        <f t="shared" si="1"/>
        <v>12.5</v>
      </c>
      <c r="F16" s="135">
        <f t="shared" si="1"/>
        <v>11.2</v>
      </c>
      <c r="G16" s="135">
        <f t="shared" si="1"/>
        <v>15.4</v>
      </c>
      <c r="H16" s="135">
        <f t="shared" si="1"/>
        <v>11.2</v>
      </c>
      <c r="I16" s="135">
        <f t="shared" si="1"/>
        <v>34.700000000000003</v>
      </c>
      <c r="J16" s="135">
        <f t="shared" si="1"/>
        <v>30.5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72.2</v>
      </c>
      <c r="Q16" s="135">
        <f t="shared" si="1"/>
        <v>68.099999999999994</v>
      </c>
      <c r="R16" s="135">
        <f t="shared" si="1"/>
        <v>43.5</v>
      </c>
      <c r="S16" s="135">
        <f t="shared" si="1"/>
        <v>36.700000000000003</v>
      </c>
      <c r="T16" s="135">
        <f t="shared" si="1"/>
        <v>48.3</v>
      </c>
      <c r="U16" s="135">
        <f t="shared" si="1"/>
        <v>99.6</v>
      </c>
      <c r="V16" s="135">
        <f t="shared" si="1"/>
        <v>31.9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533.1</v>
      </c>
    </row>
    <row r="17" spans="1:27" ht="18" customHeight="1" thickBot="1" x14ac:dyDescent="0.3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5" customHeight="1" x14ac:dyDescent="0.3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5" customHeight="1" x14ac:dyDescent="0.3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5" customHeight="1" x14ac:dyDescent="0.3">
      <c r="A21" s="97" t="s">
        <v>43</v>
      </c>
      <c r="B21" s="128"/>
      <c r="C21" s="129"/>
      <c r="D21" s="129">
        <v>13.6</v>
      </c>
      <c r="E21" s="129"/>
      <c r="F21" s="129"/>
      <c r="G21" s="129"/>
      <c r="H21" s="129"/>
      <c r="I21" s="129"/>
      <c r="J21" s="129"/>
      <c r="K21" s="129"/>
      <c r="L21" s="129">
        <v>15</v>
      </c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28.6</v>
      </c>
    </row>
    <row r="22" spans="1:27" ht="25" customHeight="1" x14ac:dyDescent="0.3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5" customHeight="1" x14ac:dyDescent="0.3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13.6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15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28.6</v>
      </c>
    </row>
    <row r="25" spans="1:27" ht="16" customHeight="1" x14ac:dyDescent="0.3"/>
    <row r="28" spans="1:27" x14ac:dyDescent="0.3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3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2025-04-22T20:35:00Z</dcterms:created>
  <dcterms:modified xsi:type="dcterms:W3CDTF">2025-04-22T20:35:02Z</dcterms:modified>
</cp:coreProperties>
</file>