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<sst xmlns="http://schemas.openxmlformats.org/spreadsheetml/2006/main" count="119" uniqueCount="54">
  <si>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16/09/2025 16:29:10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</si>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</sst>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DB9-4CEB-B840-267F465E81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71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B9-4CEB-B840-267F465E81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1.2E-2</c:v>
                </c:pt>
                <c:pt idx="20">
                  <c:v>2.1000000000000001E-2</c:v>
                </c:pt>
                <c:pt idx="2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B9-4CEB-B840-267F465E81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1">
                  <c:v>20.91</c:v>
                </c:pt>
                <c:pt idx="12">
                  <c:v>20.419</c:v>
                </c:pt>
                <c:pt idx="14">
                  <c:v>0.30199999999999999</c:v>
                </c:pt>
                <c:pt idx="15">
                  <c:v>8.7050000000000001</c:v>
                </c:pt>
                <c:pt idx="16">
                  <c:v>0.04</c:v>
                </c:pt>
                <c:pt idx="21">
                  <c:v>3.1E-2</c:v>
                </c:pt>
                <c:pt idx="23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B9-4CEB-B840-267F465E81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DB9-4CEB-B840-267F465E81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DB9-4CEB-B840-267F465E81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DB9-4CEB-B840-267F465E81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DB9-4CEB-B840-267F465E81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DB9-4CEB-B840-267F465E81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45.853000000000002</c:v>
                </c:pt>
                <c:pt idx="1">
                  <c:v>9.1929999999999996</c:v>
                </c:pt>
                <c:pt idx="2">
                  <c:v>7.0419999999999998</c:v>
                </c:pt>
                <c:pt idx="3">
                  <c:v>5.9340000000000002</c:v>
                </c:pt>
                <c:pt idx="4">
                  <c:v>5.81</c:v>
                </c:pt>
                <c:pt idx="5">
                  <c:v>40.704000000000001</c:v>
                </c:pt>
                <c:pt idx="6">
                  <c:v>36</c:v>
                </c:pt>
                <c:pt idx="7">
                  <c:v>26</c:v>
                </c:pt>
                <c:pt idx="8">
                  <c:v>19</c:v>
                </c:pt>
                <c:pt idx="9">
                  <c:v>71.096999999999994</c:v>
                </c:pt>
                <c:pt idx="16">
                  <c:v>99.722000000000008</c:v>
                </c:pt>
                <c:pt idx="17">
                  <c:v>104.86099999999999</c:v>
                </c:pt>
                <c:pt idx="18">
                  <c:v>128.77000000000001</c:v>
                </c:pt>
                <c:pt idx="19">
                  <c:v>119.099</c:v>
                </c:pt>
                <c:pt idx="20">
                  <c:v>99.147999999999996</c:v>
                </c:pt>
                <c:pt idx="21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DB9-4CEB-B840-267F465E81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9.6</c:v>
                </c:pt>
                <c:pt idx="6">
                  <c:v>0</c:v>
                </c:pt>
                <c:pt idx="7">
                  <c:v>0</c:v>
                </c:pt>
                <c:pt idx="8">
                  <c:v>5.7</c:v>
                </c:pt>
                <c:pt idx="9">
                  <c:v>16</c:v>
                </c:pt>
                <c:pt idx="10">
                  <c:v>59.6</c:v>
                </c:pt>
                <c:pt idx="11">
                  <c:v>50.1</c:v>
                </c:pt>
                <c:pt idx="12">
                  <c:v>24.7</c:v>
                </c:pt>
                <c:pt idx="13">
                  <c:v>64.3</c:v>
                </c:pt>
                <c:pt idx="14">
                  <c:v>40.6</c:v>
                </c:pt>
                <c:pt idx="15">
                  <c:v>3.9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B9-4CEB-B840-267F465E81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1.0999999999999999E-2</c:v>
                </c:pt>
                <c:pt idx="1">
                  <c:v>1.8220000000000001</c:v>
                </c:pt>
                <c:pt idx="2">
                  <c:v>2.6070000000000002</c:v>
                </c:pt>
                <c:pt idx="3">
                  <c:v>3.6779999999999999</c:v>
                </c:pt>
                <c:pt idx="4">
                  <c:v>3.613</c:v>
                </c:pt>
                <c:pt idx="6">
                  <c:v>1.466</c:v>
                </c:pt>
                <c:pt idx="7">
                  <c:v>6.4130000000000003</c:v>
                </c:pt>
                <c:pt idx="8">
                  <c:v>3.5300000000000002</c:v>
                </c:pt>
                <c:pt idx="9">
                  <c:v>5</c:v>
                </c:pt>
                <c:pt idx="10">
                  <c:v>5.43</c:v>
                </c:pt>
                <c:pt idx="11">
                  <c:v>6.5669999999999993</c:v>
                </c:pt>
                <c:pt idx="12">
                  <c:v>5</c:v>
                </c:pt>
                <c:pt idx="13">
                  <c:v>5</c:v>
                </c:pt>
                <c:pt idx="14">
                  <c:v>5.0940000000000003</c:v>
                </c:pt>
                <c:pt idx="15">
                  <c:v>3.1</c:v>
                </c:pt>
                <c:pt idx="16">
                  <c:v>3</c:v>
                </c:pt>
                <c:pt idx="17">
                  <c:v>3.4809999999999999</c:v>
                </c:pt>
                <c:pt idx="18">
                  <c:v>0.501</c:v>
                </c:pt>
                <c:pt idx="19">
                  <c:v>0.70699999999999996</c:v>
                </c:pt>
                <c:pt idx="20">
                  <c:v>0.81499999999999995</c:v>
                </c:pt>
                <c:pt idx="21">
                  <c:v>0.98399999999999999</c:v>
                </c:pt>
                <c:pt idx="22">
                  <c:v>1.2410000000000001</c:v>
                </c:pt>
                <c:pt idx="23">
                  <c:v>0.85899999999999999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B9-4CEB-B840-267F465E81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DB9-4CEB-B840-267F465E81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DB9-4CEB-B840-267F465E8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88.87</c:v>
                </c:pt>
                <c:pt idx="1">
                  <c:v>84.11</c:v>
                </c:pt>
                <c:pt idx="2">
                  <c:v>84.06</c:v>
                </c:pt>
                <c:pt idx="3">
                  <c:v>84.04</c:v>
                </c:pt>
                <c:pt idx="4">
                  <c:v>84.03</c:v>
                </c:pt>
                <c:pt idx="5">
                  <c:v>96.07</c:v>
                </c:pt>
                <c:pt idx="6">
                  <c:v>122.03</c:v>
                </c:pt>
                <c:pt idx="7">
                  <c:v>131.86000000000001</c:v>
                </c:pt>
                <c:pt idx="8">
                  <c:v>114.82</c:v>
                </c:pt>
                <c:pt idx="9">
                  <c:v>92.61</c:v>
                </c:pt>
                <c:pt idx="10">
                  <c:v>69.180000000000007</c:v>
                </c:pt>
                <c:pt idx="11">
                  <c:v>46.62</c:v>
                </c:pt>
                <c:pt idx="12">
                  <c:v>15.72</c:v>
                </c:pt>
                <c:pt idx="13">
                  <c:v>12.6</c:v>
                </c:pt>
                <c:pt idx="14">
                  <c:v>15.33</c:v>
                </c:pt>
                <c:pt idx="15">
                  <c:v>48.62</c:v>
                </c:pt>
                <c:pt idx="16">
                  <c:v>85.48</c:v>
                </c:pt>
                <c:pt idx="17">
                  <c:v>105</c:v>
                </c:pt>
                <c:pt idx="18">
                  <c:v>168.54</c:v>
                </c:pt>
                <c:pt idx="19">
                  <c:v>217.3</c:v>
                </c:pt>
                <c:pt idx="20">
                  <c:v>144.88999999999999</c:v>
                </c:pt>
                <c:pt idx="21">
                  <c:v>95.01</c:v>
                </c:pt>
                <c:pt idx="22">
                  <c:v>96.96</c:v>
                </c:pt>
                <c:pt idx="23">
                  <c:v>77.47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B9-4CEB-B840-267F465E81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38F-494F-B9B1-A57BF1DDB7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8F-494F-B9B1-A57BF1DDB7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8.2490000000000006</c:v>
                </c:pt>
                <c:pt idx="5">
                  <c:v>9.8800000000000008</c:v>
                </c:pt>
                <c:pt idx="6">
                  <c:v>8.2319999999999993</c:v>
                </c:pt>
                <c:pt idx="7">
                  <c:v>3.5529999999999999</c:v>
                </c:pt>
                <c:pt idx="8">
                  <c:v>8.1630000000000003</c:v>
                </c:pt>
                <c:pt idx="9">
                  <c:v>10.525999999999998</c:v>
                </c:pt>
                <c:pt idx="10">
                  <c:v>39.646999999999998</c:v>
                </c:pt>
                <c:pt idx="11">
                  <c:v>30.058000000000003</c:v>
                </c:pt>
                <c:pt idx="12">
                  <c:v>1.5350000000000001</c:v>
                </c:pt>
                <c:pt idx="13">
                  <c:v>1.4970000000000001</c:v>
                </c:pt>
                <c:pt idx="14">
                  <c:v>1.512</c:v>
                </c:pt>
                <c:pt idx="15">
                  <c:v>0.01</c:v>
                </c:pt>
                <c:pt idx="16">
                  <c:v>2.2080000000000002</c:v>
                </c:pt>
                <c:pt idx="17">
                  <c:v>2.246</c:v>
                </c:pt>
                <c:pt idx="18">
                  <c:v>22.773</c:v>
                </c:pt>
                <c:pt idx="19">
                  <c:v>20.777999999999999</c:v>
                </c:pt>
                <c:pt idx="20">
                  <c:v>10.9</c:v>
                </c:pt>
                <c:pt idx="21">
                  <c:v>5.0410000000000004</c:v>
                </c:pt>
                <c:pt idx="22">
                  <c:v>1.75</c:v>
                </c:pt>
                <c:pt idx="23">
                  <c:v>7.2050000000000001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8F-494F-B9B1-A57BF1DDB7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25.707000000000001</c:v>
                </c:pt>
                <c:pt idx="1">
                  <c:v>10.439</c:v>
                </c:pt>
                <c:pt idx="2">
                  <c:v>9.1509999999999998</c:v>
                </c:pt>
                <c:pt idx="3">
                  <c:v>9.1059999999999999</c:v>
                </c:pt>
                <c:pt idx="4">
                  <c:v>8.9160000000000004</c:v>
                </c:pt>
                <c:pt idx="5">
                  <c:v>22.88</c:v>
                </c:pt>
                <c:pt idx="6">
                  <c:v>22.600999999999999</c:v>
                </c:pt>
                <c:pt idx="7">
                  <c:v>10.582000000000001</c:v>
                </c:pt>
                <c:pt idx="8">
                  <c:v>14.433999999999999</c:v>
                </c:pt>
                <c:pt idx="9">
                  <c:v>38.334000000000003</c:v>
                </c:pt>
                <c:pt idx="10">
                  <c:v>15.425000000000001</c:v>
                </c:pt>
                <c:pt idx="11">
                  <c:v>10.668999999999999</c:v>
                </c:pt>
                <c:pt idx="12">
                  <c:v>7.4129999999999994</c:v>
                </c:pt>
                <c:pt idx="13">
                  <c:v>8.4949999999999992</c:v>
                </c:pt>
                <c:pt idx="14">
                  <c:v>7.94</c:v>
                </c:pt>
                <c:pt idx="15">
                  <c:v>10.179</c:v>
                </c:pt>
                <c:pt idx="16">
                  <c:v>35.572000000000003</c:v>
                </c:pt>
                <c:pt idx="17">
                  <c:v>68.724999999999994</c:v>
                </c:pt>
                <c:pt idx="18">
                  <c:v>73.816000000000003</c:v>
                </c:pt>
                <c:pt idx="19">
                  <c:v>75.746000000000009</c:v>
                </c:pt>
                <c:pt idx="20">
                  <c:v>53.864000000000004</c:v>
                </c:pt>
                <c:pt idx="21">
                  <c:v>55.585999999999999</c:v>
                </c:pt>
                <c:pt idx="22">
                  <c:v>67.741</c:v>
                </c:pt>
                <c:pt idx="23">
                  <c:v>43.948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8F-494F-B9B1-A57BF1DDB7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38F-494F-B9B1-A57BF1DDB7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38F-494F-B9B1-A57BF1DDB7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38F-494F-B9B1-A57BF1DDB7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38F-494F-B9B1-A57BF1DDB7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38F-494F-B9B1-A57BF1DDB7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38F-494F-B9B1-A57BF1DDB7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</c:v>
                </c:pt>
                <c:pt idx="7">
                  <c:v>15.6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46.5</c:v>
                </c:pt>
                <c:pt idx="17">
                  <c:v>34.799999999999997</c:v>
                </c:pt>
                <c:pt idx="18">
                  <c:v>0.9</c:v>
                </c:pt>
                <c:pt idx="19">
                  <c:v>3.7</c:v>
                </c:pt>
                <c:pt idx="20">
                  <c:v>5.0999999999999996</c:v>
                </c:pt>
                <c:pt idx="21">
                  <c:v>5.0999999999999996</c:v>
                </c:pt>
                <c:pt idx="22">
                  <c:v>0.8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8F-494F-B9B1-A57BF1DDB7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14.334</c:v>
                </c:pt>
                <c:pt idx="1">
                  <c:v>0.57599999999999996</c:v>
                </c:pt>
                <c:pt idx="2">
                  <c:v>0.498</c:v>
                </c:pt>
                <c:pt idx="3">
                  <c:v>0.50600000000000001</c:v>
                </c:pt>
                <c:pt idx="4">
                  <c:v>0.50700000000000001</c:v>
                </c:pt>
                <c:pt idx="5">
                  <c:v>17.581</c:v>
                </c:pt>
                <c:pt idx="6">
                  <c:v>6.5330000000000004</c:v>
                </c:pt>
                <c:pt idx="7">
                  <c:v>2.6860000000000004</c:v>
                </c:pt>
                <c:pt idx="8">
                  <c:v>5.6749999999999998</c:v>
                </c:pt>
                <c:pt idx="9">
                  <c:v>43.222999999999999</c:v>
                </c:pt>
                <c:pt idx="10">
                  <c:v>9.9349999999999987</c:v>
                </c:pt>
                <c:pt idx="11">
                  <c:v>11.833</c:v>
                </c:pt>
                <c:pt idx="12">
                  <c:v>14.082999999999998</c:v>
                </c:pt>
                <c:pt idx="13">
                  <c:v>32.25</c:v>
                </c:pt>
                <c:pt idx="14">
                  <c:v>6.7770000000000001</c:v>
                </c:pt>
                <c:pt idx="15">
                  <c:v>5.5120000000000005</c:v>
                </c:pt>
                <c:pt idx="16">
                  <c:v>18.514999999999997</c:v>
                </c:pt>
                <c:pt idx="17">
                  <c:v>2.5709999999999997</c:v>
                </c:pt>
                <c:pt idx="18">
                  <c:v>21.794</c:v>
                </c:pt>
                <c:pt idx="19">
                  <c:v>9.5969999999999995</c:v>
                </c:pt>
                <c:pt idx="20">
                  <c:v>20.12</c:v>
                </c:pt>
                <c:pt idx="21">
                  <c:v>18.587999999999997</c:v>
                </c:pt>
                <c:pt idx="22">
                  <c:v>1.9530000000000001</c:v>
                </c:pt>
                <c:pt idx="23">
                  <c:v>17.48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8F-494F-B9B1-A57BF1DDB7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38F-494F-B9B1-A57BF1DDB7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38F-494F-B9B1-A57BF1DDB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88.87</c:v>
                </c:pt>
                <c:pt idx="1">
                  <c:v>84.11</c:v>
                </c:pt>
                <c:pt idx="2">
                  <c:v>84.06</c:v>
                </c:pt>
                <c:pt idx="3">
                  <c:v>84.04</c:v>
                </c:pt>
                <c:pt idx="4">
                  <c:v>84.03</c:v>
                </c:pt>
                <c:pt idx="5">
                  <c:v>96.07</c:v>
                </c:pt>
                <c:pt idx="6">
                  <c:v>122.03</c:v>
                </c:pt>
                <c:pt idx="7">
                  <c:v>131.86000000000001</c:v>
                </c:pt>
                <c:pt idx="8">
                  <c:v>114.82</c:v>
                </c:pt>
                <c:pt idx="9">
                  <c:v>92.61</c:v>
                </c:pt>
                <c:pt idx="10">
                  <c:v>69.180000000000007</c:v>
                </c:pt>
                <c:pt idx="11">
                  <c:v>46.62</c:v>
                </c:pt>
                <c:pt idx="12">
                  <c:v>15.72</c:v>
                </c:pt>
                <c:pt idx="13">
                  <c:v>12.6</c:v>
                </c:pt>
                <c:pt idx="14">
                  <c:v>15.33</c:v>
                </c:pt>
                <c:pt idx="15">
                  <c:v>48.62</c:v>
                </c:pt>
                <c:pt idx="16">
                  <c:v>85.48</c:v>
                </c:pt>
                <c:pt idx="17">
                  <c:v>105</c:v>
                </c:pt>
                <c:pt idx="18">
                  <c:v>168.54</c:v>
                </c:pt>
                <c:pt idx="19">
                  <c:v>217.3</c:v>
                </c:pt>
                <c:pt idx="20">
                  <c:v>144.88999999999999</c:v>
                </c:pt>
                <c:pt idx="21">
                  <c:v>95.01</c:v>
                </c:pt>
                <c:pt idx="22">
                  <c:v>96.96</c:v>
                </c:pt>
                <c:pt idx="23">
                  <c:v>77.47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8F-494F-B9B1-A57BF1DDB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S52"/>
  <sheetViews>
    <sheetView showGridLines="0" tabSelected="1" zoomScale="80" zoomScaleNormal="80" workbookViewId="0">
      <pane xSplit="1" ySplit="2" topLeftCell="B9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48.264000000000003</v>
      </c>
      <c r="C4" s="18">
        <v>11.015000000000001</v>
      </c>
      <c r="D4" s="18">
        <v>9.6489999999999991</v>
      </c>
      <c r="E4" s="18">
        <v>9.6120000000000019</v>
      </c>
      <c r="F4" s="18">
        <v>9.423</v>
      </c>
      <c r="G4" s="18">
        <v>50.304000000000002</v>
      </c>
      <c r="H4" s="18">
        <v>37.466000000000001</v>
      </c>
      <c r="I4" s="18">
        <v>32.412999999999997</v>
      </c>
      <c r="J4" s="18">
        <v>28.23</v>
      </c>
      <c r="K4" s="18">
        <v>92.096999999999994</v>
      </c>
      <c r="L4" s="18">
        <v>65.03</v>
      </c>
      <c r="M4" s="18">
        <v>77.576999999999998</v>
      </c>
      <c r="N4" s="18">
        <v>50.119</v>
      </c>
      <c r="O4" s="18">
        <v>69.3</v>
      </c>
      <c r="P4" s="18">
        <v>45.996000000000002</v>
      </c>
      <c r="Q4" s="18">
        <v>15.705</v>
      </c>
      <c r="R4" s="18">
        <v>102.76200000000001</v>
      </c>
      <c r="S4" s="18">
        <v>108.342</v>
      </c>
      <c r="T4" s="18">
        <v>129.28300000000002</v>
      </c>
      <c r="U4" s="18">
        <v>119.806</v>
      </c>
      <c r="V4" s="18">
        <v>99.983999999999995</v>
      </c>
      <c r="W4" s="18">
        <v>94.314999999999998</v>
      </c>
      <c r="X4" s="18">
        <v>72.244</v>
      </c>
      <c r="Y4" s="18">
        <v>71.891999999999996</v>
      </c>
      <c r="Z4" s="19"/>
      <c r="AA4" s="20">
        <f>SUM(B4:Z4)</f>
        <v>1450.828</v>
      </c>
    </row>
    <row r="5" spans="1:27" ht="24.95" customHeight="1" thickBot="1" x14ac:dyDescent="0.25">
      <c r="A5" s="21"/>
      <c r="B5" s="22">
        <v>1</v>
      </c>
      <c r="C5" s="23">
        <v>1</v>
      </c>
      <c r="D5" s="23">
        <v>1</v>
      </c>
      <c r="E5" s="23"/>
      <c r="F5" s="23"/>
      <c r="G5" s="23"/>
      <c r="H5" s="23"/>
      <c r="I5" s="23">
        <v>2</v>
      </c>
      <c r="J5" s="23">
        <v>2</v>
      </c>
      <c r="K5" s="23">
        <v>2</v>
      </c>
      <c r="L5" s="23"/>
      <c r="M5" s="23">
        <v>2</v>
      </c>
      <c r="N5" s="23">
        <v>2</v>
      </c>
      <c r="O5" s="23">
        <v>2</v>
      </c>
      <c r="P5" s="23"/>
      <c r="Q5" s="23">
        <v>250</v>
      </c>
      <c r="R5" s="23"/>
      <c r="S5" s="23"/>
      <c r="T5" s="23"/>
      <c r="U5" s="23">
        <v>250</v>
      </c>
      <c r="V5" s="23"/>
      <c r="W5" s="23"/>
      <c r="X5" s="23"/>
      <c r="Y5" s="23">
        <v>238.88900000000001</v>
      </c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88.87</v>
      </c>
      <c r="C7" s="28">
        <v>84.11</v>
      </c>
      <c r="D7" s="28">
        <v>84.06</v>
      </c>
      <c r="E7" s="28">
        <v>84.04</v>
      </c>
      <c r="F7" s="28">
        <v>84.03</v>
      </c>
      <c r="G7" s="28">
        <v>96.07</v>
      </c>
      <c r="H7" s="28">
        <v>122.03</v>
      </c>
      <c r="I7" s="28">
        <v>131.86000000000001</v>
      </c>
      <c r="J7" s="28">
        <v>114.82</v>
      </c>
      <c r="K7" s="28">
        <v>92.61</v>
      </c>
      <c r="L7" s="28">
        <v>69.180000000000007</v>
      </c>
      <c r="M7" s="28">
        <v>46.62</v>
      </c>
      <c r="N7" s="28">
        <v>15.72</v>
      </c>
      <c r="O7" s="28">
        <v>12.6</v>
      </c>
      <c r="P7" s="28">
        <v>15.33</v>
      </c>
      <c r="Q7" s="28">
        <v>48.62</v>
      </c>
      <c r="R7" s="28">
        <v>85.48</v>
      </c>
      <c r="S7" s="28">
        <v>105</v>
      </c>
      <c r="T7" s="28">
        <v>168.54</v>
      </c>
      <c r="U7" s="28">
        <v>217.3</v>
      </c>
      <c r="V7" s="28">
        <v>144.88999999999999</v>
      </c>
      <c r="W7" s="28">
        <v>95.01</v>
      </c>
      <c r="X7" s="28">
        <v>96.96</v>
      </c>
      <c r="Y7" s="28">
        <v>77.47</v>
      </c>
      <c r="Z7" s="29"/>
      <c r="AA7" s="30">
        <f>IF(SUM(B7:Z7)&lt;&gt;0,AVERAGEIF(B7:Z7,"&lt;&gt;"""),"")</f>
        <v>90.884166666666644</v>
      </c>
    </row>
    <row r="8" spans="1:27" ht="24.95" customHeight="1" thickBot="1" x14ac:dyDescent="0.25">
      <c r="A8" s="31"/>
      <c r="B8" s="32">
        <v>253.42</v>
      </c>
      <c r="C8" s="33">
        <v>400</v>
      </c>
      <c r="D8" s="33">
        <v>400</v>
      </c>
      <c r="E8" s="33">
        <v>425.18</v>
      </c>
      <c r="F8" s="33">
        <v>425.18</v>
      </c>
      <c r="G8" s="33">
        <v>425.18</v>
      </c>
      <c r="H8" s="33">
        <v>425.18</v>
      </c>
      <c r="I8" s="33">
        <v>502.42</v>
      </c>
      <c r="J8" s="33">
        <v>-450</v>
      </c>
      <c r="K8" s="33">
        <v>502.42</v>
      </c>
      <c r="L8" s="33">
        <v>502.42</v>
      </c>
      <c r="M8" s="33">
        <v>3950</v>
      </c>
      <c r="N8" s="33">
        <v>335.36</v>
      </c>
      <c r="O8" s="33">
        <v>-450</v>
      </c>
      <c r="P8" s="33">
        <v>334.78</v>
      </c>
      <c r="Q8" s="33">
        <v>291.85000000000002</v>
      </c>
      <c r="R8" s="33">
        <v>291.85000000000002</v>
      </c>
      <c r="S8" s="33">
        <v>291.85000000000002</v>
      </c>
      <c r="T8" s="33">
        <v>291.85000000000002</v>
      </c>
      <c r="U8" s="33">
        <v>300</v>
      </c>
      <c r="V8" s="33">
        <v>261.85000000000002</v>
      </c>
      <c r="W8" s="33">
        <v>261.85000000000002</v>
      </c>
      <c r="X8" s="33">
        <v>261.85000000000002</v>
      </c>
      <c r="Y8" s="33">
        <v>241.46</v>
      </c>
      <c r="Z8" s="34">
        <v>241.46</v>
      </c>
      <c r="AA8" s="35"/>
    </row>
    <row r="9" spans="1:27" ht="30" customHeight="1" thickBot="1" x14ac:dyDescent="0.25">
      <c r="A9" s="36" t="s">
        <v>5</v>
      </c>
      <c r="B9" s="37">
        <v>241.46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45.853000000000002</v>
      </c>
      <c r="C12" s="52">
        <v>9.1929999999999996</v>
      </c>
      <c r="D12" s="52">
        <v>7.0419999999999998</v>
      </c>
      <c r="E12" s="52">
        <v>5.9340000000000002</v>
      </c>
      <c r="F12" s="52">
        <v>5.81</v>
      </c>
      <c r="G12" s="52">
        <v>40.704000000000001</v>
      </c>
      <c r="H12" s="52">
        <v>36</v>
      </c>
      <c r="I12" s="52">
        <v>26</v>
      </c>
      <c r="J12" s="52">
        <v>19</v>
      </c>
      <c r="K12" s="52">
        <v>71.096999999999994</v>
      </c>
      <c r="L12" s="52"/>
      <c r="M12" s="52"/>
      <c r="N12" s="52"/>
      <c r="O12" s="52"/>
      <c r="P12" s="52"/>
      <c r="Q12" s="52"/>
      <c r="R12" s="52">
        <v>99.722000000000008</v>
      </c>
      <c r="S12" s="52">
        <v>104.86099999999999</v>
      </c>
      <c r="T12" s="52">
        <v>128.77000000000001</v>
      </c>
      <c r="U12" s="52">
        <v>119.099</v>
      </c>
      <c r="V12" s="52">
        <v>99.147999999999996</v>
      </c>
      <c r="W12" s="52">
        <v>93.3</v>
      </c>
      <c r="X12" s="52"/>
      <c r="Y12" s="52"/>
      <c r="Z12" s="53"/>
      <c r="AA12" s="54">
        <f t="shared" si="0"/>
        <v>911.53300000000002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1.0999999999999999E-2</v>
      </c>
      <c r="C14" s="57">
        <v>1.8220000000000001</v>
      </c>
      <c r="D14" s="57">
        <v>2.6070000000000002</v>
      </c>
      <c r="E14" s="57">
        <v>3.6779999999999999</v>
      </c>
      <c r="F14" s="57">
        <v>3.613</v>
      </c>
      <c r="G14" s="57"/>
      <c r="H14" s="57">
        <v>1.466</v>
      </c>
      <c r="I14" s="57">
        <v>6.4130000000000003</v>
      </c>
      <c r="J14" s="57">
        <v>3.5300000000000002</v>
      </c>
      <c r="K14" s="57">
        <v>5</v>
      </c>
      <c r="L14" s="57">
        <v>5.43</v>
      </c>
      <c r="M14" s="57">
        <v>6.5669999999999993</v>
      </c>
      <c r="N14" s="57">
        <v>5</v>
      </c>
      <c r="O14" s="57">
        <v>5</v>
      </c>
      <c r="P14" s="57">
        <v>5.0940000000000003</v>
      </c>
      <c r="Q14" s="57">
        <v>3.1</v>
      </c>
      <c r="R14" s="57">
        <v>3</v>
      </c>
      <c r="S14" s="57">
        <v>3.4809999999999999</v>
      </c>
      <c r="T14" s="57">
        <v>0.501</v>
      </c>
      <c r="U14" s="57">
        <v>0.70699999999999996</v>
      </c>
      <c r="V14" s="57">
        <v>0.81499999999999995</v>
      </c>
      <c r="W14" s="57">
        <v>0.98399999999999999</v>
      </c>
      <c r="X14" s="57">
        <v>1.2410000000000001</v>
      </c>
      <c r="Y14" s="57">
        <v>0.85899999999999999</v>
      </c>
      <c r="Z14" s="58"/>
      <c r="AA14" s="59">
        <f t="shared" si="0"/>
        <v>69.918999999999983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45.864000000000004</v>
      </c>
      <c r="C16" s="62">
        <f t="shared" si="1"/>
        <v>11.015000000000001</v>
      </c>
      <c r="D16" s="62">
        <f t="shared" si="1"/>
        <v>9.6490000000000009</v>
      </c>
      <c r="E16" s="62">
        <f t="shared" si="1"/>
        <v>9.6120000000000001</v>
      </c>
      <c r="F16" s="62">
        <f t="shared" si="1"/>
        <v>9.423</v>
      </c>
      <c r="G16" s="62">
        <f t="shared" si="1"/>
        <v>40.704000000000001</v>
      </c>
      <c r="H16" s="62">
        <f t="shared" si="1"/>
        <v>37.466000000000001</v>
      </c>
      <c r="I16" s="62">
        <f t="shared" si="1"/>
        <v>32.412999999999997</v>
      </c>
      <c r="J16" s="62">
        <f t="shared" si="1"/>
        <v>22.53</v>
      </c>
      <c r="K16" s="62">
        <f t="shared" si="1"/>
        <v>76.096999999999994</v>
      </c>
      <c r="L16" s="62">
        <f t="shared" si="1"/>
        <v>5.43</v>
      </c>
      <c r="M16" s="62">
        <f t="shared" si="1"/>
        <v>6.5669999999999993</v>
      </c>
      <c r="N16" s="62">
        <f t="shared" si="1"/>
        <v>5</v>
      </c>
      <c r="O16" s="62">
        <f t="shared" si="1"/>
        <v>5</v>
      </c>
      <c r="P16" s="62">
        <f t="shared" si="1"/>
        <v>5.0940000000000003</v>
      </c>
      <c r="Q16" s="62">
        <f t="shared" si="1"/>
        <v>3.1</v>
      </c>
      <c r="R16" s="62">
        <f t="shared" si="1"/>
        <v>102.72200000000001</v>
      </c>
      <c r="S16" s="62">
        <f t="shared" si="1"/>
        <v>108.34199999999998</v>
      </c>
      <c r="T16" s="62">
        <f t="shared" si="1"/>
        <v>129.27100000000002</v>
      </c>
      <c r="U16" s="62">
        <f t="shared" si="1"/>
        <v>119.806</v>
      </c>
      <c r="V16" s="62">
        <f t="shared" si="1"/>
        <v>99.962999999999994</v>
      </c>
      <c r="W16" s="62">
        <f t="shared" si="1"/>
        <v>94.283999999999992</v>
      </c>
      <c r="X16" s="62">
        <f t="shared" si="1"/>
        <v>1.2410000000000001</v>
      </c>
      <c r="Y16" s="62">
        <f t="shared" si="1"/>
        <v>0.85899999999999999</v>
      </c>
      <c r="Z16" s="63" t="str">
        <f t="shared" si="1"/>
        <v/>
      </c>
      <c r="AA16" s="64">
        <f>SUM(AA10:AA15)</f>
        <v>981.452</v>
      </c>
    </row>
    <row r="17" spans="1:9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9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9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71</v>
      </c>
      <c r="Y19" s="72">
        <v>71</v>
      </c>
      <c r="Z19" s="73"/>
      <c r="AA19" s="74">
        <f t="shared" ref="AA19:AA25" si="2">SUM(B19:Z19)</f>
        <v>142</v>
      </c>
    </row>
    <row r="20" spans="1:9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1.2E-2</v>
      </c>
      <c r="U20" s="77"/>
      <c r="V20" s="77">
        <v>2.1000000000000001E-2</v>
      </c>
      <c r="W20" s="77"/>
      <c r="X20" s="77">
        <v>3.0000000000000001E-3</v>
      </c>
      <c r="Y20" s="77"/>
      <c r="Z20" s="78"/>
      <c r="AA20" s="79">
        <f t="shared" si="2"/>
        <v>3.6000000000000004E-2</v>
      </c>
    </row>
    <row r="21" spans="1:9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20.91</v>
      </c>
      <c r="N21" s="81">
        <v>20.419</v>
      </c>
      <c r="O21" s="81"/>
      <c r="P21" s="81">
        <v>0.30199999999999999</v>
      </c>
      <c r="Q21" s="81">
        <v>8.7050000000000001</v>
      </c>
      <c r="R21" s="81">
        <v>0.04</v>
      </c>
      <c r="S21" s="81"/>
      <c r="T21" s="81"/>
      <c r="U21" s="81"/>
      <c r="V21" s="81"/>
      <c r="W21" s="81">
        <v>3.1E-2</v>
      </c>
      <c r="X21" s="81"/>
      <c r="Y21" s="81">
        <v>3.3000000000000002E-2</v>
      </c>
      <c r="Z21" s="78"/>
      <c r="AA21" s="79">
        <f t="shared" si="2"/>
        <v>50.44</v>
      </c>
    </row>
    <row r="22" spans="1:9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9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9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9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9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20.91</v>
      </c>
      <c r="N26" s="88">
        <f t="shared" si="3"/>
        <v>20.419</v>
      </c>
      <c r="O26" s="88">
        <f t="shared" si="3"/>
        <v>0</v>
      </c>
      <c r="P26" s="88">
        <f t="shared" si="3"/>
        <v>0.30199999999999999</v>
      </c>
      <c r="Q26" s="88">
        <f t="shared" si="3"/>
        <v>8.7050000000000001</v>
      </c>
      <c r="R26" s="88">
        <f t="shared" si="3"/>
        <v>0.04</v>
      </c>
      <c r="S26" s="88">
        <f t="shared" si="3"/>
        <v>0</v>
      </c>
      <c r="T26" s="88">
        <f t="shared" si="3"/>
        <v>1.2E-2</v>
      </c>
      <c r="U26" s="88">
        <f t="shared" si="3"/>
        <v>0</v>
      </c>
      <c r="V26" s="88">
        <f t="shared" si="3"/>
        <v>2.1000000000000001E-2</v>
      </c>
      <c r="W26" s="88">
        <f t="shared" si="3"/>
        <v>3.1E-2</v>
      </c>
      <c r="X26" s="88">
        <f t="shared" si="3"/>
        <v>71.003</v>
      </c>
      <c r="Y26" s="88">
        <f t="shared" si="3"/>
        <v>71.033000000000001</v>
      </c>
      <c r="Z26" s="89" t="str">
        <f t="shared" si="3"/>
        <v/>
      </c>
      <c r="AA26" s="90">
        <f>SUM(AA19:AA25)</f>
        <v>192.476</v>
      </c>
    </row>
    <row r="27" spans="1:9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9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9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97" ht="24.95" customHeight="1" x14ac:dyDescent="0.2">
      <c r="A30" s="75" t="s">
        <v>24</v>
      </c>
      <c r="B30" s="76">
        <v>45.863999999999997</v>
      </c>
      <c r="C30" s="77">
        <v>11.015000000000001</v>
      </c>
      <c r="D30" s="77">
        <v>9.6489999999999991</v>
      </c>
      <c r="E30" s="77">
        <v>9.6120000000000001</v>
      </c>
      <c r="F30" s="77">
        <v>9.423</v>
      </c>
      <c r="G30" s="77">
        <v>40.704000000000001</v>
      </c>
      <c r="H30" s="77">
        <v>37.466000000000001</v>
      </c>
      <c r="I30" s="77">
        <v>32.412999999999997</v>
      </c>
      <c r="J30" s="77">
        <v>22.53</v>
      </c>
      <c r="K30" s="77">
        <v>76.096999999999994</v>
      </c>
      <c r="L30" s="77">
        <v>5.43</v>
      </c>
      <c r="M30" s="77">
        <v>27.477</v>
      </c>
      <c r="N30" s="77">
        <v>25.419</v>
      </c>
      <c r="O30" s="77">
        <v>5</v>
      </c>
      <c r="P30" s="77">
        <v>5.3959999999999999</v>
      </c>
      <c r="Q30" s="77">
        <v>11.805</v>
      </c>
      <c r="R30" s="77">
        <v>102.762</v>
      </c>
      <c r="S30" s="77">
        <v>108.342</v>
      </c>
      <c r="T30" s="77">
        <v>129.28299999999999</v>
      </c>
      <c r="U30" s="77">
        <v>119.806</v>
      </c>
      <c r="V30" s="77">
        <v>99.983999999999995</v>
      </c>
      <c r="W30" s="77">
        <v>94.314999999999998</v>
      </c>
      <c r="X30" s="77">
        <v>72.244</v>
      </c>
      <c r="Y30" s="77">
        <v>71.891999999999996</v>
      </c>
      <c r="Z30" s="78"/>
      <c r="AA30" s="79">
        <v>1</v>
      </c>
      <c r="AB30" s="5">
        <v>1</v>
      </c>
      <c r="AC30" s="5">
        <v>1</v>
      </c>
      <c r="AH30" s="5">
        <v>2</v>
      </c>
      <c r="AI30" s="5">
        <v>2</v>
      </c>
      <c r="AJ30" s="5">
        <v>2</v>
      </c>
      <c r="AL30" s="5">
        <v>2</v>
      </c>
      <c r="AM30" s="5">
        <v>2</v>
      </c>
      <c r="AN30" s="5">
        <v>2</v>
      </c>
      <c r="AP30" s="5">
        <v>250</v>
      </c>
      <c r="AT30" s="5">
        <v>250</v>
      </c>
      <c r="AX30" s="5">
        <v>238.88900000000001</v>
      </c>
      <c r="BB30" s="5">
        <v>277.5</v>
      </c>
      <c r="BF30" s="5">
        <v>200</v>
      </c>
      <c r="BJ30" s="5">
        <v>240</v>
      </c>
      <c r="CL30" s="5">
        <v>250</v>
      </c>
      <c r="CM30" s="5">
        <v>250</v>
      </c>
      <c r="CN30" s="5">
        <v>250</v>
      </c>
      <c r="CO30" s="5">
        <v>250</v>
      </c>
      <c r="CP30" s="5">
        <v>250</v>
      </c>
      <c r="CQ30" s="5">
        <v>250</v>
      </c>
      <c r="CR30" s="5">
        <v>250</v>
      </c>
      <c r="CS30" s="5">
        <v>250</v>
      </c>
    </row>
    <row r="31" spans="1:9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97" ht="30" customHeight="1" thickBot="1" x14ac:dyDescent="0.25">
      <c r="A32" s="60" t="s">
        <v>26</v>
      </c>
      <c r="B32" s="61">
        <f>IF(LEN(B$2)&gt;0,SUM(B29:B31),"")</f>
        <v>45.863999999999997</v>
      </c>
      <c r="C32" s="62">
        <f t="shared" ref="C32:Z32" si="4">IF(LEN(C$2)&gt;0,SUM(C29:C31),"")</f>
        <v>11.015000000000001</v>
      </c>
      <c r="D32" s="62">
        <f t="shared" si="4"/>
        <v>9.6489999999999991</v>
      </c>
      <c r="E32" s="62">
        <f t="shared" si="4"/>
        <v>9.6120000000000001</v>
      </c>
      <c r="F32" s="62">
        <f t="shared" si="4"/>
        <v>9.423</v>
      </c>
      <c r="G32" s="62">
        <f t="shared" si="4"/>
        <v>40.704000000000001</v>
      </c>
      <c r="H32" s="62">
        <f t="shared" si="4"/>
        <v>37.466000000000001</v>
      </c>
      <c r="I32" s="62">
        <f t="shared" si="4"/>
        <v>32.412999999999997</v>
      </c>
      <c r="J32" s="62">
        <f t="shared" si="4"/>
        <v>22.53</v>
      </c>
      <c r="K32" s="62">
        <f t="shared" si="4"/>
        <v>76.096999999999994</v>
      </c>
      <c r="L32" s="62">
        <f t="shared" si="4"/>
        <v>5.43</v>
      </c>
      <c r="M32" s="62">
        <f t="shared" si="4"/>
        <v>27.477</v>
      </c>
      <c r="N32" s="62">
        <f t="shared" si="4"/>
        <v>25.419</v>
      </c>
      <c r="O32" s="62">
        <f t="shared" si="4"/>
        <v>5</v>
      </c>
      <c r="P32" s="62">
        <f t="shared" si="4"/>
        <v>5.3959999999999999</v>
      </c>
      <c r="Q32" s="62">
        <f t="shared" si="4"/>
        <v>11.805</v>
      </c>
      <c r="R32" s="62">
        <f t="shared" si="4"/>
        <v>102.762</v>
      </c>
      <c r="S32" s="62">
        <f t="shared" si="4"/>
        <v>108.342</v>
      </c>
      <c r="T32" s="62">
        <f t="shared" si="4"/>
        <v>129.28299999999999</v>
      </c>
      <c r="U32" s="62">
        <f t="shared" si="4"/>
        <v>119.806</v>
      </c>
      <c r="V32" s="62">
        <f t="shared" si="4"/>
        <v>99.983999999999995</v>
      </c>
      <c r="W32" s="62">
        <f t="shared" si="4"/>
        <v>94.314999999999998</v>
      </c>
      <c r="X32" s="62">
        <f t="shared" si="4"/>
        <v>72.244</v>
      </c>
      <c r="Y32" s="62">
        <f t="shared" si="4"/>
        <v>71.891999999999996</v>
      </c>
      <c r="Z32" s="63" t="str">
        <f t="shared" si="4"/>
        <v/>
      </c>
      <c r="AA32" s="64">
        <f>SUM(AA29:AA31)</f>
        <v>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2.4</v>
      </c>
      <c r="C37" s="99"/>
      <c r="D37" s="99"/>
      <c r="E37" s="99"/>
      <c r="F37" s="99"/>
      <c r="G37" s="99">
        <v>9.6</v>
      </c>
      <c r="H37" s="99"/>
      <c r="I37" s="99"/>
      <c r="J37" s="99">
        <v>5.7</v>
      </c>
      <c r="K37" s="99">
        <v>16</v>
      </c>
      <c r="L37" s="99">
        <v>59.6</v>
      </c>
      <c r="M37" s="99">
        <v>50.1</v>
      </c>
      <c r="N37" s="99">
        <v>24.7</v>
      </c>
      <c r="O37" s="99">
        <v>64.3</v>
      </c>
      <c r="P37" s="99">
        <v>40.6</v>
      </c>
      <c r="Q37" s="99">
        <v>3.9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276.89999999999998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2.4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9.6</v>
      </c>
      <c r="H40" s="88">
        <f t="shared" si="6"/>
        <v>0</v>
      </c>
      <c r="I40" s="88">
        <f t="shared" si="6"/>
        <v>0</v>
      </c>
      <c r="J40" s="88">
        <f t="shared" si="6"/>
        <v>5.7</v>
      </c>
      <c r="K40" s="88">
        <f t="shared" si="6"/>
        <v>16</v>
      </c>
      <c r="L40" s="88">
        <f t="shared" si="6"/>
        <v>59.6</v>
      </c>
      <c r="M40" s="88">
        <f t="shared" si="6"/>
        <v>50.1</v>
      </c>
      <c r="N40" s="88">
        <f t="shared" si="6"/>
        <v>24.7</v>
      </c>
      <c r="O40" s="88">
        <f t="shared" si="6"/>
        <v>64.3</v>
      </c>
      <c r="P40" s="88">
        <f t="shared" si="6"/>
        <v>40.6</v>
      </c>
      <c r="Q40" s="88">
        <f t="shared" si="6"/>
        <v>3.9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276.89999999999998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2.4</v>
      </c>
      <c r="C45" s="99"/>
      <c r="D45" s="99"/>
      <c r="E45" s="99"/>
      <c r="F45" s="99"/>
      <c r="G45" s="99">
        <v>9.6</v>
      </c>
      <c r="H45" s="99"/>
      <c r="I45" s="99"/>
      <c r="J45" s="99">
        <v>5.7</v>
      </c>
      <c r="K45" s="99">
        <v>16</v>
      </c>
      <c r="L45" s="99">
        <v>59.6</v>
      </c>
      <c r="M45" s="99">
        <v>50.1</v>
      </c>
      <c r="N45" s="99">
        <v>24.7</v>
      </c>
      <c r="O45" s="99">
        <v>64.3</v>
      </c>
      <c r="P45" s="99">
        <v>40.6</v>
      </c>
      <c r="Q45" s="99">
        <v>3.9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276.89999999999998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9.6</v>
      </c>
      <c r="H49" s="88">
        <f t="shared" si="8"/>
        <v>0</v>
      </c>
      <c r="I49" s="88">
        <f t="shared" si="8"/>
        <v>0</v>
      </c>
      <c r="J49" s="88">
        <f t="shared" si="8"/>
        <v>5.7</v>
      </c>
      <c r="K49" s="88">
        <f t="shared" si="8"/>
        <v>16</v>
      </c>
      <c r="L49" s="88">
        <f t="shared" si="8"/>
        <v>59.6</v>
      </c>
      <c r="M49" s="88">
        <f t="shared" si="8"/>
        <v>50.1</v>
      </c>
      <c r="N49" s="88">
        <f t="shared" si="8"/>
        <v>24.7</v>
      </c>
      <c r="O49" s="88">
        <f t="shared" si="8"/>
        <v>64.3</v>
      </c>
      <c r="P49" s="88">
        <f t="shared" si="8"/>
        <v>40.6</v>
      </c>
      <c r="Q49" s="88">
        <f t="shared" si="8"/>
        <v>3.9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276.89999999999998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48.264000000000003</v>
      </c>
      <c r="C52" s="88">
        <f t="shared" si="10"/>
        <v>11.015000000000001</v>
      </c>
      <c r="D52" s="88">
        <f t="shared" si="10"/>
        <v>9.6490000000000009</v>
      </c>
      <c r="E52" s="88">
        <f t="shared" si="10"/>
        <v>9.6120000000000001</v>
      </c>
      <c r="F52" s="88">
        <f t="shared" si="10"/>
        <v>9.423</v>
      </c>
      <c r="G52" s="88">
        <f t="shared" si="10"/>
        <v>50.304000000000002</v>
      </c>
      <c r="H52" s="88">
        <f t="shared" si="10"/>
        <v>37.466000000000001</v>
      </c>
      <c r="I52" s="88">
        <f t="shared" si="10"/>
        <v>32.412999999999997</v>
      </c>
      <c r="J52" s="88">
        <f t="shared" si="10"/>
        <v>28.23</v>
      </c>
      <c r="K52" s="88">
        <f t="shared" si="10"/>
        <v>92.096999999999994</v>
      </c>
      <c r="L52" s="88">
        <f t="shared" si="10"/>
        <v>65.03</v>
      </c>
      <c r="M52" s="88">
        <f t="shared" si="10"/>
        <v>77.576999999999998</v>
      </c>
      <c r="N52" s="88">
        <f t="shared" si="10"/>
        <v>50.119</v>
      </c>
      <c r="O52" s="88">
        <f t="shared" si="10"/>
        <v>69.3</v>
      </c>
      <c r="P52" s="88">
        <f t="shared" si="10"/>
        <v>45.996000000000002</v>
      </c>
      <c r="Q52" s="88">
        <f t="shared" si="10"/>
        <v>15.705</v>
      </c>
      <c r="R52" s="88">
        <f t="shared" si="10"/>
        <v>102.76200000000001</v>
      </c>
      <c r="S52" s="88">
        <f t="shared" si="10"/>
        <v>108.34199999999998</v>
      </c>
      <c r="T52" s="88">
        <f t="shared" si="10"/>
        <v>129.28300000000002</v>
      </c>
      <c r="U52" s="88">
        <f t="shared" si="10"/>
        <v>119.806</v>
      </c>
      <c r="V52" s="88">
        <f t="shared" si="10"/>
        <v>99.983999999999995</v>
      </c>
      <c r="W52" s="88">
        <f t="shared" si="10"/>
        <v>94.314999999999998</v>
      </c>
      <c r="X52" s="88">
        <f t="shared" si="10"/>
        <v>72.244</v>
      </c>
      <c r="Y52" s="88">
        <f t="shared" si="10"/>
        <v>71.891999999999996</v>
      </c>
      <c r="Z52" s="89" t="str">
        <f t="shared" si="10"/>
        <v/>
      </c>
      <c r="AA52" s="104">
        <f>SUM(B52:Z52)</f>
        <v>1450.828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BJ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C7" sqref="AC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48.289999999999992</v>
      </c>
      <c r="C4" s="18">
        <v>11.015000000000001</v>
      </c>
      <c r="D4" s="18">
        <v>9.6490000000000009</v>
      </c>
      <c r="E4" s="18">
        <v>9.6120000000000001</v>
      </c>
      <c r="F4" s="18">
        <v>9.423</v>
      </c>
      <c r="G4" s="18">
        <v>50.341000000000001</v>
      </c>
      <c r="H4" s="18">
        <v>37.465999999999994</v>
      </c>
      <c r="I4" s="18">
        <v>32.420999999999999</v>
      </c>
      <c r="J4" s="18">
        <v>28.271999999999998</v>
      </c>
      <c r="K4" s="18">
        <v>92.082999999999984</v>
      </c>
      <c r="L4" s="18">
        <v>65.007000000000005</v>
      </c>
      <c r="M4" s="18">
        <v>77.56</v>
      </c>
      <c r="N4" s="18">
        <v>50.131</v>
      </c>
      <c r="O4" s="18">
        <v>69.341999999999985</v>
      </c>
      <c r="P4" s="18">
        <v>46.028999999999996</v>
      </c>
      <c r="Q4" s="18">
        <v>15.701000000000001</v>
      </c>
      <c r="R4" s="18">
        <v>102.79499999999999</v>
      </c>
      <c r="S4" s="18">
        <v>108.342</v>
      </c>
      <c r="T4" s="18">
        <v>129.28299999999999</v>
      </c>
      <c r="U4" s="18">
        <v>119.821</v>
      </c>
      <c r="V4" s="18">
        <v>99.983999999999995</v>
      </c>
      <c r="W4" s="18">
        <v>94.314999999999998</v>
      </c>
      <c r="X4" s="18">
        <v>72.244</v>
      </c>
      <c r="Y4" s="18">
        <v>71.933000000000007</v>
      </c>
      <c r="Z4" s="19"/>
      <c r="AA4" s="20">
        <f>SUM(B4:Z4)</f>
        <v>1451.0589999999997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>
        <v>2</v>
      </c>
      <c r="J5" s="23">
        <v>2</v>
      </c>
      <c r="K5" s="23">
        <v>2</v>
      </c>
      <c r="L5" s="23"/>
      <c r="M5" s="23">
        <v>2</v>
      </c>
      <c r="N5" s="23">
        <v>2</v>
      </c>
      <c r="O5" s="23">
        <v>2</v>
      </c>
      <c r="P5" s="23"/>
      <c r="Q5" s="23">
        <v>250</v>
      </c>
      <c r="R5" s="23"/>
      <c r="S5" s="23"/>
      <c r="T5" s="23"/>
      <c r="U5" s="23">
        <v>250</v>
      </c>
      <c r="V5" s="23"/>
      <c r="W5" s="23"/>
      <c r="X5" s="23"/>
      <c r="Y5" s="23">
        <v>238.88900000000001</v>
      </c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88.87</v>
      </c>
      <c r="C7" s="28">
        <v>84.11</v>
      </c>
      <c r="D7" s="28">
        <v>84.06</v>
      </c>
      <c r="E7" s="28">
        <v>84.04</v>
      </c>
      <c r="F7" s="28">
        <v>84.03</v>
      </c>
      <c r="G7" s="28">
        <v>96.07</v>
      </c>
      <c r="H7" s="28">
        <v>122.03</v>
      </c>
      <c r="I7" s="28">
        <v>131.86000000000001</v>
      </c>
      <c r="J7" s="28">
        <v>114.82</v>
      </c>
      <c r="K7" s="28">
        <v>92.61</v>
      </c>
      <c r="L7" s="28">
        <v>69.180000000000007</v>
      </c>
      <c r="M7" s="28">
        <v>46.62</v>
      </c>
      <c r="N7" s="28">
        <v>15.72</v>
      </c>
      <c r="O7" s="28">
        <v>12.6</v>
      </c>
      <c r="P7" s="28">
        <v>15.33</v>
      </c>
      <c r="Q7" s="28">
        <v>48.62</v>
      </c>
      <c r="R7" s="28">
        <v>85.48</v>
      </c>
      <c r="S7" s="28">
        <v>105</v>
      </c>
      <c r="T7" s="28">
        <v>168.54</v>
      </c>
      <c r="U7" s="28">
        <v>217.3</v>
      </c>
      <c r="V7" s="28">
        <v>144.88999999999999</v>
      </c>
      <c r="W7" s="28">
        <v>95.01</v>
      </c>
      <c r="X7" s="28">
        <v>96.96</v>
      </c>
      <c r="Y7" s="28">
        <v>77.47</v>
      </c>
      <c r="Z7" s="29"/>
      <c r="AA7" s="30">
        <f>IF(SUM(B7:Z7)&lt;&gt;0,AVERAGEIF(B7:Z7,"&lt;&gt;"""),"")</f>
        <v>90.884166666666644</v>
      </c>
    </row>
    <row r="8" spans="1:27" ht="24.95" customHeight="1" thickBot="1" x14ac:dyDescent="0.25">
      <c r="A8" s="31"/>
      <c r="B8" s="32">
        <v>253.42</v>
      </c>
      <c r="C8" s="33">
        <v>400</v>
      </c>
      <c r="D8" s="33">
        <v>400</v>
      </c>
      <c r="E8" s="33">
        <v>425.18</v>
      </c>
      <c r="F8" s="33">
        <v>425.18</v>
      </c>
      <c r="G8" s="33">
        <v>425.18</v>
      </c>
      <c r="H8" s="33">
        <v>425.18</v>
      </c>
      <c r="I8" s="33">
        <v>502.42</v>
      </c>
      <c r="J8" s="33">
        <v>-450</v>
      </c>
      <c r="K8" s="33">
        <v>502.42</v>
      </c>
      <c r="L8" s="33">
        <v>502.42</v>
      </c>
      <c r="M8" s="33">
        <v>3950</v>
      </c>
      <c r="N8" s="33">
        <v>335.36</v>
      </c>
      <c r="O8" s="33">
        <v>-450</v>
      </c>
      <c r="P8" s="33">
        <v>334.78</v>
      </c>
      <c r="Q8" s="33">
        <v>291.85000000000002</v>
      </c>
      <c r="R8" s="33">
        <v>291.85000000000002</v>
      </c>
      <c r="S8" s="33">
        <v>291.85000000000002</v>
      </c>
      <c r="T8" s="33">
        <v>291.85000000000002</v>
      </c>
      <c r="U8" s="33">
        <v>300</v>
      </c>
      <c r="V8" s="33">
        <v>261.85000000000002</v>
      </c>
      <c r="W8" s="33">
        <v>261.85000000000002</v>
      </c>
      <c r="X8" s="33">
        <v>261.85000000000002</v>
      </c>
      <c r="Y8" s="33">
        <v>241.46</v>
      </c>
      <c r="Z8" s="34">
        <v>241.46</v>
      </c>
      <c r="AA8" s="35"/>
    </row>
    <row r="9" spans="1:27" ht="30" customHeight="1" thickBot="1" x14ac:dyDescent="0.25">
      <c r="A9" s="36" t="s">
        <v>5</v>
      </c>
      <c r="B9" s="37">
        <v>241.46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25</v>
      </c>
      <c r="N12" s="52">
        <v>25</v>
      </c>
      <c r="O12" s="52">
        <v>25</v>
      </c>
      <c r="P12" s="52">
        <v>25</v>
      </c>
      <c r="Q12" s="52"/>
      <c r="R12" s="52"/>
      <c r="S12" s="52"/>
      <c r="T12" s="52">
        <v>10</v>
      </c>
      <c r="U12" s="52">
        <v>10</v>
      </c>
      <c r="V12" s="52">
        <v>10</v>
      </c>
      <c r="W12" s="52">
        <v>10</v>
      </c>
      <c r="X12" s="52"/>
      <c r="Y12" s="52"/>
      <c r="Z12" s="53"/>
      <c r="AA12" s="54">
        <f t="shared" si="0"/>
        <v>140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14.334</v>
      </c>
      <c r="C14" s="57">
        <v>0.57599999999999996</v>
      </c>
      <c r="D14" s="57">
        <v>0.498</v>
      </c>
      <c r="E14" s="57">
        <v>0.50600000000000001</v>
      </c>
      <c r="F14" s="57">
        <v>0.50700000000000001</v>
      </c>
      <c r="G14" s="57">
        <v>17.581</v>
      </c>
      <c r="H14" s="57">
        <v>6.5330000000000004</v>
      </c>
      <c r="I14" s="57">
        <v>2.6860000000000004</v>
      </c>
      <c r="J14" s="57">
        <v>5.6749999999999998</v>
      </c>
      <c r="K14" s="57">
        <v>43.222999999999999</v>
      </c>
      <c r="L14" s="57">
        <v>9.9349999999999987</v>
      </c>
      <c r="M14" s="57">
        <v>11.833</v>
      </c>
      <c r="N14" s="57">
        <v>14.082999999999998</v>
      </c>
      <c r="O14" s="57">
        <v>32.25</v>
      </c>
      <c r="P14" s="57">
        <v>6.7770000000000001</v>
      </c>
      <c r="Q14" s="57">
        <v>5.5120000000000005</v>
      </c>
      <c r="R14" s="57">
        <v>18.514999999999997</v>
      </c>
      <c r="S14" s="57">
        <v>2.5709999999999997</v>
      </c>
      <c r="T14" s="57">
        <v>21.794</v>
      </c>
      <c r="U14" s="57">
        <v>9.5969999999999995</v>
      </c>
      <c r="V14" s="57">
        <v>20.12</v>
      </c>
      <c r="W14" s="57">
        <v>18.587999999999997</v>
      </c>
      <c r="X14" s="57">
        <v>1.9530000000000001</v>
      </c>
      <c r="Y14" s="57">
        <v>17.48</v>
      </c>
      <c r="Z14" s="58"/>
      <c r="AA14" s="59">
        <f t="shared" si="0"/>
        <v>283.12700000000001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14.334</v>
      </c>
      <c r="C16" s="62">
        <f t="shared" ref="C16:Z16" si="1">IF(LEN(C$2)&gt;0,SUM(C10:C15),"")</f>
        <v>0.57599999999999996</v>
      </c>
      <c r="D16" s="62">
        <f t="shared" si="1"/>
        <v>0.498</v>
      </c>
      <c r="E16" s="62">
        <f t="shared" si="1"/>
        <v>0.50600000000000001</v>
      </c>
      <c r="F16" s="62">
        <f t="shared" si="1"/>
        <v>0.50700000000000001</v>
      </c>
      <c r="G16" s="62">
        <f t="shared" si="1"/>
        <v>17.581</v>
      </c>
      <c r="H16" s="62">
        <f t="shared" si="1"/>
        <v>6.5330000000000004</v>
      </c>
      <c r="I16" s="62">
        <f t="shared" si="1"/>
        <v>2.6860000000000004</v>
      </c>
      <c r="J16" s="62">
        <f t="shared" si="1"/>
        <v>5.6749999999999998</v>
      </c>
      <c r="K16" s="62">
        <f t="shared" si="1"/>
        <v>43.222999999999999</v>
      </c>
      <c r="L16" s="62">
        <f t="shared" si="1"/>
        <v>9.9349999999999987</v>
      </c>
      <c r="M16" s="62">
        <f t="shared" si="1"/>
        <v>36.832999999999998</v>
      </c>
      <c r="N16" s="62">
        <f t="shared" si="1"/>
        <v>39.082999999999998</v>
      </c>
      <c r="O16" s="62">
        <f t="shared" si="1"/>
        <v>57.25</v>
      </c>
      <c r="P16" s="62">
        <f t="shared" si="1"/>
        <v>31.777000000000001</v>
      </c>
      <c r="Q16" s="62">
        <f t="shared" si="1"/>
        <v>5.5120000000000005</v>
      </c>
      <c r="R16" s="62">
        <f t="shared" si="1"/>
        <v>18.514999999999997</v>
      </c>
      <c r="S16" s="62">
        <f t="shared" si="1"/>
        <v>2.5709999999999997</v>
      </c>
      <c r="T16" s="62">
        <f t="shared" si="1"/>
        <v>31.794</v>
      </c>
      <c r="U16" s="62">
        <f t="shared" si="1"/>
        <v>19.597000000000001</v>
      </c>
      <c r="V16" s="62">
        <f t="shared" si="1"/>
        <v>30.12</v>
      </c>
      <c r="W16" s="62">
        <f t="shared" si="1"/>
        <v>28.587999999999997</v>
      </c>
      <c r="X16" s="62">
        <f t="shared" si="1"/>
        <v>1.9530000000000001</v>
      </c>
      <c r="Y16" s="62">
        <f t="shared" si="1"/>
        <v>17.48</v>
      </c>
      <c r="Z16" s="63" t="str">
        <f t="shared" si="1"/>
        <v/>
      </c>
      <c r="AA16" s="64">
        <f>SUM(AA10:AA15)</f>
        <v>423.12700000000001</v>
      </c>
    </row>
    <row r="17" spans="1:62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62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62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9</v>
      </c>
      <c r="AM19" s="5">
        <v>1</v>
      </c>
      <c r="AN19" s="5">
        <v>1</v>
      </c>
      <c r="AP19" s="5">
        <v>50</v>
      </c>
      <c r="AT19" s="5">
        <v>50</v>
      </c>
      <c r="AX19" s="5">
        <v>50</v>
      </c>
      <c r="BB19" s="5">
        <v>138.75</v>
      </c>
      <c r="BJ19" s="5">
        <v>40</v>
      </c>
    </row>
    <row r="20" spans="1:62" ht="24.95" customHeight="1" x14ac:dyDescent="0.2">
      <c r="A20" s="75" t="s">
        <v>15</v>
      </c>
      <c r="B20" s="76">
        <v>8.2490000000000006</v>
      </c>
      <c r="C20" s="77"/>
      <c r="D20" s="77"/>
      <c r="E20" s="77"/>
      <c r="F20" s="77"/>
      <c r="G20" s="77">
        <v>9.8800000000000008</v>
      </c>
      <c r="H20" s="77">
        <v>8.2319999999999993</v>
      </c>
      <c r="I20" s="77">
        <v>3.5529999999999999</v>
      </c>
      <c r="J20" s="77">
        <v>8.1630000000000003</v>
      </c>
      <c r="K20" s="77">
        <v>10.525999999999998</v>
      </c>
      <c r="L20" s="77">
        <v>39.646999999999998</v>
      </c>
      <c r="M20" s="77">
        <v>30.058000000000003</v>
      </c>
      <c r="N20" s="77">
        <v>1.5350000000000001</v>
      </c>
      <c r="O20" s="77">
        <v>1.4970000000000001</v>
      </c>
      <c r="P20" s="77">
        <v>1.512</v>
      </c>
      <c r="Q20" s="77">
        <v>0.01</v>
      </c>
      <c r="R20" s="77">
        <v>2.2080000000000002</v>
      </c>
      <c r="S20" s="77">
        <v>2.246</v>
      </c>
      <c r="T20" s="77">
        <v>22.773</v>
      </c>
      <c r="U20" s="77">
        <v>20.777999999999999</v>
      </c>
      <c r="V20" s="77">
        <v>10.9</v>
      </c>
      <c r="W20" s="77">
        <v>5.0410000000000004</v>
      </c>
      <c r="X20" s="77">
        <v>1.75</v>
      </c>
      <c r="Y20" s="77">
        <v>7.2050000000000001</v>
      </c>
      <c r="Z20" s="78"/>
      <c r="AA20" s="79">
        <f t="shared" si="2"/>
        <v>195.76300000000001</v>
      </c>
      <c r="AP20" s="5">
        <v>100</v>
      </c>
      <c r="AT20" s="5">
        <v>100</v>
      </c>
      <c r="AX20" s="5">
        <v>88.88900000000001</v>
      </c>
      <c r="BB20" s="5">
        <v>92.5</v>
      </c>
      <c r="BF20" s="5">
        <v>100</v>
      </c>
      <c r="BJ20" s="5">
        <v>100</v>
      </c>
    </row>
    <row r="21" spans="1:62" ht="24.95" customHeight="1" x14ac:dyDescent="0.2">
      <c r="A21" s="75" t="s">
        <v>16</v>
      </c>
      <c r="B21" s="80">
        <v>25.707000000000001</v>
      </c>
      <c r="C21" s="81">
        <v>10.439</v>
      </c>
      <c r="D21" s="81">
        <v>9.1509999999999998</v>
      </c>
      <c r="E21" s="81">
        <v>9.1059999999999999</v>
      </c>
      <c r="F21" s="81">
        <v>8.9160000000000004</v>
      </c>
      <c r="G21" s="81">
        <v>22.88</v>
      </c>
      <c r="H21" s="81">
        <v>22.600999999999999</v>
      </c>
      <c r="I21" s="81">
        <v>10.582000000000001</v>
      </c>
      <c r="J21" s="81">
        <v>14.433999999999999</v>
      </c>
      <c r="K21" s="81">
        <v>38.334000000000003</v>
      </c>
      <c r="L21" s="81">
        <v>15.425000000000001</v>
      </c>
      <c r="M21" s="81">
        <v>10.668999999999999</v>
      </c>
      <c r="N21" s="81">
        <v>7.4129999999999994</v>
      </c>
      <c r="O21" s="81">
        <v>8.4949999999999992</v>
      </c>
      <c r="P21" s="81">
        <v>7.94</v>
      </c>
      <c r="Q21" s="81">
        <v>10.179</v>
      </c>
      <c r="R21" s="81">
        <v>35.572000000000003</v>
      </c>
      <c r="S21" s="81">
        <v>68.724999999999994</v>
      </c>
      <c r="T21" s="81">
        <v>73.816000000000003</v>
      </c>
      <c r="U21" s="81">
        <v>75.746000000000009</v>
      </c>
      <c r="V21" s="81">
        <v>53.864000000000004</v>
      </c>
      <c r="W21" s="81">
        <v>55.585999999999999</v>
      </c>
      <c r="X21" s="81">
        <v>67.741</v>
      </c>
      <c r="Y21" s="81">
        <v>43.948</v>
      </c>
      <c r="Z21" s="78"/>
      <c r="AA21" s="79">
        <f t="shared" si="2"/>
        <v>707.26900000000012</v>
      </c>
      <c r="AH21" s="5">
        <v>2</v>
      </c>
      <c r="AI21" s="5">
        <v>2</v>
      </c>
      <c r="AJ21" s="5">
        <v>2</v>
      </c>
      <c r="AL21" s="5">
        <v>2</v>
      </c>
      <c r="AM21" s="5">
        <v>1</v>
      </c>
      <c r="AN21" s="5">
        <v>1</v>
      </c>
      <c r="AP21" s="5">
        <v>100</v>
      </c>
      <c r="AT21" s="5">
        <v>100</v>
      </c>
      <c r="AX21" s="5">
        <v>100</v>
      </c>
      <c r="BB21" s="5">
        <v>46.25</v>
      </c>
      <c r="BF21" s="5">
        <v>100</v>
      </c>
      <c r="BJ21" s="5">
        <v>100</v>
      </c>
    </row>
    <row r="22" spans="1:62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62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62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62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62" ht="30" customHeight="1" thickBot="1" x14ac:dyDescent="0.25">
      <c r="A26" s="86" t="s">
        <v>21</v>
      </c>
      <c r="B26" s="87">
        <f>IF(LEN(B$2)&gt;0,SUM(B19:B25),"")</f>
        <v>33.956000000000003</v>
      </c>
      <c r="C26" s="88">
        <f t="shared" ref="C26:Z26" si="3">IF(LEN(C$2)&gt;0,SUM(C19:C25),"")</f>
        <v>10.439</v>
      </c>
      <c r="D26" s="88">
        <f t="shared" si="3"/>
        <v>9.1509999999999998</v>
      </c>
      <c r="E26" s="88">
        <f t="shared" si="3"/>
        <v>9.1059999999999999</v>
      </c>
      <c r="F26" s="88">
        <f t="shared" si="3"/>
        <v>8.9160000000000004</v>
      </c>
      <c r="G26" s="88">
        <f t="shared" si="3"/>
        <v>32.76</v>
      </c>
      <c r="H26" s="88">
        <f t="shared" si="3"/>
        <v>30.832999999999998</v>
      </c>
      <c r="I26" s="88">
        <f t="shared" si="3"/>
        <v>14.135000000000002</v>
      </c>
      <c r="J26" s="88">
        <f t="shared" si="3"/>
        <v>22.597000000000001</v>
      </c>
      <c r="K26" s="88">
        <f t="shared" si="3"/>
        <v>48.86</v>
      </c>
      <c r="L26" s="88">
        <f t="shared" si="3"/>
        <v>55.072000000000003</v>
      </c>
      <c r="M26" s="88">
        <f t="shared" si="3"/>
        <v>40.727000000000004</v>
      </c>
      <c r="N26" s="88">
        <f t="shared" si="3"/>
        <v>11.048</v>
      </c>
      <c r="O26" s="88">
        <f t="shared" si="3"/>
        <v>12.091999999999999</v>
      </c>
      <c r="P26" s="88">
        <f t="shared" si="3"/>
        <v>14.251999999999999</v>
      </c>
      <c r="Q26" s="88">
        <f t="shared" si="3"/>
        <v>10.189</v>
      </c>
      <c r="R26" s="88">
        <f t="shared" si="3"/>
        <v>37.78</v>
      </c>
      <c r="S26" s="88">
        <f t="shared" si="3"/>
        <v>70.970999999999989</v>
      </c>
      <c r="T26" s="88">
        <f t="shared" si="3"/>
        <v>96.588999999999999</v>
      </c>
      <c r="U26" s="88">
        <f t="shared" si="3"/>
        <v>96.524000000000001</v>
      </c>
      <c r="V26" s="88">
        <f t="shared" si="3"/>
        <v>64.76400000000001</v>
      </c>
      <c r="W26" s="88">
        <f t="shared" si="3"/>
        <v>60.626999999999995</v>
      </c>
      <c r="X26" s="88">
        <f t="shared" si="3"/>
        <v>69.491</v>
      </c>
      <c r="Y26" s="88">
        <f t="shared" si="3"/>
        <v>51.152999999999999</v>
      </c>
      <c r="Z26" s="89" t="str">
        <f t="shared" si="3"/>
        <v/>
      </c>
      <c r="AA26" s="90">
        <f>SUM(AA19:AA25)</f>
        <v>912.03200000000015</v>
      </c>
    </row>
    <row r="27" spans="1:62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62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62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62" ht="24.95" customHeight="1" x14ac:dyDescent="0.2">
      <c r="A30" s="75" t="s">
        <v>24</v>
      </c>
      <c r="B30" s="76">
        <v>48.29</v>
      </c>
      <c r="C30" s="77">
        <v>11.015000000000001</v>
      </c>
      <c r="D30" s="77">
        <v>9.6489999999999991</v>
      </c>
      <c r="E30" s="77">
        <v>9.6120000000000001</v>
      </c>
      <c r="F30" s="77">
        <v>9.423</v>
      </c>
      <c r="G30" s="77">
        <v>50.341000000000001</v>
      </c>
      <c r="H30" s="77">
        <v>37.366</v>
      </c>
      <c r="I30" s="77">
        <v>16.821000000000002</v>
      </c>
      <c r="J30" s="77">
        <v>28.271999999999998</v>
      </c>
      <c r="K30" s="77">
        <v>92.082999999999998</v>
      </c>
      <c r="L30" s="77">
        <v>65.007000000000005</v>
      </c>
      <c r="M30" s="77">
        <v>77.56</v>
      </c>
      <c r="N30" s="77">
        <v>50.131</v>
      </c>
      <c r="O30" s="77">
        <v>69.341999999999999</v>
      </c>
      <c r="P30" s="77">
        <v>46.029000000000003</v>
      </c>
      <c r="Q30" s="77">
        <v>15.701000000000001</v>
      </c>
      <c r="R30" s="77">
        <v>56.295000000000002</v>
      </c>
      <c r="S30" s="77">
        <v>73.542000000000002</v>
      </c>
      <c r="T30" s="77">
        <v>128.38300000000001</v>
      </c>
      <c r="U30" s="77">
        <v>116.121</v>
      </c>
      <c r="V30" s="77">
        <v>94.884</v>
      </c>
      <c r="W30" s="77">
        <v>89.215000000000003</v>
      </c>
      <c r="X30" s="77">
        <v>71.444000000000003</v>
      </c>
      <c r="Y30" s="77">
        <v>68.632999999999996</v>
      </c>
      <c r="Z30" s="78"/>
      <c r="AA30" s="79">
        <f>SUM(B30:Z30)</f>
        <v>1335.1589999999999</v>
      </c>
      <c r="AH30" s="5">
        <v>2</v>
      </c>
      <c r="AI30" s="5">
        <v>2</v>
      </c>
      <c r="AJ30" s="5">
        <v>2</v>
      </c>
      <c r="AL30" s="5">
        <v>2</v>
      </c>
      <c r="AM30" s="5">
        <v>2</v>
      </c>
      <c r="AN30" s="5">
        <v>2</v>
      </c>
      <c r="AP30" s="5">
        <v>250</v>
      </c>
      <c r="AT30" s="5">
        <v>250</v>
      </c>
      <c r="AX30" s="5">
        <v>238.88900000000001</v>
      </c>
      <c r="BB30" s="5">
        <v>277.5</v>
      </c>
      <c r="BF30" s="5">
        <v>200</v>
      </c>
      <c r="BJ30" s="5">
        <v>240</v>
      </c>
    </row>
    <row r="31" spans="1:62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62" ht="30" customHeight="1" thickBot="1" x14ac:dyDescent="0.25">
      <c r="A32" s="60" t="s">
        <v>39</v>
      </c>
      <c r="B32" s="61">
        <f>IF(LEN(B$2)&gt;0,SUM(B29:B31),"")</f>
        <v>48.29</v>
      </c>
      <c r="C32" s="62">
        <f t="shared" ref="C32:Z32" si="4">IF(LEN(C$2)&gt;0,SUM(C29:C31),"")</f>
        <v>11.015000000000001</v>
      </c>
      <c r="D32" s="62">
        <f t="shared" si="4"/>
        <v>9.6489999999999991</v>
      </c>
      <c r="E32" s="62">
        <f t="shared" si="4"/>
        <v>9.6120000000000001</v>
      </c>
      <c r="F32" s="62">
        <f t="shared" si="4"/>
        <v>9.423</v>
      </c>
      <c r="G32" s="62">
        <f t="shared" si="4"/>
        <v>50.341000000000001</v>
      </c>
      <c r="H32" s="62">
        <f t="shared" si="4"/>
        <v>37.366</v>
      </c>
      <c r="I32" s="62">
        <f t="shared" si="4"/>
        <v>16.821000000000002</v>
      </c>
      <c r="J32" s="62">
        <f t="shared" si="4"/>
        <v>28.271999999999998</v>
      </c>
      <c r="K32" s="62">
        <f t="shared" si="4"/>
        <v>92.082999999999998</v>
      </c>
      <c r="L32" s="62">
        <f t="shared" si="4"/>
        <v>65.007000000000005</v>
      </c>
      <c r="M32" s="62">
        <f t="shared" si="4"/>
        <v>77.56</v>
      </c>
      <c r="N32" s="62">
        <f t="shared" si="4"/>
        <v>50.131</v>
      </c>
      <c r="O32" s="62">
        <f t="shared" si="4"/>
        <v>69.341999999999999</v>
      </c>
      <c r="P32" s="62">
        <f t="shared" si="4"/>
        <v>46.029000000000003</v>
      </c>
      <c r="Q32" s="62">
        <f t="shared" si="4"/>
        <v>15.701000000000001</v>
      </c>
      <c r="R32" s="62">
        <f t="shared" si="4"/>
        <v>56.295000000000002</v>
      </c>
      <c r="S32" s="62">
        <f t="shared" si="4"/>
        <v>73.542000000000002</v>
      </c>
      <c r="T32" s="62">
        <f t="shared" si="4"/>
        <v>128.38300000000001</v>
      </c>
      <c r="U32" s="62">
        <f t="shared" si="4"/>
        <v>116.121</v>
      </c>
      <c r="V32" s="62">
        <f t="shared" si="4"/>
        <v>94.884</v>
      </c>
      <c r="W32" s="62">
        <f t="shared" si="4"/>
        <v>89.215000000000003</v>
      </c>
      <c r="X32" s="62">
        <f t="shared" si="4"/>
        <v>71.444000000000003</v>
      </c>
      <c r="Y32" s="62">
        <f t="shared" si="4"/>
        <v>68.632999999999996</v>
      </c>
      <c r="Z32" s="63" t="str">
        <f t="shared" si="4"/>
        <v/>
      </c>
      <c r="AA32" s="64">
        <f>SUM(AA29:AA31)</f>
        <v>1335.1589999999999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0.1</v>
      </c>
      <c r="I37" s="99">
        <v>15.6</v>
      </c>
      <c r="J37" s="99"/>
      <c r="K37" s="99"/>
      <c r="L37" s="99"/>
      <c r="M37" s="99"/>
      <c r="N37" s="99"/>
      <c r="O37" s="99"/>
      <c r="P37" s="99"/>
      <c r="Q37" s="99"/>
      <c r="R37" s="99">
        <v>46.5</v>
      </c>
      <c r="S37" s="99">
        <v>34.799999999999997</v>
      </c>
      <c r="T37" s="99">
        <v>0.9</v>
      </c>
      <c r="U37" s="99">
        <v>3.7</v>
      </c>
      <c r="V37" s="99">
        <v>5.0999999999999996</v>
      </c>
      <c r="W37" s="99">
        <v>5.0999999999999996</v>
      </c>
      <c r="X37" s="99">
        <v>0.8</v>
      </c>
      <c r="Y37" s="99">
        <v>3.3</v>
      </c>
      <c r="Z37" s="100"/>
      <c r="AA37" s="79">
        <f t="shared" si="5"/>
        <v>115.89999999999999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0.1</v>
      </c>
      <c r="I40" s="88">
        <f t="shared" si="6"/>
        <v>15.6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46.5</v>
      </c>
      <c r="S40" s="88">
        <f t="shared" si="6"/>
        <v>34.799999999999997</v>
      </c>
      <c r="T40" s="88">
        <f t="shared" si="6"/>
        <v>0.9</v>
      </c>
      <c r="U40" s="88">
        <f t="shared" si="6"/>
        <v>3.7</v>
      </c>
      <c r="V40" s="88">
        <f t="shared" si="6"/>
        <v>5.0999999999999996</v>
      </c>
      <c r="W40" s="88">
        <f t="shared" si="6"/>
        <v>5.0999999999999996</v>
      </c>
      <c r="X40" s="88">
        <f t="shared" si="6"/>
        <v>0.8</v>
      </c>
      <c r="Y40" s="88">
        <f t="shared" si="6"/>
        <v>3.3</v>
      </c>
      <c r="Z40" s="89" t="str">
        <f t="shared" si="6"/>
        <v/>
      </c>
      <c r="AA40" s="90">
        <f t="shared" si="5"/>
        <v>115.89999999999999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0.1</v>
      </c>
      <c r="I45" s="99">
        <v>15.6</v>
      </c>
      <c r="J45" s="99"/>
      <c r="K45" s="99"/>
      <c r="L45" s="99"/>
      <c r="M45" s="99"/>
      <c r="N45" s="99"/>
      <c r="O45" s="99"/>
      <c r="P45" s="99"/>
      <c r="Q45" s="99"/>
      <c r="R45" s="99">
        <v>46.5</v>
      </c>
      <c r="S45" s="99">
        <v>34.799999999999997</v>
      </c>
      <c r="T45" s="99">
        <v>0.9</v>
      </c>
      <c r="U45" s="99">
        <v>3.7</v>
      </c>
      <c r="V45" s="99">
        <v>5.0999999999999996</v>
      </c>
      <c r="W45" s="99">
        <v>5.0999999999999996</v>
      </c>
      <c r="X45" s="99">
        <v>0.8</v>
      </c>
      <c r="Y45" s="99">
        <v>3.3</v>
      </c>
      <c r="Z45" s="100"/>
      <c r="AA45" s="79">
        <f t="shared" si="7"/>
        <v>115.89999999999999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0.1</v>
      </c>
      <c r="I49" s="88">
        <f t="shared" si="8"/>
        <v>15.6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46.5</v>
      </c>
      <c r="S49" s="88">
        <f t="shared" si="8"/>
        <v>34.799999999999997</v>
      </c>
      <c r="T49" s="88">
        <f t="shared" si="8"/>
        <v>0.9</v>
      </c>
      <c r="U49" s="88">
        <f t="shared" si="8"/>
        <v>3.7</v>
      </c>
      <c r="V49" s="88">
        <f t="shared" si="8"/>
        <v>5.0999999999999996</v>
      </c>
      <c r="W49" s="88">
        <f t="shared" si="8"/>
        <v>5.0999999999999996</v>
      </c>
      <c r="X49" s="88">
        <f t="shared" si="8"/>
        <v>0.8</v>
      </c>
      <c r="Y49" s="88">
        <f t="shared" si="8"/>
        <v>3.3</v>
      </c>
      <c r="Z49" s="89" t="str">
        <f t="shared" si="8"/>
        <v/>
      </c>
      <c r="AA49" s="90">
        <f t="shared" si="7"/>
        <v>115.89999999999999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48.290000000000006</v>
      </c>
      <c r="C52" s="88">
        <f t="shared" ref="C52:Z52" si="10">IF(LEN(C$2)&gt;0,SUM(C10:C15)+C26+C40,"")</f>
        <v>11.015000000000001</v>
      </c>
      <c r="D52" s="88">
        <f t="shared" si="10"/>
        <v>9.6489999999999991</v>
      </c>
      <c r="E52" s="88">
        <f t="shared" si="10"/>
        <v>9.6120000000000001</v>
      </c>
      <c r="F52" s="88">
        <f t="shared" si="10"/>
        <v>9.423</v>
      </c>
      <c r="G52" s="88">
        <f t="shared" si="10"/>
        <v>50.340999999999994</v>
      </c>
      <c r="H52" s="88">
        <f t="shared" si="10"/>
        <v>37.466000000000001</v>
      </c>
      <c r="I52" s="88">
        <f t="shared" si="10"/>
        <v>32.420999999999999</v>
      </c>
      <c r="J52" s="88">
        <f t="shared" si="10"/>
        <v>28.272000000000002</v>
      </c>
      <c r="K52" s="88">
        <f t="shared" si="10"/>
        <v>92.082999999999998</v>
      </c>
      <c r="L52" s="88">
        <f t="shared" si="10"/>
        <v>65.007000000000005</v>
      </c>
      <c r="M52" s="88">
        <f t="shared" si="10"/>
        <v>77.56</v>
      </c>
      <c r="N52" s="88">
        <f t="shared" si="10"/>
        <v>50.131</v>
      </c>
      <c r="O52" s="88">
        <f t="shared" si="10"/>
        <v>69.341999999999999</v>
      </c>
      <c r="P52" s="88">
        <f t="shared" si="10"/>
        <v>46.028999999999996</v>
      </c>
      <c r="Q52" s="88">
        <f t="shared" si="10"/>
        <v>15.701000000000001</v>
      </c>
      <c r="R52" s="88">
        <f t="shared" si="10"/>
        <v>102.795</v>
      </c>
      <c r="S52" s="88">
        <f t="shared" si="10"/>
        <v>108.34199999999998</v>
      </c>
      <c r="T52" s="88">
        <f t="shared" si="10"/>
        <v>129.28300000000002</v>
      </c>
      <c r="U52" s="88">
        <f t="shared" si="10"/>
        <v>119.82100000000001</v>
      </c>
      <c r="V52" s="88">
        <f t="shared" si="10"/>
        <v>99.984000000000009</v>
      </c>
      <c r="W52" s="88">
        <f t="shared" si="10"/>
        <v>94.314999999999984</v>
      </c>
      <c r="X52" s="88">
        <f t="shared" si="10"/>
        <v>72.244</v>
      </c>
      <c r="Y52" s="88">
        <f t="shared" si="10"/>
        <v>71.932999999999993</v>
      </c>
      <c r="Z52" s="89" t="str">
        <f t="shared" si="10"/>
        <v/>
      </c>
      <c r="AA52" s="104">
        <f>SUM(B52:Z52)</f>
        <v>1451.0589999999997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5" sqref="A5:AA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-2.4</v>
      </c>
      <c r="C4" s="18"/>
      <c r="D4" s="18"/>
      <c r="E4" s="18"/>
      <c r="F4" s="18"/>
      <c r="G4" s="18">
        <v>-9.6</v>
      </c>
      <c r="H4" s="18">
        <v>0.1</v>
      </c>
      <c r="I4" s="18">
        <v>15.6</v>
      </c>
      <c r="J4" s="18">
        <v>-5.7</v>
      </c>
      <c r="K4" s="18">
        <v>-16</v>
      </c>
      <c r="L4" s="18">
        <v>-59.6</v>
      </c>
      <c r="M4" s="18">
        <v>-50.1</v>
      </c>
      <c r="N4" s="18">
        <v>-24.7</v>
      </c>
      <c r="O4" s="18">
        <v>-64.3</v>
      </c>
      <c r="P4" s="18">
        <v>-40.6</v>
      </c>
      <c r="Q4" s="18">
        <v>-3.9</v>
      </c>
      <c r="R4" s="18">
        <v>46.5</v>
      </c>
      <c r="S4" s="18">
        <v>34.799999999999997</v>
      </c>
      <c r="T4" s="18">
        <v>0.9</v>
      </c>
      <c r="U4" s="18">
        <v>3.7</v>
      </c>
      <c r="V4" s="18">
        <v>5.0999999999999996</v>
      </c>
      <c r="W4" s="18">
        <v>5.0999999999999996</v>
      </c>
      <c r="X4" s="18">
        <v>0.8</v>
      </c>
      <c r="Y4" s="18">
        <v>3.3</v>
      </c>
      <c r="Z4" s="19"/>
      <c r="AA4" s="111">
        <f>SUM(B4:Z4)</f>
        <v>-160.99999999999997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88.87</v>
      </c>
      <c r="C7" s="117">
        <v>84.11</v>
      </c>
      <c r="D7" s="117">
        <v>84.06</v>
      </c>
      <c r="E7" s="117">
        <v>84.04</v>
      </c>
      <c r="F7" s="117">
        <v>84.03</v>
      </c>
      <c r="G7" s="117">
        <v>96.07</v>
      </c>
      <c r="H7" s="117">
        <v>122.03</v>
      </c>
      <c r="I7" s="117">
        <v>131.86000000000001</v>
      </c>
      <c r="J7" s="117">
        <v>114.82</v>
      </c>
      <c r="K7" s="117">
        <v>92.61</v>
      </c>
      <c r="L7" s="117">
        <v>69.180000000000007</v>
      </c>
      <c r="M7" s="117">
        <v>46.62</v>
      </c>
      <c r="N7" s="117">
        <v>15.72</v>
      </c>
      <c r="O7" s="117">
        <v>12.6</v>
      </c>
      <c r="P7" s="117">
        <v>15.33</v>
      </c>
      <c r="Q7" s="117">
        <v>48.62</v>
      </c>
      <c r="R7" s="117">
        <v>85.48</v>
      </c>
      <c r="S7" s="117">
        <v>105</v>
      </c>
      <c r="T7" s="117">
        <v>168.54</v>
      </c>
      <c r="U7" s="117">
        <v>217.3</v>
      </c>
      <c r="V7" s="117">
        <v>144.88999999999999</v>
      </c>
      <c r="W7" s="117">
        <v>95.01</v>
      </c>
      <c r="X7" s="117">
        <v>96.96</v>
      </c>
      <c r="Y7" s="117">
        <v>77.47</v>
      </c>
      <c r="Z7" s="118"/>
      <c r="AA7" s="119">
        <f>IF(SUM(B7:Z7)&lt;&gt;0,AVERAGEIF(B7:Z7,"&lt;&gt;"""),"")</f>
        <v>90.884166666666644</v>
      </c>
    </row>
    <row r="8" spans="1:27" ht="24.95" customHeight="1" thickBot="1" x14ac:dyDescent="0.25">
      <c r="A8" s="112"/>
      <c r="B8" s="120">
        <v>253.42</v>
      </c>
      <c r="C8" s="121">
        <v>400</v>
      </c>
      <c r="D8" s="121">
        <v>400</v>
      </c>
      <c r="E8" s="121">
        <v>425.18</v>
      </c>
      <c r="F8" s="121">
        <v>425.18</v>
      </c>
      <c r="G8" s="121">
        <v>425.18</v>
      </c>
      <c r="H8" s="121">
        <v>425.18</v>
      </c>
      <c r="I8" s="121">
        <v>502.42</v>
      </c>
      <c r="J8" s="121">
        <v>-450</v>
      </c>
      <c r="K8" s="121">
        <v>502.42</v>
      </c>
      <c r="L8" s="121">
        <v>502.42</v>
      </c>
      <c r="M8" s="121">
        <v>3950</v>
      </c>
      <c r="N8" s="121">
        <v>335.36</v>
      </c>
      <c r="O8" s="121">
        <v>-450</v>
      </c>
      <c r="P8" s="121">
        <v>334.78</v>
      </c>
      <c r="Q8" s="121">
        <v>291.85000000000002</v>
      </c>
      <c r="R8" s="121">
        <v>291.85000000000002</v>
      </c>
      <c r="S8" s="121">
        <v>291.85000000000002</v>
      </c>
      <c r="T8" s="121">
        <v>291.85000000000002</v>
      </c>
      <c r="U8" s="121">
        <v>300</v>
      </c>
      <c r="V8" s="121">
        <v>261.85000000000002</v>
      </c>
      <c r="W8" s="121">
        <v>261.85000000000002</v>
      </c>
      <c r="X8" s="121">
        <v>261.85000000000002</v>
      </c>
      <c r="Y8" s="121">
        <v>241.46</v>
      </c>
      <c r="Z8" s="122">
        <v>241.46</v>
      </c>
      <c r="AA8" s="35"/>
    </row>
    <row r="9" spans="1:27" ht="18" customHeight="1" thickBot="1" x14ac:dyDescent="0.25">
      <c r="A9" s="65"/>
      <c r="B9" s="66">
        <v>241.46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323.57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2.4</v>
      </c>
      <c r="C13" s="129"/>
      <c r="D13" s="129"/>
      <c r="E13" s="129"/>
      <c r="F13" s="129"/>
      <c r="G13" s="129">
        <v>9.6</v>
      </c>
      <c r="H13" s="129"/>
      <c r="I13" s="129"/>
      <c r="J13" s="129">
        <v>5.7</v>
      </c>
      <c r="K13" s="129">
        <v>16</v>
      </c>
      <c r="L13" s="129">
        <v>59.6</v>
      </c>
      <c r="M13" s="129">
        <v>50.1</v>
      </c>
      <c r="N13" s="129">
        <v>24.7</v>
      </c>
      <c r="O13" s="129">
        <v>64.3</v>
      </c>
      <c r="P13" s="129">
        <v>40.6</v>
      </c>
      <c r="Q13" s="129">
        <v>3.9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276.89999999999998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2.4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9.6</v>
      </c>
      <c r="H16" s="135">
        <f t="shared" si="1"/>
        <v>0</v>
      </c>
      <c r="I16" s="135">
        <f t="shared" si="1"/>
        <v>0</v>
      </c>
      <c r="J16" s="135">
        <f t="shared" si="1"/>
        <v>5.7</v>
      </c>
      <c r="K16" s="135">
        <f t="shared" si="1"/>
        <v>16</v>
      </c>
      <c r="L16" s="135">
        <f t="shared" si="1"/>
        <v>59.6</v>
      </c>
      <c r="M16" s="135">
        <f t="shared" si="1"/>
        <v>50.1</v>
      </c>
      <c r="N16" s="135">
        <f t="shared" si="1"/>
        <v>24.7</v>
      </c>
      <c r="O16" s="135">
        <f t="shared" si="1"/>
        <v>64.3</v>
      </c>
      <c r="P16" s="135">
        <f t="shared" si="1"/>
        <v>40.6</v>
      </c>
      <c r="Q16" s="135">
        <f t="shared" si="1"/>
        <v>3.9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276.89999999999998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0.1</v>
      </c>
      <c r="I21" s="129">
        <v>15.6</v>
      </c>
      <c r="J21" s="129"/>
      <c r="K21" s="129"/>
      <c r="L21" s="129"/>
      <c r="M21" s="129"/>
      <c r="N21" s="129"/>
      <c r="O21" s="129"/>
      <c r="P21" s="129"/>
      <c r="Q21" s="129"/>
      <c r="R21" s="129">
        <v>46.5</v>
      </c>
      <c r="S21" s="129">
        <v>34.799999999999997</v>
      </c>
      <c r="T21" s="129">
        <v>0.9</v>
      </c>
      <c r="U21" s="129">
        <v>3.7</v>
      </c>
      <c r="V21" s="129">
        <v>5.0999999999999996</v>
      </c>
      <c r="W21" s="129">
        <v>5.0999999999999996</v>
      </c>
      <c r="X21" s="129">
        <v>0.8</v>
      </c>
      <c r="Y21" s="130">
        <v>3.3</v>
      </c>
      <c r="Z21" s="131"/>
      <c r="AA21" s="132">
        <f t="shared" si="2"/>
        <v>115.89999999999999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0.1</v>
      </c>
      <c r="I24" s="135">
        <f t="shared" si="3"/>
        <v>15.6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46.5</v>
      </c>
      <c r="S24" s="135">
        <f t="shared" si="3"/>
        <v>34.799999999999997</v>
      </c>
      <c r="T24" s="135">
        <f t="shared" si="3"/>
        <v>0.9</v>
      </c>
      <c r="U24" s="135">
        <f t="shared" si="3"/>
        <v>3.7</v>
      </c>
      <c r="V24" s="135">
        <f t="shared" si="3"/>
        <v>5.0999999999999996</v>
      </c>
      <c r="W24" s="135">
        <f t="shared" si="3"/>
        <v>5.0999999999999996</v>
      </c>
      <c r="X24" s="135">
        <f t="shared" si="3"/>
        <v>0.8</v>
      </c>
      <c r="Y24" s="135">
        <f t="shared" si="3"/>
        <v>3.3</v>
      </c>
      <c r="Z24" s="136" t="str">
        <f t="shared" si="3"/>
        <v/>
      </c>
      <c r="AA24" s="90">
        <f t="shared" si="2"/>
        <v>115.89999999999999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2025-09-16T13:29:10Z</dcterms:created>
  <dcterms:modified xsi:type="dcterms:W3CDTF">2025-09-16T13:29:11Z</dcterms:modified>
</cp:coreProperties>
</file>