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30720" windowHeight="13512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<sst xmlns="http://schemas.openxmlformats.org/spreadsheetml/2006/main" count="124" uniqueCount="57">
  <si>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23/07/2026 23:25:20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</si>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</sst>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DA04-4697-AA78-73ADC4A849AB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0">
                  <c:v>4</c:v>
                </c:pt>
                <c:pt idx="30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04-4697-AA78-73ADC4A849AB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0">
                  <c:v>5.6</c:v>
                </c:pt>
                <c:pt idx="1">
                  <c:v>5.6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2.8</c:v>
                </c:pt>
                <c:pt idx="17">
                  <c:v>2.8</c:v>
                </c:pt>
                <c:pt idx="19">
                  <c:v>2.8</c:v>
                </c:pt>
                <c:pt idx="28">
                  <c:v>1.8240000000000001</c:v>
                </c:pt>
                <c:pt idx="29">
                  <c:v>1.83</c:v>
                </c:pt>
                <c:pt idx="30">
                  <c:v>0.24399999999999999</c:v>
                </c:pt>
                <c:pt idx="31">
                  <c:v>0.25</c:v>
                </c:pt>
                <c:pt idx="32">
                  <c:v>0.249</c:v>
                </c:pt>
                <c:pt idx="33">
                  <c:v>0.23300000000000001</c:v>
                </c:pt>
                <c:pt idx="34">
                  <c:v>0.24</c:v>
                </c:pt>
                <c:pt idx="35">
                  <c:v>0.23200000000000001</c:v>
                </c:pt>
                <c:pt idx="36">
                  <c:v>0.22800000000000001</c:v>
                </c:pt>
                <c:pt idx="37">
                  <c:v>0.23400000000000001</c:v>
                </c:pt>
                <c:pt idx="38">
                  <c:v>0.23</c:v>
                </c:pt>
                <c:pt idx="47">
                  <c:v>0.23400000000000001</c:v>
                </c:pt>
                <c:pt idx="48">
                  <c:v>0.23</c:v>
                </c:pt>
                <c:pt idx="49">
                  <c:v>0.23499999999999999</c:v>
                </c:pt>
                <c:pt idx="50">
                  <c:v>0.23200000000000001</c:v>
                </c:pt>
                <c:pt idx="51">
                  <c:v>0.23400000000000001</c:v>
                </c:pt>
                <c:pt idx="52">
                  <c:v>0.23</c:v>
                </c:pt>
                <c:pt idx="53">
                  <c:v>0.24</c:v>
                </c:pt>
                <c:pt idx="54">
                  <c:v>0.23400000000000001</c:v>
                </c:pt>
                <c:pt idx="55">
                  <c:v>0.23400000000000001</c:v>
                </c:pt>
                <c:pt idx="56">
                  <c:v>0.23699999999999999</c:v>
                </c:pt>
                <c:pt idx="57">
                  <c:v>0.22800000000000001</c:v>
                </c:pt>
                <c:pt idx="58">
                  <c:v>0.23</c:v>
                </c:pt>
                <c:pt idx="59">
                  <c:v>5.4009999999999998</c:v>
                </c:pt>
                <c:pt idx="60">
                  <c:v>0.19900000000000001</c:v>
                </c:pt>
                <c:pt idx="61">
                  <c:v>0.219</c:v>
                </c:pt>
                <c:pt idx="62">
                  <c:v>0.216</c:v>
                </c:pt>
                <c:pt idx="63">
                  <c:v>0.23100000000000001</c:v>
                </c:pt>
                <c:pt idx="64">
                  <c:v>0.221</c:v>
                </c:pt>
                <c:pt idx="65">
                  <c:v>0.21199999999999999</c:v>
                </c:pt>
                <c:pt idx="66">
                  <c:v>0.224</c:v>
                </c:pt>
                <c:pt idx="68">
                  <c:v>0.23899999999999999</c:v>
                </c:pt>
                <c:pt idx="69">
                  <c:v>0.23799999999999999</c:v>
                </c:pt>
                <c:pt idx="76">
                  <c:v>0.21</c:v>
                </c:pt>
                <c:pt idx="77">
                  <c:v>0.21299999999999999</c:v>
                </c:pt>
                <c:pt idx="78">
                  <c:v>0.214</c:v>
                </c:pt>
                <c:pt idx="79">
                  <c:v>0.23400000000000001</c:v>
                </c:pt>
                <c:pt idx="80">
                  <c:v>0.105</c:v>
                </c:pt>
                <c:pt idx="82">
                  <c:v>9.0999999999999998E-2</c:v>
                </c:pt>
                <c:pt idx="84">
                  <c:v>9.0999999999999998E-2</c:v>
                </c:pt>
                <c:pt idx="85">
                  <c:v>0.09</c:v>
                </c:pt>
                <c:pt idx="86">
                  <c:v>9.1999999999999998E-2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04-4697-AA78-73ADC4A849AB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10.8</c:v>
                </c:pt>
                <c:pt idx="5">
                  <c:v>2.8</c:v>
                </c:pt>
                <c:pt idx="22">
                  <c:v>2.4</c:v>
                </c:pt>
                <c:pt idx="24">
                  <c:v>2.4</c:v>
                </c:pt>
                <c:pt idx="27">
                  <c:v>2.8</c:v>
                </c:pt>
                <c:pt idx="28">
                  <c:v>2</c:v>
                </c:pt>
                <c:pt idx="29">
                  <c:v>2</c:v>
                </c:pt>
                <c:pt idx="30">
                  <c:v>2.8</c:v>
                </c:pt>
                <c:pt idx="33">
                  <c:v>3.2</c:v>
                </c:pt>
                <c:pt idx="36">
                  <c:v>6.5149999999999997</c:v>
                </c:pt>
                <c:pt idx="59">
                  <c:v>3.2</c:v>
                </c:pt>
                <c:pt idx="62">
                  <c:v>3.2</c:v>
                </c:pt>
                <c:pt idx="63">
                  <c:v>2.8</c:v>
                </c:pt>
                <c:pt idx="77">
                  <c:v>2.9529999999999998</c:v>
                </c:pt>
                <c:pt idx="78">
                  <c:v>3.1640000000000001</c:v>
                </c:pt>
                <c:pt idx="79">
                  <c:v>1.6870000000000001</c:v>
                </c:pt>
                <c:pt idx="80">
                  <c:v>2.899</c:v>
                </c:pt>
                <c:pt idx="84">
                  <c:v>0.93100000000000005</c:v>
                </c:pt>
                <c:pt idx="85">
                  <c:v>0.82699999999999996</c:v>
                </c:pt>
                <c:pt idx="87">
                  <c:v>0.51700000000000002</c:v>
                </c:pt>
                <c:pt idx="9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04-4697-AA78-73ADC4A849AB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DA04-4697-AA78-73ADC4A849AB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A04-4697-AA78-73ADC4A849AB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DA04-4697-AA78-73ADC4A849AB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35.844000000000001</c:v>
                </c:pt>
                <c:pt idx="1">
                  <c:v>104</c:v>
                </c:pt>
                <c:pt idx="4">
                  <c:v>76.900000000000006</c:v>
                </c:pt>
                <c:pt idx="5">
                  <c:v>32.799999999999997</c:v>
                </c:pt>
                <c:pt idx="6">
                  <c:v>10.679</c:v>
                </c:pt>
                <c:pt idx="8">
                  <c:v>94.8</c:v>
                </c:pt>
                <c:pt idx="12">
                  <c:v>6.3</c:v>
                </c:pt>
                <c:pt idx="13">
                  <c:v>9.5</c:v>
                </c:pt>
                <c:pt idx="14">
                  <c:v>67</c:v>
                </c:pt>
                <c:pt idx="15">
                  <c:v>19.399999999999999</c:v>
                </c:pt>
                <c:pt idx="18">
                  <c:v>14.1</c:v>
                </c:pt>
                <c:pt idx="24">
                  <c:v>49.79</c:v>
                </c:pt>
                <c:pt idx="26">
                  <c:v>41.377000000000002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A04-4697-AA78-73ADC4A849AB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A04-4697-AA78-73ADC4A849AB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5</c:v>
                </c:pt>
                <c:pt idx="5">
                  <c:v>70</c:v>
                </c:pt>
                <c:pt idx="12">
                  <c:v>70</c:v>
                </c:pt>
                <c:pt idx="13">
                  <c:v>72.23</c:v>
                </c:pt>
                <c:pt idx="14">
                  <c:v>70</c:v>
                </c:pt>
                <c:pt idx="15">
                  <c:v>70</c:v>
                </c:pt>
                <c:pt idx="16">
                  <c:v>75.757999999999996</c:v>
                </c:pt>
                <c:pt idx="17">
                  <c:v>125.188</c:v>
                </c:pt>
                <c:pt idx="18">
                  <c:v>138.04300000000001</c:v>
                </c:pt>
                <c:pt idx="19">
                  <c:v>76.45</c:v>
                </c:pt>
                <c:pt idx="20">
                  <c:v>60.499000000000002</c:v>
                </c:pt>
                <c:pt idx="21">
                  <c:v>70</c:v>
                </c:pt>
                <c:pt idx="22">
                  <c:v>70</c:v>
                </c:pt>
                <c:pt idx="23">
                  <c:v>70</c:v>
                </c:pt>
                <c:pt idx="24">
                  <c:v>70</c:v>
                </c:pt>
                <c:pt idx="28">
                  <c:v>3</c:v>
                </c:pt>
                <c:pt idx="29">
                  <c:v>33.173000000000002</c:v>
                </c:pt>
                <c:pt idx="30">
                  <c:v>49</c:v>
                </c:pt>
                <c:pt idx="31">
                  <c:v>3</c:v>
                </c:pt>
                <c:pt idx="32">
                  <c:v>53.85</c:v>
                </c:pt>
                <c:pt idx="62">
                  <c:v>4</c:v>
                </c:pt>
                <c:pt idx="63">
                  <c:v>19</c:v>
                </c:pt>
                <c:pt idx="70">
                  <c:v>53.275000000000006</c:v>
                </c:pt>
                <c:pt idx="72">
                  <c:v>20.097000000000001</c:v>
                </c:pt>
                <c:pt idx="76">
                  <c:v>52.8</c:v>
                </c:pt>
                <c:pt idx="77">
                  <c:v>77.027999999999992</c:v>
                </c:pt>
                <c:pt idx="78">
                  <c:v>74.795000000000002</c:v>
                </c:pt>
                <c:pt idx="79">
                  <c:v>105.20599999999999</c:v>
                </c:pt>
                <c:pt idx="80">
                  <c:v>80.096999999999994</c:v>
                </c:pt>
                <c:pt idx="81">
                  <c:v>155.06899999999999</c:v>
                </c:pt>
                <c:pt idx="82">
                  <c:v>133.905</c:v>
                </c:pt>
                <c:pt idx="83">
                  <c:v>264.17099999999999</c:v>
                </c:pt>
                <c:pt idx="84">
                  <c:v>75.462000000000003</c:v>
                </c:pt>
                <c:pt idx="85">
                  <c:v>62.44</c:v>
                </c:pt>
                <c:pt idx="86">
                  <c:v>69.105000000000004</c:v>
                </c:pt>
                <c:pt idx="87">
                  <c:v>83.5</c:v>
                </c:pt>
                <c:pt idx="88">
                  <c:v>62.602000000000004</c:v>
                </c:pt>
                <c:pt idx="89">
                  <c:v>75.462999999999994</c:v>
                </c:pt>
                <c:pt idx="90">
                  <c:v>76.113</c:v>
                </c:pt>
                <c:pt idx="91">
                  <c:v>70.580999999999989</c:v>
                </c:pt>
                <c:pt idx="92">
                  <c:v>34.988</c:v>
                </c:pt>
                <c:pt idx="93">
                  <c:v>9</c:v>
                </c:pt>
                <c:pt idx="94">
                  <c:v>7.5890000000000004</c:v>
                </c:pt>
                <c:pt idx="95">
                  <c:v>15.263999999999999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A04-4697-AA78-73ADC4A849AB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5.2</c:v>
                </c:pt>
                <c:pt idx="3">
                  <c:v>5.9</c:v>
                </c:pt>
                <c:pt idx="4">
                  <c:v>0</c:v>
                </c:pt>
                <c:pt idx="5">
                  <c:v>0</c:v>
                </c:pt>
                <c:pt idx="6">
                  <c:v>3.5</c:v>
                </c:pt>
                <c:pt idx="7">
                  <c:v>16</c:v>
                </c:pt>
                <c:pt idx="8">
                  <c:v>0</c:v>
                </c:pt>
                <c:pt idx="9">
                  <c:v>4.3</c:v>
                </c:pt>
                <c:pt idx="10">
                  <c:v>23.7</c:v>
                </c:pt>
                <c:pt idx="11">
                  <c:v>31.6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18.600000000000001</c:v>
                </c:pt>
                <c:pt idx="26">
                  <c:v>0</c:v>
                </c:pt>
                <c:pt idx="27">
                  <c:v>0</c:v>
                </c:pt>
                <c:pt idx="28">
                  <c:v>50.9</c:v>
                </c:pt>
                <c:pt idx="29">
                  <c:v>30</c:v>
                </c:pt>
                <c:pt idx="30">
                  <c:v>33</c:v>
                </c:pt>
                <c:pt idx="31">
                  <c:v>74.900000000000006</c:v>
                </c:pt>
                <c:pt idx="32">
                  <c:v>10</c:v>
                </c:pt>
                <c:pt idx="33">
                  <c:v>113.9</c:v>
                </c:pt>
                <c:pt idx="34">
                  <c:v>47.3</c:v>
                </c:pt>
                <c:pt idx="35">
                  <c:v>64.400000000000006</c:v>
                </c:pt>
                <c:pt idx="36">
                  <c:v>63.5</c:v>
                </c:pt>
                <c:pt idx="37">
                  <c:v>27.2</c:v>
                </c:pt>
                <c:pt idx="38">
                  <c:v>31.6</c:v>
                </c:pt>
                <c:pt idx="39">
                  <c:v>143.4</c:v>
                </c:pt>
                <c:pt idx="40">
                  <c:v>129.1</c:v>
                </c:pt>
                <c:pt idx="41">
                  <c:v>166.3</c:v>
                </c:pt>
                <c:pt idx="42">
                  <c:v>180.7</c:v>
                </c:pt>
                <c:pt idx="43">
                  <c:v>266.8</c:v>
                </c:pt>
                <c:pt idx="44">
                  <c:v>205</c:v>
                </c:pt>
                <c:pt idx="45">
                  <c:v>230.5</c:v>
                </c:pt>
                <c:pt idx="46">
                  <c:v>360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0.1</c:v>
                </c:pt>
                <c:pt idx="51">
                  <c:v>0.1</c:v>
                </c:pt>
                <c:pt idx="52">
                  <c:v>0</c:v>
                </c:pt>
                <c:pt idx="53">
                  <c:v>0</c:v>
                </c:pt>
                <c:pt idx="54">
                  <c:v>20.6</c:v>
                </c:pt>
                <c:pt idx="55">
                  <c:v>0</c:v>
                </c:pt>
                <c:pt idx="56">
                  <c:v>34</c:v>
                </c:pt>
                <c:pt idx="57">
                  <c:v>4.2</c:v>
                </c:pt>
                <c:pt idx="58">
                  <c:v>14.1</c:v>
                </c:pt>
                <c:pt idx="59">
                  <c:v>0</c:v>
                </c:pt>
                <c:pt idx="60">
                  <c:v>62</c:v>
                </c:pt>
                <c:pt idx="61">
                  <c:v>63</c:v>
                </c:pt>
                <c:pt idx="62">
                  <c:v>28.6</c:v>
                </c:pt>
                <c:pt idx="63">
                  <c:v>28.8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189.4</c:v>
                </c:pt>
                <c:pt idx="68">
                  <c:v>0</c:v>
                </c:pt>
                <c:pt idx="69">
                  <c:v>0</c:v>
                </c:pt>
                <c:pt idx="70">
                  <c:v>29.8</c:v>
                </c:pt>
                <c:pt idx="71">
                  <c:v>100.5</c:v>
                </c:pt>
                <c:pt idx="72">
                  <c:v>8.6999999999999993</c:v>
                </c:pt>
                <c:pt idx="73">
                  <c:v>55.6</c:v>
                </c:pt>
                <c:pt idx="74">
                  <c:v>30.6</c:v>
                </c:pt>
                <c:pt idx="75">
                  <c:v>0</c:v>
                </c:pt>
                <c:pt idx="76">
                  <c:v>28.2</c:v>
                </c:pt>
                <c:pt idx="77">
                  <c:v>0</c:v>
                </c:pt>
                <c:pt idx="78">
                  <c:v>2.8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18.399999999999999</c:v>
                </c:pt>
                <c:pt idx="89">
                  <c:v>0</c:v>
                </c:pt>
                <c:pt idx="90">
                  <c:v>0</c:v>
                </c:pt>
                <c:pt idx="91">
                  <c:v>19.8</c:v>
                </c:pt>
                <c:pt idx="92">
                  <c:v>0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A04-4697-AA78-73ADC4A849AB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49">
                  <c:v>1.1000000000000001</c:v>
                </c:pt>
                <c:pt idx="50">
                  <c:v>20.867000000000001</c:v>
                </c:pt>
                <c:pt idx="51">
                  <c:v>26.85</c:v>
                </c:pt>
                <c:pt idx="52">
                  <c:v>26.85</c:v>
                </c:pt>
                <c:pt idx="53">
                  <c:v>26.85</c:v>
                </c:pt>
                <c:pt idx="54">
                  <c:v>29.733000000000001</c:v>
                </c:pt>
                <c:pt idx="55">
                  <c:v>79.361999999999995</c:v>
                </c:pt>
                <c:pt idx="57">
                  <c:v>30.33</c:v>
                </c:pt>
                <c:pt idx="59">
                  <c:v>33.137</c:v>
                </c:pt>
                <c:pt idx="69">
                  <c:v>15.641</c:v>
                </c:pt>
                <c:pt idx="85">
                  <c:v>21.35</c:v>
                </c:pt>
                <c:pt idx="86">
                  <c:v>15.9</c:v>
                </c:pt>
                <c:pt idx="93">
                  <c:v>6.8620000000000001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A04-4697-AA78-73ADC4A849AB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14.202</c:v>
                </c:pt>
                <c:pt idx="1">
                  <c:v>14.693</c:v>
                </c:pt>
                <c:pt idx="2">
                  <c:v>8.7110000000000003</c:v>
                </c:pt>
                <c:pt idx="3">
                  <c:v>9.3290000000000006</c:v>
                </c:pt>
                <c:pt idx="4">
                  <c:v>13.747</c:v>
                </c:pt>
                <c:pt idx="5">
                  <c:v>15.372</c:v>
                </c:pt>
                <c:pt idx="6">
                  <c:v>5.97</c:v>
                </c:pt>
                <c:pt idx="7">
                  <c:v>6.1779999999999999</c:v>
                </c:pt>
                <c:pt idx="8">
                  <c:v>12.83</c:v>
                </c:pt>
                <c:pt idx="9">
                  <c:v>14.073</c:v>
                </c:pt>
                <c:pt idx="10">
                  <c:v>3.7290000000000001</c:v>
                </c:pt>
                <c:pt idx="11">
                  <c:v>0.29599999999999999</c:v>
                </c:pt>
                <c:pt idx="12">
                  <c:v>6.8949999999999996</c:v>
                </c:pt>
                <c:pt idx="13">
                  <c:v>5.2270000000000003</c:v>
                </c:pt>
                <c:pt idx="14">
                  <c:v>5.6440000000000001</c:v>
                </c:pt>
                <c:pt idx="15">
                  <c:v>6.1639999999999997</c:v>
                </c:pt>
                <c:pt idx="16">
                  <c:v>18.047000000000001</c:v>
                </c:pt>
                <c:pt idx="17">
                  <c:v>29.23</c:v>
                </c:pt>
                <c:pt idx="18">
                  <c:v>35.887999999999998</c:v>
                </c:pt>
                <c:pt idx="19">
                  <c:v>20.477</c:v>
                </c:pt>
                <c:pt idx="20">
                  <c:v>4.891</c:v>
                </c:pt>
                <c:pt idx="21">
                  <c:v>4.9909999999999997</c:v>
                </c:pt>
                <c:pt idx="22">
                  <c:v>5.085</c:v>
                </c:pt>
                <c:pt idx="23">
                  <c:v>6.4029999999999996</c:v>
                </c:pt>
                <c:pt idx="24">
                  <c:v>5.38</c:v>
                </c:pt>
                <c:pt idx="25">
                  <c:v>1.635</c:v>
                </c:pt>
                <c:pt idx="26">
                  <c:v>2.2949999999999999</c:v>
                </c:pt>
                <c:pt idx="27">
                  <c:v>1.234</c:v>
                </c:pt>
                <c:pt idx="28">
                  <c:v>28.956</c:v>
                </c:pt>
                <c:pt idx="29">
                  <c:v>33.033999999999999</c:v>
                </c:pt>
                <c:pt idx="30">
                  <c:v>29.975999999999999</c:v>
                </c:pt>
                <c:pt idx="31">
                  <c:v>26.565999999999999</c:v>
                </c:pt>
                <c:pt idx="32">
                  <c:v>32.399000000000001</c:v>
                </c:pt>
                <c:pt idx="33">
                  <c:v>9.7080000000000002</c:v>
                </c:pt>
                <c:pt idx="34">
                  <c:v>56.878</c:v>
                </c:pt>
                <c:pt idx="35">
                  <c:v>50.015999999999998</c:v>
                </c:pt>
                <c:pt idx="36">
                  <c:v>36.811</c:v>
                </c:pt>
                <c:pt idx="37">
                  <c:v>49.518999999999998</c:v>
                </c:pt>
                <c:pt idx="38">
                  <c:v>13.753</c:v>
                </c:pt>
                <c:pt idx="39">
                  <c:v>4.5229999999999997</c:v>
                </c:pt>
                <c:pt idx="40">
                  <c:v>21.501999999999999</c:v>
                </c:pt>
                <c:pt idx="41">
                  <c:v>21.917000000000002</c:v>
                </c:pt>
                <c:pt idx="42">
                  <c:v>14.374000000000001</c:v>
                </c:pt>
                <c:pt idx="43">
                  <c:v>23.065000000000001</c:v>
                </c:pt>
                <c:pt idx="44">
                  <c:v>60.875</c:v>
                </c:pt>
                <c:pt idx="45">
                  <c:v>52.027000000000001</c:v>
                </c:pt>
                <c:pt idx="46">
                  <c:v>44.776000000000003</c:v>
                </c:pt>
                <c:pt idx="47">
                  <c:v>68.367999999999995</c:v>
                </c:pt>
                <c:pt idx="48">
                  <c:v>58.78</c:v>
                </c:pt>
                <c:pt idx="49">
                  <c:v>58.475000000000001</c:v>
                </c:pt>
                <c:pt idx="50">
                  <c:v>58.655999999999999</c:v>
                </c:pt>
                <c:pt idx="51">
                  <c:v>59.984000000000002</c:v>
                </c:pt>
                <c:pt idx="52">
                  <c:v>42.926000000000002</c:v>
                </c:pt>
                <c:pt idx="53">
                  <c:v>52.71</c:v>
                </c:pt>
                <c:pt idx="54">
                  <c:v>55.5</c:v>
                </c:pt>
                <c:pt idx="55">
                  <c:v>55.923000000000002</c:v>
                </c:pt>
                <c:pt idx="56">
                  <c:v>48.34</c:v>
                </c:pt>
                <c:pt idx="57">
                  <c:v>54.427</c:v>
                </c:pt>
                <c:pt idx="58">
                  <c:v>45.207000000000001</c:v>
                </c:pt>
                <c:pt idx="59">
                  <c:v>40.674999999999997</c:v>
                </c:pt>
                <c:pt idx="60">
                  <c:v>29.148</c:v>
                </c:pt>
                <c:pt idx="61">
                  <c:v>24.536999999999999</c:v>
                </c:pt>
                <c:pt idx="62">
                  <c:v>27.901</c:v>
                </c:pt>
                <c:pt idx="63">
                  <c:v>20.818000000000001</c:v>
                </c:pt>
                <c:pt idx="64">
                  <c:v>21.954999999999998</c:v>
                </c:pt>
                <c:pt idx="65">
                  <c:v>27.777000000000001</c:v>
                </c:pt>
                <c:pt idx="66">
                  <c:v>38.826000000000001</c:v>
                </c:pt>
                <c:pt idx="68">
                  <c:v>35.564</c:v>
                </c:pt>
                <c:pt idx="69">
                  <c:v>36.098999999999997</c:v>
                </c:pt>
                <c:pt idx="70">
                  <c:v>0.16600000000000001</c:v>
                </c:pt>
                <c:pt idx="71">
                  <c:v>0.33500000000000002</c:v>
                </c:pt>
                <c:pt idx="72">
                  <c:v>0.48499999999999999</c:v>
                </c:pt>
                <c:pt idx="73">
                  <c:v>0.64</c:v>
                </c:pt>
                <c:pt idx="74">
                  <c:v>4.5510000000000002</c:v>
                </c:pt>
                <c:pt idx="75">
                  <c:v>11.773</c:v>
                </c:pt>
                <c:pt idx="76">
                  <c:v>14.382999999999999</c:v>
                </c:pt>
                <c:pt idx="77">
                  <c:v>20.436</c:v>
                </c:pt>
                <c:pt idx="78">
                  <c:v>0.50700000000000001</c:v>
                </c:pt>
                <c:pt idx="79">
                  <c:v>0.39400000000000002</c:v>
                </c:pt>
                <c:pt idx="80">
                  <c:v>0.30399999999999999</c:v>
                </c:pt>
                <c:pt idx="81">
                  <c:v>0.23</c:v>
                </c:pt>
                <c:pt idx="82">
                  <c:v>0.157</c:v>
                </c:pt>
                <c:pt idx="83">
                  <c:v>8.4000000000000005E-2</c:v>
                </c:pt>
                <c:pt idx="84">
                  <c:v>8.59</c:v>
                </c:pt>
                <c:pt idx="85">
                  <c:v>6.532</c:v>
                </c:pt>
                <c:pt idx="86">
                  <c:v>5.5220000000000002</c:v>
                </c:pt>
                <c:pt idx="87">
                  <c:v>5.9489999999999998</c:v>
                </c:pt>
                <c:pt idx="89">
                  <c:v>1.9450000000000001</c:v>
                </c:pt>
                <c:pt idx="90">
                  <c:v>0.69499999999999995</c:v>
                </c:pt>
                <c:pt idx="93">
                  <c:v>3.7050000000000001</c:v>
                </c:pt>
                <c:pt idx="94">
                  <c:v>1.62</c:v>
                </c:pt>
                <c:pt idx="95">
                  <c:v>1.94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A04-4697-AA78-73ADC4A849AB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49">
                  <c:v>1.1000000000000001</c:v>
                </c:pt>
                <c:pt idx="50">
                  <c:v>20.867000000000001</c:v>
                </c:pt>
                <c:pt idx="51">
                  <c:v>26.85</c:v>
                </c:pt>
                <c:pt idx="52">
                  <c:v>26.85</c:v>
                </c:pt>
                <c:pt idx="53">
                  <c:v>26.85</c:v>
                </c:pt>
                <c:pt idx="54">
                  <c:v>29.733000000000001</c:v>
                </c:pt>
                <c:pt idx="55">
                  <c:v>79.361999999999995</c:v>
                </c:pt>
                <c:pt idx="57">
                  <c:v>30.33</c:v>
                </c:pt>
                <c:pt idx="59">
                  <c:v>33.137</c:v>
                </c:pt>
                <c:pt idx="69">
                  <c:v>15.641</c:v>
                </c:pt>
                <c:pt idx="85">
                  <c:v>21.35</c:v>
                </c:pt>
                <c:pt idx="86">
                  <c:v>15.9</c:v>
                </c:pt>
                <c:pt idx="93">
                  <c:v>6.8620000000000001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A04-4697-AA78-73ADC4A849AB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1">
                  <c:v>9.9849999999999994</c:v>
                </c:pt>
                <c:pt idx="23">
                  <c:v>49.246000000000002</c:v>
                </c:pt>
                <c:pt idx="24">
                  <c:v>55</c:v>
                </c:pt>
                <c:pt idx="27">
                  <c:v>55.247</c:v>
                </c:pt>
                <c:pt idx="72">
                  <c:v>43.848999999999997</c:v>
                </c:pt>
                <c:pt idx="75">
                  <c:v>74.337000000000003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A04-4697-AA78-73ADC4A84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168.46</c:v>
                </c:pt>
                <c:pt idx="1">
                  <c:v>158.82</c:v>
                </c:pt>
                <c:pt idx="2">
                  <c:v>154.56</c:v>
                </c:pt>
                <c:pt idx="3">
                  <c:v>146.47999999999999</c:v>
                </c:pt>
                <c:pt idx="4">
                  <c:v>156.07</c:v>
                </c:pt>
                <c:pt idx="5">
                  <c:v>152.85</c:v>
                </c:pt>
                <c:pt idx="6">
                  <c:v>149.38999999999999</c:v>
                </c:pt>
                <c:pt idx="7">
                  <c:v>144.79</c:v>
                </c:pt>
                <c:pt idx="8">
                  <c:v>149.72999999999999</c:v>
                </c:pt>
                <c:pt idx="9">
                  <c:v>146.62</c:v>
                </c:pt>
                <c:pt idx="10">
                  <c:v>143.78</c:v>
                </c:pt>
                <c:pt idx="11">
                  <c:v>140.32</c:v>
                </c:pt>
                <c:pt idx="12">
                  <c:v>143.78</c:v>
                </c:pt>
                <c:pt idx="13">
                  <c:v>144.43</c:v>
                </c:pt>
                <c:pt idx="14">
                  <c:v>141.19999999999999</c:v>
                </c:pt>
                <c:pt idx="15">
                  <c:v>142.97999999999999</c:v>
                </c:pt>
                <c:pt idx="16">
                  <c:v>143.19999999999999</c:v>
                </c:pt>
                <c:pt idx="17">
                  <c:v>142.25</c:v>
                </c:pt>
                <c:pt idx="18">
                  <c:v>144.49</c:v>
                </c:pt>
                <c:pt idx="19">
                  <c:v>147.85</c:v>
                </c:pt>
                <c:pt idx="20">
                  <c:v>145.88999999999999</c:v>
                </c:pt>
                <c:pt idx="21">
                  <c:v>152.41</c:v>
                </c:pt>
                <c:pt idx="22">
                  <c:v>158.77000000000001</c:v>
                </c:pt>
                <c:pt idx="23">
                  <c:v>162.93</c:v>
                </c:pt>
                <c:pt idx="24">
                  <c:v>162.72999999999999</c:v>
                </c:pt>
                <c:pt idx="25">
                  <c:v>165.35</c:v>
                </c:pt>
                <c:pt idx="26">
                  <c:v>157.58000000000001</c:v>
                </c:pt>
                <c:pt idx="27">
                  <c:v>123.75</c:v>
                </c:pt>
                <c:pt idx="28">
                  <c:v>132.79</c:v>
                </c:pt>
                <c:pt idx="29">
                  <c:v>125.19</c:v>
                </c:pt>
                <c:pt idx="30">
                  <c:v>127.59</c:v>
                </c:pt>
                <c:pt idx="31">
                  <c:v>138.03</c:v>
                </c:pt>
                <c:pt idx="32">
                  <c:v>126.11</c:v>
                </c:pt>
                <c:pt idx="33">
                  <c:v>159.77000000000001</c:v>
                </c:pt>
                <c:pt idx="34">
                  <c:v>122.32</c:v>
                </c:pt>
                <c:pt idx="35">
                  <c:v>120.85</c:v>
                </c:pt>
                <c:pt idx="36">
                  <c:v>137.69</c:v>
                </c:pt>
                <c:pt idx="37">
                  <c:v>104.03</c:v>
                </c:pt>
                <c:pt idx="38">
                  <c:v>104.88</c:v>
                </c:pt>
                <c:pt idx="39">
                  <c:v>91.79</c:v>
                </c:pt>
                <c:pt idx="40">
                  <c:v>105.02</c:v>
                </c:pt>
                <c:pt idx="41">
                  <c:v>93.49</c:v>
                </c:pt>
                <c:pt idx="42">
                  <c:v>84.09</c:v>
                </c:pt>
                <c:pt idx="43">
                  <c:v>73.209999999999994</c:v>
                </c:pt>
                <c:pt idx="44">
                  <c:v>76.12</c:v>
                </c:pt>
                <c:pt idx="45">
                  <c:v>67.430000000000007</c:v>
                </c:pt>
                <c:pt idx="46">
                  <c:v>67.52</c:v>
                </c:pt>
                <c:pt idx="47">
                  <c:v>80.89</c:v>
                </c:pt>
                <c:pt idx="48">
                  <c:v>85.97</c:v>
                </c:pt>
                <c:pt idx="49">
                  <c:v>84.99</c:v>
                </c:pt>
                <c:pt idx="50">
                  <c:v>102</c:v>
                </c:pt>
                <c:pt idx="51">
                  <c:v>102</c:v>
                </c:pt>
                <c:pt idx="52">
                  <c:v>102.01</c:v>
                </c:pt>
                <c:pt idx="53">
                  <c:v>102.11</c:v>
                </c:pt>
                <c:pt idx="54">
                  <c:v>102.91</c:v>
                </c:pt>
                <c:pt idx="55">
                  <c:v>103.52</c:v>
                </c:pt>
                <c:pt idx="56">
                  <c:v>107.84</c:v>
                </c:pt>
                <c:pt idx="57">
                  <c:v>102.91</c:v>
                </c:pt>
                <c:pt idx="58">
                  <c:v>101.52</c:v>
                </c:pt>
                <c:pt idx="59">
                  <c:v>93.07</c:v>
                </c:pt>
                <c:pt idx="60">
                  <c:v>105</c:v>
                </c:pt>
                <c:pt idx="61">
                  <c:v>99.55</c:v>
                </c:pt>
                <c:pt idx="62">
                  <c:v>112</c:v>
                </c:pt>
                <c:pt idx="63">
                  <c:v>97.79</c:v>
                </c:pt>
                <c:pt idx="64">
                  <c:v>79.31</c:v>
                </c:pt>
                <c:pt idx="65">
                  <c:v>107.91</c:v>
                </c:pt>
                <c:pt idx="66">
                  <c:v>138.19999999999999</c:v>
                </c:pt>
                <c:pt idx="67">
                  <c:v>109.42</c:v>
                </c:pt>
                <c:pt idx="68">
                  <c:v>151.22999999999999</c:v>
                </c:pt>
                <c:pt idx="69">
                  <c:v>139.78</c:v>
                </c:pt>
                <c:pt idx="70">
                  <c:v>122.66</c:v>
                </c:pt>
                <c:pt idx="71">
                  <c:v>130.96</c:v>
                </c:pt>
                <c:pt idx="72">
                  <c:v>124</c:v>
                </c:pt>
                <c:pt idx="73">
                  <c:v>136.47999999999999</c:v>
                </c:pt>
                <c:pt idx="74">
                  <c:v>153.97</c:v>
                </c:pt>
                <c:pt idx="75">
                  <c:v>138.01</c:v>
                </c:pt>
                <c:pt idx="76">
                  <c:v>135.41</c:v>
                </c:pt>
                <c:pt idx="77">
                  <c:v>122.48</c:v>
                </c:pt>
                <c:pt idx="78">
                  <c:v>125.02</c:v>
                </c:pt>
                <c:pt idx="79">
                  <c:v>118.58</c:v>
                </c:pt>
                <c:pt idx="80">
                  <c:v>121.59</c:v>
                </c:pt>
                <c:pt idx="81">
                  <c:v>109.53</c:v>
                </c:pt>
                <c:pt idx="82">
                  <c:v>115.09</c:v>
                </c:pt>
                <c:pt idx="83">
                  <c:v>105.05</c:v>
                </c:pt>
                <c:pt idx="84">
                  <c:v>137.47</c:v>
                </c:pt>
                <c:pt idx="85">
                  <c:v>139.68</c:v>
                </c:pt>
                <c:pt idx="86">
                  <c:v>140.11000000000001</c:v>
                </c:pt>
                <c:pt idx="87">
                  <c:v>138.74</c:v>
                </c:pt>
                <c:pt idx="88">
                  <c:v>127.1</c:v>
                </c:pt>
                <c:pt idx="89">
                  <c:v>121.6</c:v>
                </c:pt>
                <c:pt idx="90">
                  <c:v>127.99</c:v>
                </c:pt>
                <c:pt idx="91">
                  <c:v>122.31</c:v>
                </c:pt>
                <c:pt idx="92">
                  <c:v>134.52000000000001</c:v>
                </c:pt>
                <c:pt idx="93">
                  <c:v>147.63999999999999</c:v>
                </c:pt>
                <c:pt idx="94">
                  <c:v>144.31</c:v>
                </c:pt>
                <c:pt idx="95">
                  <c:v>137.75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04-4697-AA78-73ADC4A84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0738-428A-8618-794220FA370D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10">
                  <c:v>4</c:v>
                </c:pt>
                <c:pt idx="11">
                  <c:v>4</c:v>
                </c:pt>
                <c:pt idx="39">
                  <c:v>4</c:v>
                </c:pt>
                <c:pt idx="41">
                  <c:v>11.6</c:v>
                </c:pt>
                <c:pt idx="42">
                  <c:v>11.6</c:v>
                </c:pt>
                <c:pt idx="43">
                  <c:v>11.6</c:v>
                </c:pt>
                <c:pt idx="44">
                  <c:v>2.1</c:v>
                </c:pt>
                <c:pt idx="45">
                  <c:v>2.1</c:v>
                </c:pt>
                <c:pt idx="46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38-428A-8618-794220FA370D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39">
                  <c:v>6</c:v>
                </c:pt>
                <c:pt idx="43">
                  <c:v>7</c:v>
                </c:pt>
                <c:pt idx="67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38-428A-8618-794220FA370D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0.73</c:v>
                </c:pt>
                <c:pt idx="1">
                  <c:v>0.86</c:v>
                </c:pt>
                <c:pt idx="2">
                  <c:v>0.31900000000000001</c:v>
                </c:pt>
                <c:pt idx="4">
                  <c:v>0.2</c:v>
                </c:pt>
                <c:pt idx="5">
                  <c:v>0.38500000000000001</c:v>
                </c:pt>
                <c:pt idx="6">
                  <c:v>0.628</c:v>
                </c:pt>
                <c:pt idx="7">
                  <c:v>1.36</c:v>
                </c:pt>
                <c:pt idx="8">
                  <c:v>1.121</c:v>
                </c:pt>
                <c:pt idx="9">
                  <c:v>1.1220000000000001</c:v>
                </c:pt>
                <c:pt idx="10">
                  <c:v>1.155</c:v>
                </c:pt>
                <c:pt idx="11">
                  <c:v>1.121</c:v>
                </c:pt>
                <c:pt idx="12">
                  <c:v>2.2250000000000001</c:v>
                </c:pt>
                <c:pt idx="13">
                  <c:v>3.2240000000000002</c:v>
                </c:pt>
                <c:pt idx="14">
                  <c:v>2.2240000000000002</c:v>
                </c:pt>
                <c:pt idx="15">
                  <c:v>3.45</c:v>
                </c:pt>
                <c:pt idx="16">
                  <c:v>2.2410000000000001</c:v>
                </c:pt>
                <c:pt idx="19">
                  <c:v>3.4550000000000001</c:v>
                </c:pt>
                <c:pt idx="32">
                  <c:v>1</c:v>
                </c:pt>
                <c:pt idx="34">
                  <c:v>1</c:v>
                </c:pt>
                <c:pt idx="35">
                  <c:v>1</c:v>
                </c:pt>
                <c:pt idx="39">
                  <c:v>8.8000000000000007</c:v>
                </c:pt>
                <c:pt idx="43">
                  <c:v>10.8</c:v>
                </c:pt>
                <c:pt idx="67">
                  <c:v>8.3800000000000008</c:v>
                </c:pt>
                <c:pt idx="95">
                  <c:v>15.904999999999999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38-428A-8618-794220FA370D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0738-428A-8618-794220FA370D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0738-428A-8618-794220FA370D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3">
                  <c:v>10.5</c:v>
                </c:pt>
                <c:pt idx="44">
                  <c:v>36.622</c:v>
                </c:pt>
                <c:pt idx="45">
                  <c:v>12.35</c:v>
                </c:pt>
                <c:pt idx="46">
                  <c:v>128.28200000000001</c:v>
                </c:pt>
                <c:pt idx="81">
                  <c:v>42.96</c:v>
                </c:pt>
                <c:pt idx="83">
                  <c:v>57.817</c:v>
                </c:pt>
                <c:pt idx="91">
                  <c:v>21.332999999999998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38-428A-8618-794220FA370D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0738-428A-8618-794220FA370D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0738-428A-8618-794220FA370D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0738-428A-8618-794220FA370D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40">
                  <c:v>72.27</c:v>
                </c:pt>
                <c:pt idx="41">
                  <c:v>77.900000000000006</c:v>
                </c:pt>
                <c:pt idx="42">
                  <c:v>89.177000000000007</c:v>
                </c:pt>
                <c:pt idx="43">
                  <c:v>95.016999999999996</c:v>
                </c:pt>
                <c:pt idx="44">
                  <c:v>95.94</c:v>
                </c:pt>
                <c:pt idx="45">
                  <c:v>99</c:v>
                </c:pt>
                <c:pt idx="46">
                  <c:v>99</c:v>
                </c:pt>
                <c:pt idx="47">
                  <c:v>7.9820000000000002</c:v>
                </c:pt>
                <c:pt idx="49">
                  <c:v>25.013000000000002</c:v>
                </c:pt>
                <c:pt idx="50">
                  <c:v>50.959000000000003</c:v>
                </c:pt>
                <c:pt idx="51">
                  <c:v>49.79</c:v>
                </c:pt>
                <c:pt idx="52">
                  <c:v>33.356999999999999</c:v>
                </c:pt>
                <c:pt idx="53">
                  <c:v>44.656999999999996</c:v>
                </c:pt>
                <c:pt idx="54">
                  <c:v>50.7</c:v>
                </c:pt>
                <c:pt idx="55">
                  <c:v>60.555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738-428A-8618-794220FA370D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69.3</c:v>
                </c:pt>
                <c:pt idx="1">
                  <c:v>114.2</c:v>
                </c:pt>
                <c:pt idx="2">
                  <c:v>0</c:v>
                </c:pt>
                <c:pt idx="3">
                  <c:v>0</c:v>
                </c:pt>
                <c:pt idx="4">
                  <c:v>72.7</c:v>
                </c:pt>
                <c:pt idx="5">
                  <c:v>103.2</c:v>
                </c:pt>
                <c:pt idx="6">
                  <c:v>0</c:v>
                </c:pt>
                <c:pt idx="7">
                  <c:v>0</c:v>
                </c:pt>
                <c:pt idx="8">
                  <c:v>87.7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102.7</c:v>
                </c:pt>
                <c:pt idx="13">
                  <c:v>105.8</c:v>
                </c:pt>
                <c:pt idx="14">
                  <c:v>162.9</c:v>
                </c:pt>
                <c:pt idx="15">
                  <c:v>114.7</c:v>
                </c:pt>
                <c:pt idx="16">
                  <c:v>113.5</c:v>
                </c:pt>
                <c:pt idx="17">
                  <c:v>176.3</c:v>
                </c:pt>
                <c:pt idx="18">
                  <c:v>207.2</c:v>
                </c:pt>
                <c:pt idx="19">
                  <c:v>110.7</c:v>
                </c:pt>
                <c:pt idx="20">
                  <c:v>45.1</c:v>
                </c:pt>
                <c:pt idx="21">
                  <c:v>63.7</c:v>
                </c:pt>
                <c:pt idx="22">
                  <c:v>57.2</c:v>
                </c:pt>
                <c:pt idx="23">
                  <c:v>103.7</c:v>
                </c:pt>
                <c:pt idx="24">
                  <c:v>166.2</c:v>
                </c:pt>
                <c:pt idx="25">
                  <c:v>0</c:v>
                </c:pt>
                <c:pt idx="26">
                  <c:v>10</c:v>
                </c:pt>
                <c:pt idx="27">
                  <c:v>10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42.5</c:v>
                </c:pt>
                <c:pt idx="45">
                  <c:v>42.5</c:v>
                </c:pt>
                <c:pt idx="46">
                  <c:v>42.5</c:v>
                </c:pt>
                <c:pt idx="47">
                  <c:v>50.6</c:v>
                </c:pt>
                <c:pt idx="48">
                  <c:v>2.9</c:v>
                </c:pt>
                <c:pt idx="49">
                  <c:v>14.8</c:v>
                </c:pt>
                <c:pt idx="50">
                  <c:v>0</c:v>
                </c:pt>
                <c:pt idx="51">
                  <c:v>0</c:v>
                </c:pt>
                <c:pt idx="52">
                  <c:v>4.7</c:v>
                </c:pt>
                <c:pt idx="53">
                  <c:v>4.5999999999999996</c:v>
                </c:pt>
                <c:pt idx="54">
                  <c:v>0</c:v>
                </c:pt>
                <c:pt idx="55">
                  <c:v>4.7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14.7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20.2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14.8</c:v>
                </c:pt>
                <c:pt idx="76">
                  <c:v>0</c:v>
                </c:pt>
                <c:pt idx="77">
                  <c:v>10.8</c:v>
                </c:pt>
                <c:pt idx="78">
                  <c:v>0</c:v>
                </c:pt>
                <c:pt idx="79">
                  <c:v>25.6</c:v>
                </c:pt>
                <c:pt idx="80">
                  <c:v>13.2</c:v>
                </c:pt>
                <c:pt idx="81">
                  <c:v>9</c:v>
                </c:pt>
                <c:pt idx="82">
                  <c:v>46.3</c:v>
                </c:pt>
                <c:pt idx="83">
                  <c:v>88.4</c:v>
                </c:pt>
                <c:pt idx="84">
                  <c:v>1.6</c:v>
                </c:pt>
                <c:pt idx="85">
                  <c:v>1.5</c:v>
                </c:pt>
                <c:pt idx="86">
                  <c:v>1.5</c:v>
                </c:pt>
                <c:pt idx="87">
                  <c:v>1.6</c:v>
                </c:pt>
                <c:pt idx="88">
                  <c:v>0</c:v>
                </c:pt>
                <c:pt idx="89">
                  <c:v>2.9</c:v>
                </c:pt>
                <c:pt idx="90">
                  <c:v>18.7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738-428A-8618-794220FA370D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5.43</c:v>
                </c:pt>
                <c:pt idx="1">
                  <c:v>9.2449999999999992</c:v>
                </c:pt>
                <c:pt idx="2">
                  <c:v>13.565</c:v>
                </c:pt>
                <c:pt idx="3">
                  <c:v>15.246</c:v>
                </c:pt>
                <c:pt idx="4">
                  <c:v>17.71</c:v>
                </c:pt>
                <c:pt idx="5">
                  <c:v>17.358000000000001</c:v>
                </c:pt>
                <c:pt idx="6">
                  <c:v>19.507000000000001</c:v>
                </c:pt>
                <c:pt idx="7">
                  <c:v>20.829000000000001</c:v>
                </c:pt>
                <c:pt idx="8">
                  <c:v>18.834</c:v>
                </c:pt>
                <c:pt idx="9">
                  <c:v>17.23</c:v>
                </c:pt>
                <c:pt idx="10">
                  <c:v>22.311</c:v>
                </c:pt>
                <c:pt idx="11">
                  <c:v>26.774000000000001</c:v>
                </c:pt>
                <c:pt idx="12">
                  <c:v>11.24</c:v>
                </c:pt>
                <c:pt idx="13">
                  <c:v>10.891</c:v>
                </c:pt>
                <c:pt idx="14">
                  <c:v>10.535</c:v>
                </c:pt>
                <c:pt idx="15">
                  <c:v>10.452999999999999</c:v>
                </c:pt>
                <c:pt idx="16">
                  <c:v>9.91</c:v>
                </c:pt>
                <c:pt idx="17">
                  <c:v>9.9</c:v>
                </c:pt>
                <c:pt idx="18">
                  <c:v>9.86</c:v>
                </c:pt>
                <c:pt idx="19">
                  <c:v>14.6</c:v>
                </c:pt>
                <c:pt idx="20">
                  <c:v>20.331</c:v>
                </c:pt>
                <c:pt idx="21">
                  <c:v>21.228999999999999</c:v>
                </c:pt>
                <c:pt idx="22">
                  <c:v>20.245999999999999</c:v>
                </c:pt>
                <c:pt idx="23">
                  <c:v>21.928000000000001</c:v>
                </c:pt>
                <c:pt idx="24">
                  <c:v>16.417999999999999</c:v>
                </c:pt>
                <c:pt idx="25">
                  <c:v>20.221</c:v>
                </c:pt>
                <c:pt idx="26">
                  <c:v>33.671999999999997</c:v>
                </c:pt>
                <c:pt idx="27">
                  <c:v>49.280999999999999</c:v>
                </c:pt>
                <c:pt idx="28">
                  <c:v>86.665999999999997</c:v>
                </c:pt>
                <c:pt idx="29">
                  <c:v>100.03700000000001</c:v>
                </c:pt>
                <c:pt idx="30">
                  <c:v>119.22</c:v>
                </c:pt>
                <c:pt idx="31">
                  <c:v>104.73399999999999</c:v>
                </c:pt>
                <c:pt idx="32">
                  <c:v>95.498000000000005</c:v>
                </c:pt>
                <c:pt idx="33">
                  <c:v>127.005</c:v>
                </c:pt>
                <c:pt idx="34">
                  <c:v>103.462</c:v>
                </c:pt>
                <c:pt idx="35">
                  <c:v>113.651</c:v>
                </c:pt>
                <c:pt idx="36">
                  <c:v>107.04300000000001</c:v>
                </c:pt>
                <c:pt idx="37">
                  <c:v>76.98</c:v>
                </c:pt>
                <c:pt idx="38">
                  <c:v>45.558999999999997</c:v>
                </c:pt>
                <c:pt idx="39">
                  <c:v>129.07400000000001</c:v>
                </c:pt>
                <c:pt idx="40">
                  <c:v>78.364999999999995</c:v>
                </c:pt>
                <c:pt idx="41">
                  <c:v>98.694999999999993</c:v>
                </c:pt>
                <c:pt idx="42">
                  <c:v>94.268000000000001</c:v>
                </c:pt>
                <c:pt idx="43">
                  <c:v>154.94499999999999</c:v>
                </c:pt>
                <c:pt idx="44">
                  <c:v>88.695999999999998</c:v>
                </c:pt>
                <c:pt idx="45">
                  <c:v>126.571</c:v>
                </c:pt>
                <c:pt idx="46">
                  <c:v>132.85400000000001</c:v>
                </c:pt>
                <c:pt idx="47">
                  <c:v>10.02</c:v>
                </c:pt>
                <c:pt idx="48">
                  <c:v>56.11</c:v>
                </c:pt>
                <c:pt idx="49">
                  <c:v>20.047000000000001</c:v>
                </c:pt>
                <c:pt idx="50">
                  <c:v>28.896000000000001</c:v>
                </c:pt>
                <c:pt idx="51">
                  <c:v>37.378</c:v>
                </c:pt>
                <c:pt idx="52">
                  <c:v>31.969000000000001</c:v>
                </c:pt>
                <c:pt idx="53">
                  <c:v>30.581</c:v>
                </c:pt>
                <c:pt idx="54">
                  <c:v>55.39</c:v>
                </c:pt>
                <c:pt idx="55">
                  <c:v>70.263999999999996</c:v>
                </c:pt>
                <c:pt idx="56">
                  <c:v>82.533000000000001</c:v>
                </c:pt>
                <c:pt idx="57">
                  <c:v>89.182000000000002</c:v>
                </c:pt>
                <c:pt idx="58">
                  <c:v>59.578000000000003</c:v>
                </c:pt>
                <c:pt idx="59">
                  <c:v>67.7</c:v>
                </c:pt>
                <c:pt idx="60">
                  <c:v>91.343000000000004</c:v>
                </c:pt>
                <c:pt idx="61">
                  <c:v>87.793000000000006</c:v>
                </c:pt>
                <c:pt idx="62">
                  <c:v>63.88</c:v>
                </c:pt>
                <c:pt idx="63">
                  <c:v>71.677000000000007</c:v>
                </c:pt>
                <c:pt idx="64">
                  <c:v>1.976</c:v>
                </c:pt>
                <c:pt idx="65">
                  <c:v>27.989000000000001</c:v>
                </c:pt>
                <c:pt idx="66">
                  <c:v>39.049999999999997</c:v>
                </c:pt>
                <c:pt idx="67">
                  <c:v>178.62</c:v>
                </c:pt>
                <c:pt idx="68">
                  <c:v>35.802999999999997</c:v>
                </c:pt>
                <c:pt idx="69">
                  <c:v>51.978000000000002</c:v>
                </c:pt>
                <c:pt idx="70">
                  <c:v>83.241</c:v>
                </c:pt>
                <c:pt idx="71">
                  <c:v>100.831</c:v>
                </c:pt>
                <c:pt idx="72">
                  <c:v>73.131</c:v>
                </c:pt>
                <c:pt idx="73">
                  <c:v>56.215000000000003</c:v>
                </c:pt>
                <c:pt idx="74">
                  <c:v>35.152999999999999</c:v>
                </c:pt>
                <c:pt idx="75">
                  <c:v>71.268000000000001</c:v>
                </c:pt>
                <c:pt idx="76">
                  <c:v>95.593000000000004</c:v>
                </c:pt>
                <c:pt idx="77">
                  <c:v>89.846000000000004</c:v>
                </c:pt>
                <c:pt idx="78">
                  <c:v>81.453999999999994</c:v>
                </c:pt>
                <c:pt idx="79">
                  <c:v>81.93</c:v>
                </c:pt>
                <c:pt idx="80">
                  <c:v>70.206000000000003</c:v>
                </c:pt>
                <c:pt idx="81">
                  <c:v>103.354</c:v>
                </c:pt>
                <c:pt idx="82">
                  <c:v>87.835999999999999</c:v>
                </c:pt>
                <c:pt idx="83">
                  <c:v>118.033</c:v>
                </c:pt>
                <c:pt idx="84">
                  <c:v>83.488</c:v>
                </c:pt>
                <c:pt idx="85">
                  <c:v>89.718000000000004</c:v>
                </c:pt>
                <c:pt idx="86">
                  <c:v>89.1</c:v>
                </c:pt>
                <c:pt idx="87">
                  <c:v>88.38</c:v>
                </c:pt>
                <c:pt idx="88">
                  <c:v>81.022999999999996</c:v>
                </c:pt>
                <c:pt idx="89">
                  <c:v>74.478999999999999</c:v>
                </c:pt>
                <c:pt idx="90">
                  <c:v>62.063000000000002</c:v>
                </c:pt>
                <c:pt idx="91">
                  <c:v>69.043000000000006</c:v>
                </c:pt>
                <c:pt idx="92">
                  <c:v>35.030999999999999</c:v>
                </c:pt>
                <c:pt idx="93">
                  <c:v>19.667000000000002</c:v>
                </c:pt>
                <c:pt idx="94">
                  <c:v>9.3089999999999993</c:v>
                </c:pt>
                <c:pt idx="95">
                  <c:v>1.399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738-428A-8618-794220FA370D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3">
                  <c:v>10.5</c:v>
                </c:pt>
                <c:pt idx="44">
                  <c:v>36.622</c:v>
                </c:pt>
                <c:pt idx="45">
                  <c:v>12.35</c:v>
                </c:pt>
                <c:pt idx="46">
                  <c:v>128.28200000000001</c:v>
                </c:pt>
                <c:pt idx="81">
                  <c:v>42.96</c:v>
                </c:pt>
                <c:pt idx="83">
                  <c:v>57.817</c:v>
                </c:pt>
                <c:pt idx="91">
                  <c:v>21.332999999999998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738-428A-8618-794220FA370D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0738-428A-8618-794220FA3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168.46</c:v>
                </c:pt>
                <c:pt idx="1">
                  <c:v>158.82</c:v>
                </c:pt>
                <c:pt idx="2">
                  <c:v>154.56</c:v>
                </c:pt>
                <c:pt idx="3">
                  <c:v>146.47999999999999</c:v>
                </c:pt>
                <c:pt idx="4">
                  <c:v>156.07</c:v>
                </c:pt>
                <c:pt idx="5">
                  <c:v>152.85</c:v>
                </c:pt>
                <c:pt idx="6">
                  <c:v>149.38999999999999</c:v>
                </c:pt>
                <c:pt idx="7">
                  <c:v>144.79</c:v>
                </c:pt>
                <c:pt idx="8">
                  <c:v>149.72999999999999</c:v>
                </c:pt>
                <c:pt idx="9">
                  <c:v>146.62</c:v>
                </c:pt>
                <c:pt idx="10">
                  <c:v>143.78</c:v>
                </c:pt>
                <c:pt idx="11">
                  <c:v>140.32</c:v>
                </c:pt>
                <c:pt idx="12">
                  <c:v>143.78</c:v>
                </c:pt>
                <c:pt idx="13">
                  <c:v>144.43</c:v>
                </c:pt>
                <c:pt idx="14">
                  <c:v>141.19999999999999</c:v>
                </c:pt>
                <c:pt idx="15">
                  <c:v>142.97999999999999</c:v>
                </c:pt>
                <c:pt idx="16">
                  <c:v>143.19999999999999</c:v>
                </c:pt>
                <c:pt idx="17">
                  <c:v>142.25</c:v>
                </c:pt>
                <c:pt idx="18">
                  <c:v>144.49</c:v>
                </c:pt>
                <c:pt idx="19">
                  <c:v>147.85</c:v>
                </c:pt>
                <c:pt idx="20">
                  <c:v>145.88999999999999</c:v>
                </c:pt>
                <c:pt idx="21">
                  <c:v>152.41</c:v>
                </c:pt>
                <c:pt idx="22">
                  <c:v>158.77000000000001</c:v>
                </c:pt>
                <c:pt idx="23">
                  <c:v>162.93</c:v>
                </c:pt>
                <c:pt idx="24">
                  <c:v>162.72999999999999</c:v>
                </c:pt>
                <c:pt idx="25">
                  <c:v>165.35</c:v>
                </c:pt>
                <c:pt idx="26">
                  <c:v>157.58000000000001</c:v>
                </c:pt>
                <c:pt idx="27">
                  <c:v>123.75</c:v>
                </c:pt>
                <c:pt idx="28">
                  <c:v>132.79</c:v>
                </c:pt>
                <c:pt idx="29">
                  <c:v>125.19</c:v>
                </c:pt>
                <c:pt idx="30">
                  <c:v>127.59</c:v>
                </c:pt>
                <c:pt idx="31">
                  <c:v>138.03</c:v>
                </c:pt>
                <c:pt idx="32">
                  <c:v>126.11</c:v>
                </c:pt>
                <c:pt idx="33">
                  <c:v>159.77000000000001</c:v>
                </c:pt>
                <c:pt idx="34">
                  <c:v>122.32</c:v>
                </c:pt>
                <c:pt idx="35">
                  <c:v>120.85</c:v>
                </c:pt>
                <c:pt idx="36">
                  <c:v>137.69</c:v>
                </c:pt>
                <c:pt idx="37">
                  <c:v>104.03</c:v>
                </c:pt>
                <c:pt idx="38">
                  <c:v>104.88</c:v>
                </c:pt>
                <c:pt idx="39">
                  <c:v>91.79</c:v>
                </c:pt>
                <c:pt idx="40">
                  <c:v>105.02</c:v>
                </c:pt>
                <c:pt idx="41">
                  <c:v>93.49</c:v>
                </c:pt>
                <c:pt idx="42">
                  <c:v>84.09</c:v>
                </c:pt>
                <c:pt idx="43">
                  <c:v>73.209999999999994</c:v>
                </c:pt>
                <c:pt idx="44">
                  <c:v>76.12</c:v>
                </c:pt>
                <c:pt idx="45">
                  <c:v>67.430000000000007</c:v>
                </c:pt>
                <c:pt idx="46">
                  <c:v>67.52</c:v>
                </c:pt>
                <c:pt idx="47">
                  <c:v>80.89</c:v>
                </c:pt>
                <c:pt idx="48">
                  <c:v>85.97</c:v>
                </c:pt>
                <c:pt idx="49">
                  <c:v>84.99</c:v>
                </c:pt>
                <c:pt idx="50">
                  <c:v>102</c:v>
                </c:pt>
                <c:pt idx="51">
                  <c:v>102</c:v>
                </c:pt>
                <c:pt idx="52">
                  <c:v>102.01</c:v>
                </c:pt>
                <c:pt idx="53">
                  <c:v>102.11</c:v>
                </c:pt>
                <c:pt idx="54">
                  <c:v>102.91</c:v>
                </c:pt>
                <c:pt idx="55">
                  <c:v>103.52</c:v>
                </c:pt>
                <c:pt idx="56">
                  <c:v>107.84</c:v>
                </c:pt>
                <c:pt idx="57">
                  <c:v>102.91</c:v>
                </c:pt>
                <c:pt idx="58">
                  <c:v>101.52</c:v>
                </c:pt>
                <c:pt idx="59">
                  <c:v>93.07</c:v>
                </c:pt>
                <c:pt idx="60">
                  <c:v>105</c:v>
                </c:pt>
                <c:pt idx="61">
                  <c:v>99.55</c:v>
                </c:pt>
                <c:pt idx="62">
                  <c:v>112</c:v>
                </c:pt>
                <c:pt idx="63">
                  <c:v>97.79</c:v>
                </c:pt>
                <c:pt idx="64">
                  <c:v>79.31</c:v>
                </c:pt>
                <c:pt idx="65">
                  <c:v>107.91</c:v>
                </c:pt>
                <c:pt idx="66">
                  <c:v>138.19999999999999</c:v>
                </c:pt>
                <c:pt idx="67">
                  <c:v>109.42</c:v>
                </c:pt>
                <c:pt idx="68">
                  <c:v>151.22999999999999</c:v>
                </c:pt>
                <c:pt idx="69">
                  <c:v>139.78</c:v>
                </c:pt>
                <c:pt idx="70">
                  <c:v>122.66</c:v>
                </c:pt>
                <c:pt idx="71">
                  <c:v>130.96</c:v>
                </c:pt>
                <c:pt idx="72">
                  <c:v>124</c:v>
                </c:pt>
                <c:pt idx="73">
                  <c:v>136.47999999999999</c:v>
                </c:pt>
                <c:pt idx="74">
                  <c:v>153.97</c:v>
                </c:pt>
                <c:pt idx="75">
                  <c:v>138.01</c:v>
                </c:pt>
                <c:pt idx="76">
                  <c:v>135.41</c:v>
                </c:pt>
                <c:pt idx="77">
                  <c:v>122.48</c:v>
                </c:pt>
                <c:pt idx="78">
                  <c:v>125.02</c:v>
                </c:pt>
                <c:pt idx="79">
                  <c:v>118.58</c:v>
                </c:pt>
                <c:pt idx="80">
                  <c:v>121.59</c:v>
                </c:pt>
                <c:pt idx="81">
                  <c:v>109.53</c:v>
                </c:pt>
                <c:pt idx="82">
                  <c:v>115.09</c:v>
                </c:pt>
                <c:pt idx="83">
                  <c:v>105.05</c:v>
                </c:pt>
                <c:pt idx="84">
                  <c:v>137.47</c:v>
                </c:pt>
                <c:pt idx="85">
                  <c:v>139.68</c:v>
                </c:pt>
                <c:pt idx="86">
                  <c:v>140.11000000000001</c:v>
                </c:pt>
                <c:pt idx="87">
                  <c:v>138.74</c:v>
                </c:pt>
                <c:pt idx="88">
                  <c:v>127.1</c:v>
                </c:pt>
                <c:pt idx="89">
                  <c:v>121.6</c:v>
                </c:pt>
                <c:pt idx="90">
                  <c:v>127.99</c:v>
                </c:pt>
                <c:pt idx="91">
                  <c:v>122.31</c:v>
                </c:pt>
                <c:pt idx="92">
                  <c:v>134.52000000000001</c:v>
                </c:pt>
                <c:pt idx="93">
                  <c:v>147.63999999999999</c:v>
                </c:pt>
                <c:pt idx="94">
                  <c:v>144.31</c:v>
                </c:pt>
                <c:pt idx="95">
                  <c:v>137.75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38-428A-8618-794220FA3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09375" defaultRowHeight="15.9" customHeight="1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3">
      <c r="A3" s="10">
        <v>46227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3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75.445999999999998</v>
      </c>
      <c r="C5" s="25">
        <v>124.29300000000001</v>
      </c>
      <c r="D5" s="25">
        <v>13.911</v>
      </c>
      <c r="E5" s="25">
        <v>15.228999999999999</v>
      </c>
      <c r="F5" s="25">
        <v>90.647000000000006</v>
      </c>
      <c r="G5" s="25">
        <v>120.97199999999999</v>
      </c>
      <c r="H5" s="25">
        <v>20.149000000000001</v>
      </c>
      <c r="I5" s="25">
        <v>22.178000000000001</v>
      </c>
      <c r="J5" s="25">
        <v>107.63</v>
      </c>
      <c r="K5" s="25">
        <v>18.373000000000001</v>
      </c>
      <c r="L5" s="25">
        <v>27.428999999999998</v>
      </c>
      <c r="M5" s="25">
        <v>31.896000000000001</v>
      </c>
      <c r="N5" s="25">
        <v>116.19499999999999</v>
      </c>
      <c r="O5" s="25">
        <v>119.95699999999999</v>
      </c>
      <c r="P5" s="25">
        <v>175.64400000000001</v>
      </c>
      <c r="Q5" s="25">
        <v>128.56399999999999</v>
      </c>
      <c r="R5" s="25">
        <v>125.605</v>
      </c>
      <c r="S5" s="25">
        <v>186.21799999999999</v>
      </c>
      <c r="T5" s="25">
        <v>217.03100000000001</v>
      </c>
      <c r="U5" s="25">
        <v>128.727</v>
      </c>
      <c r="V5" s="25">
        <v>65.39</v>
      </c>
      <c r="W5" s="25">
        <v>84.975999999999999</v>
      </c>
      <c r="X5" s="25">
        <v>77.484999999999999</v>
      </c>
      <c r="Y5" s="25">
        <v>125.649</v>
      </c>
      <c r="Z5" s="25">
        <v>182.57</v>
      </c>
      <c r="AA5" s="25">
        <v>20.234999999999999</v>
      </c>
      <c r="AB5" s="25">
        <v>43.671999999999997</v>
      </c>
      <c r="AC5" s="25">
        <v>59.280999999999999</v>
      </c>
      <c r="AD5" s="25">
        <v>86.68</v>
      </c>
      <c r="AE5" s="25">
        <v>100.03700000000001</v>
      </c>
      <c r="AF5" s="25">
        <v>119.22</v>
      </c>
      <c r="AG5" s="25">
        <v>104.71599999999999</v>
      </c>
      <c r="AH5" s="25">
        <v>96.498000000000005</v>
      </c>
      <c r="AI5" s="25">
        <v>127.041</v>
      </c>
      <c r="AJ5" s="25">
        <v>104.41800000000001</v>
      </c>
      <c r="AK5" s="25">
        <v>114.648</v>
      </c>
      <c r="AL5" s="25">
        <v>107.054</v>
      </c>
      <c r="AM5" s="25">
        <v>76.953000000000003</v>
      </c>
      <c r="AN5" s="25">
        <v>45.582999999999998</v>
      </c>
      <c r="AO5" s="25">
        <v>147.923</v>
      </c>
      <c r="AP5" s="25">
        <v>150.602</v>
      </c>
      <c r="AQ5" s="25">
        <v>188.21700000000001</v>
      </c>
      <c r="AR5" s="25">
        <v>195.07400000000001</v>
      </c>
      <c r="AS5" s="25">
        <v>289.86500000000001</v>
      </c>
      <c r="AT5" s="25">
        <v>265.875</v>
      </c>
      <c r="AU5" s="25">
        <v>282.52699999999999</v>
      </c>
      <c r="AV5" s="25">
        <v>404.77600000000001</v>
      </c>
      <c r="AW5" s="25">
        <v>68.602000000000004</v>
      </c>
      <c r="AX5" s="25">
        <v>59.01</v>
      </c>
      <c r="AY5" s="25">
        <v>59.81</v>
      </c>
      <c r="AZ5" s="25">
        <v>79.855000000000004</v>
      </c>
      <c r="BA5" s="25">
        <v>87.168000000000006</v>
      </c>
      <c r="BB5" s="25">
        <v>70.006</v>
      </c>
      <c r="BC5" s="25">
        <v>79.8</v>
      </c>
      <c r="BD5" s="25">
        <v>106.06699999999999</v>
      </c>
      <c r="BE5" s="25">
        <v>135.51900000000001</v>
      </c>
      <c r="BF5" s="25">
        <v>82.576999999999998</v>
      </c>
      <c r="BG5" s="25">
        <v>89.185000000000002</v>
      </c>
      <c r="BH5" s="25">
        <v>59.536999999999999</v>
      </c>
      <c r="BI5" s="25">
        <v>82.412999999999997</v>
      </c>
      <c r="BJ5" s="25">
        <v>91.346999999999994</v>
      </c>
      <c r="BK5" s="25">
        <v>87.756</v>
      </c>
      <c r="BL5" s="25">
        <v>63.917000000000002</v>
      </c>
      <c r="BM5" s="25">
        <v>71.649000000000001</v>
      </c>
      <c r="BN5" s="25">
        <v>22.175999999999998</v>
      </c>
      <c r="BO5" s="25">
        <v>27.989000000000001</v>
      </c>
      <c r="BP5" s="25">
        <v>39.049999999999997</v>
      </c>
      <c r="BQ5" s="25">
        <v>189.4</v>
      </c>
      <c r="BR5" s="25">
        <v>35.802999999999997</v>
      </c>
      <c r="BS5" s="25">
        <v>51.978000000000002</v>
      </c>
      <c r="BT5" s="25">
        <v>83.241</v>
      </c>
      <c r="BU5" s="25">
        <v>100.83499999999999</v>
      </c>
      <c r="BV5" s="25">
        <v>73.131</v>
      </c>
      <c r="BW5" s="25">
        <v>56.24</v>
      </c>
      <c r="BX5" s="25">
        <v>35.151000000000003</v>
      </c>
      <c r="BY5" s="25">
        <v>86.11</v>
      </c>
      <c r="BZ5" s="25">
        <v>95.593000000000004</v>
      </c>
      <c r="CA5" s="25">
        <v>100.63</v>
      </c>
      <c r="CB5" s="25">
        <v>81.48</v>
      </c>
      <c r="CC5" s="25">
        <v>107.521</v>
      </c>
      <c r="CD5" s="25">
        <v>83.405000000000001</v>
      </c>
      <c r="CE5" s="25">
        <v>155.29900000000001</v>
      </c>
      <c r="CF5" s="25">
        <v>134.15299999999999</v>
      </c>
      <c r="CG5" s="25">
        <v>264.255</v>
      </c>
      <c r="CH5" s="25">
        <v>85.073999999999998</v>
      </c>
      <c r="CI5" s="25">
        <v>91.239000000000004</v>
      </c>
      <c r="CJ5" s="25">
        <v>90.619</v>
      </c>
      <c r="CK5" s="25">
        <v>89.965999999999994</v>
      </c>
      <c r="CL5" s="25">
        <v>81.001999999999995</v>
      </c>
      <c r="CM5" s="25">
        <v>77.408000000000001</v>
      </c>
      <c r="CN5" s="25">
        <v>80.808000000000007</v>
      </c>
      <c r="CO5" s="25">
        <v>90.381</v>
      </c>
      <c r="CP5" s="25">
        <v>34.988</v>
      </c>
      <c r="CQ5" s="25">
        <v>19.667000000000002</v>
      </c>
      <c r="CR5" s="25">
        <v>9.3089999999999993</v>
      </c>
      <c r="CS5" s="25">
        <v>17.303999999999998</v>
      </c>
      <c r="CT5" s="26"/>
      <c r="CU5" s="26"/>
      <c r="CV5" s="26"/>
      <c r="CW5" s="27"/>
      <c r="CX5" s="28">
        <f t="array" ref="CX5">SUMPRODUCT(B5:CW5*0.25)</f>
        <v>2374.6205</v>
      </c>
    </row>
    <row r="6" spans="1:102" ht="24.9" customHeight="1" thickBot="1" x14ac:dyDescent="0.3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" customHeight="1" x14ac:dyDescent="0.25">
      <c r="A8" s="35" t="s">
        <v>5</v>
      </c>
      <c r="B8" s="36">
        <v>168.46</v>
      </c>
      <c r="C8" s="37">
        <v>158.82</v>
      </c>
      <c r="D8" s="37">
        <v>154.56</v>
      </c>
      <c r="E8" s="37">
        <v>146.47999999999999</v>
      </c>
      <c r="F8" s="37">
        <v>156.07</v>
      </c>
      <c r="G8" s="37">
        <v>152.85</v>
      </c>
      <c r="H8" s="37">
        <v>149.38999999999999</v>
      </c>
      <c r="I8" s="37">
        <v>144.79</v>
      </c>
      <c r="J8" s="37">
        <v>149.72999999999999</v>
      </c>
      <c r="K8" s="37">
        <v>146.62</v>
      </c>
      <c r="L8" s="37">
        <v>143.78</v>
      </c>
      <c r="M8" s="37">
        <v>140.32</v>
      </c>
      <c r="N8" s="37">
        <v>143.78</v>
      </c>
      <c r="O8" s="37">
        <v>144.43</v>
      </c>
      <c r="P8" s="37">
        <v>141.19999999999999</v>
      </c>
      <c r="Q8" s="37">
        <v>142.97999999999999</v>
      </c>
      <c r="R8" s="37">
        <v>143.19999999999999</v>
      </c>
      <c r="S8" s="37">
        <v>142.25</v>
      </c>
      <c r="T8" s="37">
        <v>144.49</v>
      </c>
      <c r="U8" s="37">
        <v>147.85</v>
      </c>
      <c r="V8" s="37">
        <v>145.88999999999999</v>
      </c>
      <c r="W8" s="37">
        <v>152.41</v>
      </c>
      <c r="X8" s="37">
        <v>158.77000000000001</v>
      </c>
      <c r="Y8" s="37">
        <v>162.93</v>
      </c>
      <c r="Z8" s="37">
        <v>162.72999999999999</v>
      </c>
      <c r="AA8" s="37">
        <v>165.35</v>
      </c>
      <c r="AB8" s="37">
        <v>157.58000000000001</v>
      </c>
      <c r="AC8" s="37">
        <v>123.75</v>
      </c>
      <c r="AD8" s="37">
        <v>132.79</v>
      </c>
      <c r="AE8" s="37">
        <v>125.19</v>
      </c>
      <c r="AF8" s="37">
        <v>127.59</v>
      </c>
      <c r="AG8" s="37">
        <v>138.03</v>
      </c>
      <c r="AH8" s="37">
        <v>126.11</v>
      </c>
      <c r="AI8" s="37">
        <v>159.77000000000001</v>
      </c>
      <c r="AJ8" s="37">
        <v>122.32</v>
      </c>
      <c r="AK8" s="37">
        <v>120.85</v>
      </c>
      <c r="AL8" s="37">
        <v>137.69</v>
      </c>
      <c r="AM8" s="37">
        <v>104.03</v>
      </c>
      <c r="AN8" s="37">
        <v>104.88</v>
      </c>
      <c r="AO8" s="37">
        <v>91.79</v>
      </c>
      <c r="AP8" s="37">
        <v>105.02</v>
      </c>
      <c r="AQ8" s="37">
        <v>93.49</v>
      </c>
      <c r="AR8" s="37">
        <v>84.09</v>
      </c>
      <c r="AS8" s="37">
        <v>73.209999999999994</v>
      </c>
      <c r="AT8" s="37">
        <v>76.12</v>
      </c>
      <c r="AU8" s="37">
        <v>67.430000000000007</v>
      </c>
      <c r="AV8" s="37">
        <v>67.52</v>
      </c>
      <c r="AW8" s="37">
        <v>80.89</v>
      </c>
      <c r="AX8" s="37">
        <v>85.97</v>
      </c>
      <c r="AY8" s="37">
        <v>84.99</v>
      </c>
      <c r="AZ8" s="37">
        <v>102</v>
      </c>
      <c r="BA8" s="37">
        <v>102</v>
      </c>
      <c r="BB8" s="37">
        <v>102.01</v>
      </c>
      <c r="BC8" s="37">
        <v>102.11</v>
      </c>
      <c r="BD8" s="37">
        <v>102.91</v>
      </c>
      <c r="BE8" s="37">
        <v>103.52</v>
      </c>
      <c r="BF8" s="37">
        <v>107.84</v>
      </c>
      <c r="BG8" s="37">
        <v>102.91</v>
      </c>
      <c r="BH8" s="37">
        <v>101.52</v>
      </c>
      <c r="BI8" s="37">
        <v>93.07</v>
      </c>
      <c r="BJ8" s="37">
        <v>105</v>
      </c>
      <c r="BK8" s="37">
        <v>99.55</v>
      </c>
      <c r="BL8" s="37">
        <v>112</v>
      </c>
      <c r="BM8" s="37">
        <v>97.79</v>
      </c>
      <c r="BN8" s="37">
        <v>79.31</v>
      </c>
      <c r="BO8" s="37">
        <v>107.91</v>
      </c>
      <c r="BP8" s="37">
        <v>138.19999999999999</v>
      </c>
      <c r="BQ8" s="37">
        <v>109.42</v>
      </c>
      <c r="BR8" s="37">
        <v>151.22999999999999</v>
      </c>
      <c r="BS8" s="37">
        <v>139.78</v>
      </c>
      <c r="BT8" s="37">
        <v>122.66</v>
      </c>
      <c r="BU8" s="37">
        <v>130.96</v>
      </c>
      <c r="BV8" s="37">
        <v>124</v>
      </c>
      <c r="BW8" s="37">
        <v>136.47999999999999</v>
      </c>
      <c r="BX8" s="37">
        <v>153.97</v>
      </c>
      <c r="BY8" s="37">
        <v>138.01</v>
      </c>
      <c r="BZ8" s="37">
        <v>135.41</v>
      </c>
      <c r="CA8" s="37">
        <v>122.48</v>
      </c>
      <c r="CB8" s="37">
        <v>125.02</v>
      </c>
      <c r="CC8" s="37">
        <v>118.58</v>
      </c>
      <c r="CD8" s="37">
        <v>121.59</v>
      </c>
      <c r="CE8" s="37">
        <v>109.53</v>
      </c>
      <c r="CF8" s="37">
        <v>115.09</v>
      </c>
      <c r="CG8" s="37">
        <v>105.05</v>
      </c>
      <c r="CH8" s="37">
        <v>137.47</v>
      </c>
      <c r="CI8" s="37">
        <v>139.68</v>
      </c>
      <c r="CJ8" s="37">
        <v>140.11000000000001</v>
      </c>
      <c r="CK8" s="37">
        <v>138.74</v>
      </c>
      <c r="CL8" s="37">
        <v>127.1</v>
      </c>
      <c r="CM8" s="37">
        <v>121.6</v>
      </c>
      <c r="CN8" s="37">
        <v>127.99</v>
      </c>
      <c r="CO8" s="37">
        <v>122.31</v>
      </c>
      <c r="CP8" s="37">
        <v>134.52000000000001</v>
      </c>
      <c r="CQ8" s="37">
        <v>147.63999999999999</v>
      </c>
      <c r="CR8" s="37">
        <v>144.31</v>
      </c>
      <c r="CS8" s="37">
        <v>137.75</v>
      </c>
      <c r="CT8" s="38"/>
      <c r="CU8" s="38"/>
      <c r="CV8" s="38"/>
      <c r="CW8" s="39"/>
      <c r="CX8" s="40">
        <f>IF(SUM(B8:CW8)&lt;&gt;0,AVERAGEIF(B8:CW8,"&lt;&gt;"""),"")</f>
        <v>125.40999999999998</v>
      </c>
    </row>
    <row r="9" spans="1:102" ht="24.9" customHeight="1" thickBot="1" x14ac:dyDescent="0.3">
      <c r="A9" s="41" t="s">
        <v>6</v>
      </c>
      <c r="B9" s="42">
        <v>157.08000000000001</v>
      </c>
      <c r="C9" s="43">
        <v>157.08000000000001</v>
      </c>
      <c r="D9" s="43">
        <v>157.08000000000001</v>
      </c>
      <c r="E9" s="43">
        <v>157.08000000000001</v>
      </c>
      <c r="F9" s="43">
        <v>150.77500000000001</v>
      </c>
      <c r="G9" s="43">
        <v>150.77500000000001</v>
      </c>
      <c r="H9" s="43">
        <v>150.77500000000001</v>
      </c>
      <c r="I9" s="43">
        <v>150.77500000000001</v>
      </c>
      <c r="J9" s="43">
        <v>145.11250000000001</v>
      </c>
      <c r="K9" s="43">
        <v>145.11250000000001</v>
      </c>
      <c r="L9" s="43">
        <v>145.11250000000001</v>
      </c>
      <c r="M9" s="43">
        <v>145.11250000000001</v>
      </c>
      <c r="N9" s="43">
        <v>143.0975</v>
      </c>
      <c r="O9" s="43">
        <v>143.0975</v>
      </c>
      <c r="P9" s="43">
        <v>143.0975</v>
      </c>
      <c r="Q9" s="43">
        <v>143.0975</v>
      </c>
      <c r="R9" s="43">
        <v>144.44749999999999</v>
      </c>
      <c r="S9" s="43">
        <v>144.44749999999999</v>
      </c>
      <c r="T9" s="43">
        <v>144.44749999999999</v>
      </c>
      <c r="U9" s="43">
        <v>144.44749999999999</v>
      </c>
      <c r="V9" s="43">
        <v>155</v>
      </c>
      <c r="W9" s="43">
        <v>155</v>
      </c>
      <c r="X9" s="43">
        <v>155</v>
      </c>
      <c r="Y9" s="43">
        <v>155</v>
      </c>
      <c r="Z9" s="43">
        <v>152.35249999999999</v>
      </c>
      <c r="AA9" s="43">
        <v>152.35249999999999</v>
      </c>
      <c r="AB9" s="43">
        <v>152.35249999999999</v>
      </c>
      <c r="AC9" s="43">
        <v>152.35249999999999</v>
      </c>
      <c r="AD9" s="43">
        <v>130.9</v>
      </c>
      <c r="AE9" s="43">
        <v>130.9</v>
      </c>
      <c r="AF9" s="43">
        <v>130.9</v>
      </c>
      <c r="AG9" s="43">
        <v>130.9</v>
      </c>
      <c r="AH9" s="43">
        <v>132.26249999999999</v>
      </c>
      <c r="AI9" s="43">
        <v>132.26249999999999</v>
      </c>
      <c r="AJ9" s="43">
        <v>132.26249999999999</v>
      </c>
      <c r="AK9" s="43">
        <v>132.26249999999999</v>
      </c>
      <c r="AL9" s="43">
        <v>109.5975</v>
      </c>
      <c r="AM9" s="43">
        <v>109.5975</v>
      </c>
      <c r="AN9" s="43">
        <v>109.5975</v>
      </c>
      <c r="AO9" s="43">
        <v>109.5975</v>
      </c>
      <c r="AP9" s="43">
        <v>88.952500000000001</v>
      </c>
      <c r="AQ9" s="43">
        <v>88.952500000000001</v>
      </c>
      <c r="AR9" s="43">
        <v>88.952500000000001</v>
      </c>
      <c r="AS9" s="43">
        <v>88.952500000000001</v>
      </c>
      <c r="AT9" s="43">
        <v>72.989999999999995</v>
      </c>
      <c r="AU9" s="43">
        <v>72.989999999999995</v>
      </c>
      <c r="AV9" s="43">
        <v>72.989999999999995</v>
      </c>
      <c r="AW9" s="43">
        <v>72.989999999999995</v>
      </c>
      <c r="AX9" s="43">
        <v>93.74</v>
      </c>
      <c r="AY9" s="43">
        <v>93.74</v>
      </c>
      <c r="AZ9" s="43">
        <v>93.74</v>
      </c>
      <c r="BA9" s="43">
        <v>93.74</v>
      </c>
      <c r="BB9" s="43">
        <v>102.6375</v>
      </c>
      <c r="BC9" s="43">
        <v>102.6375</v>
      </c>
      <c r="BD9" s="43">
        <v>102.6375</v>
      </c>
      <c r="BE9" s="43">
        <v>102.6375</v>
      </c>
      <c r="BF9" s="43">
        <v>101.33499999999999</v>
      </c>
      <c r="BG9" s="43">
        <v>101.33499999999999</v>
      </c>
      <c r="BH9" s="43">
        <v>101.33499999999999</v>
      </c>
      <c r="BI9" s="43">
        <v>101.33499999999999</v>
      </c>
      <c r="BJ9" s="43">
        <v>103.58499999999999</v>
      </c>
      <c r="BK9" s="43">
        <v>103.58499999999999</v>
      </c>
      <c r="BL9" s="43">
        <v>103.58499999999999</v>
      </c>
      <c r="BM9" s="43">
        <v>103.58499999999999</v>
      </c>
      <c r="BN9" s="43">
        <v>108.71</v>
      </c>
      <c r="BO9" s="43">
        <v>108.71</v>
      </c>
      <c r="BP9" s="43">
        <v>108.71</v>
      </c>
      <c r="BQ9" s="43">
        <v>108.71</v>
      </c>
      <c r="BR9" s="43">
        <v>136.1575</v>
      </c>
      <c r="BS9" s="43">
        <v>136.1575</v>
      </c>
      <c r="BT9" s="43">
        <v>136.1575</v>
      </c>
      <c r="BU9" s="43">
        <v>136.1575</v>
      </c>
      <c r="BV9" s="43">
        <v>138.11500000000001</v>
      </c>
      <c r="BW9" s="43">
        <v>138.11500000000001</v>
      </c>
      <c r="BX9" s="43">
        <v>138.11500000000001</v>
      </c>
      <c r="BY9" s="43">
        <v>138.11500000000001</v>
      </c>
      <c r="BZ9" s="43">
        <v>125.3725</v>
      </c>
      <c r="CA9" s="43">
        <v>125.3725</v>
      </c>
      <c r="CB9" s="43">
        <v>125.3725</v>
      </c>
      <c r="CC9" s="43">
        <v>125.3725</v>
      </c>
      <c r="CD9" s="43">
        <v>112.815</v>
      </c>
      <c r="CE9" s="43">
        <v>112.815</v>
      </c>
      <c r="CF9" s="43">
        <v>112.815</v>
      </c>
      <c r="CG9" s="43">
        <v>112.815</v>
      </c>
      <c r="CH9" s="43">
        <v>139</v>
      </c>
      <c r="CI9" s="43">
        <v>139</v>
      </c>
      <c r="CJ9" s="43">
        <v>139</v>
      </c>
      <c r="CK9" s="43">
        <v>139</v>
      </c>
      <c r="CL9" s="43">
        <v>124.75</v>
      </c>
      <c r="CM9" s="43">
        <v>124.75</v>
      </c>
      <c r="CN9" s="43">
        <v>124.75</v>
      </c>
      <c r="CO9" s="43">
        <v>124.75</v>
      </c>
      <c r="CP9" s="43">
        <v>141.05500000000001</v>
      </c>
      <c r="CQ9" s="43">
        <v>141.05500000000001</v>
      </c>
      <c r="CR9" s="43">
        <v>141.05500000000001</v>
      </c>
      <c r="CS9" s="43">
        <v>141.05500000000001</v>
      </c>
      <c r="CT9" s="44"/>
      <c r="CU9" s="44"/>
      <c r="CV9" s="44"/>
      <c r="CW9" s="45"/>
      <c r="CX9" s="46">
        <f>IF(SUM(B9:CW9)&lt;&gt;0,AVERAGEIF(B9:CW9,"&lt;&gt;"""),"")</f>
        <v>125.40999999999993</v>
      </c>
    </row>
    <row r="10" spans="1:102" ht="30" customHeight="1" thickBot="1" x14ac:dyDescent="0.3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" customHeight="1" x14ac:dyDescent="0.25">
      <c r="A11" s="51" t="s">
        <v>8</v>
      </c>
      <c r="B11" s="52">
        <v>35.844000000000001</v>
      </c>
      <c r="C11" s="53">
        <v>104</v>
      </c>
      <c r="D11" s="53"/>
      <c r="E11" s="53"/>
      <c r="F11" s="53">
        <v>76.900000000000006</v>
      </c>
      <c r="G11" s="53">
        <v>32.799999999999997</v>
      </c>
      <c r="H11" s="53">
        <v>10.679</v>
      </c>
      <c r="I11" s="53"/>
      <c r="J11" s="53">
        <v>94.8</v>
      </c>
      <c r="K11" s="53"/>
      <c r="L11" s="53"/>
      <c r="M11" s="53"/>
      <c r="N11" s="53">
        <v>6.3</v>
      </c>
      <c r="O11" s="53">
        <v>9.5</v>
      </c>
      <c r="P11" s="53">
        <v>67</v>
      </c>
      <c r="Q11" s="53">
        <v>19.399999999999999</v>
      </c>
      <c r="R11" s="53"/>
      <c r="S11" s="53"/>
      <c r="T11" s="53">
        <v>14.1</v>
      </c>
      <c r="U11" s="53"/>
      <c r="V11" s="53"/>
      <c r="W11" s="53"/>
      <c r="X11" s="53"/>
      <c r="Y11" s="53"/>
      <c r="Z11" s="53">
        <v>49.79</v>
      </c>
      <c r="AA11" s="53"/>
      <c r="AB11" s="53">
        <v>41.377000000000002</v>
      </c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140.62249999999997</v>
      </c>
    </row>
    <row r="12" spans="1:102" ht="24.9" customHeight="1" x14ac:dyDescent="0.25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" customHeight="1" x14ac:dyDescent="0.25">
      <c r="A13" s="63" t="s">
        <v>10</v>
      </c>
      <c r="B13" s="64">
        <v>5</v>
      </c>
      <c r="C13" s="65"/>
      <c r="D13" s="65"/>
      <c r="E13" s="65"/>
      <c r="F13" s="65"/>
      <c r="G13" s="65">
        <v>70</v>
      </c>
      <c r="H13" s="65"/>
      <c r="I13" s="65"/>
      <c r="J13" s="65"/>
      <c r="K13" s="65"/>
      <c r="L13" s="65"/>
      <c r="M13" s="65"/>
      <c r="N13" s="65">
        <v>70</v>
      </c>
      <c r="O13" s="65">
        <v>72.23</v>
      </c>
      <c r="P13" s="65">
        <v>70</v>
      </c>
      <c r="Q13" s="65">
        <v>70</v>
      </c>
      <c r="R13" s="65">
        <v>75.757999999999996</v>
      </c>
      <c r="S13" s="65">
        <v>125.188</v>
      </c>
      <c r="T13" s="65">
        <v>138.04300000000001</v>
      </c>
      <c r="U13" s="65">
        <v>76.45</v>
      </c>
      <c r="V13" s="65">
        <v>60.499000000000002</v>
      </c>
      <c r="W13" s="65">
        <v>70</v>
      </c>
      <c r="X13" s="65">
        <v>70</v>
      </c>
      <c r="Y13" s="65">
        <v>70</v>
      </c>
      <c r="Z13" s="65">
        <v>70</v>
      </c>
      <c r="AA13" s="65"/>
      <c r="AB13" s="65"/>
      <c r="AC13" s="65"/>
      <c r="AD13" s="65">
        <v>3</v>
      </c>
      <c r="AE13" s="65">
        <v>33.173000000000002</v>
      </c>
      <c r="AF13" s="65">
        <v>49</v>
      </c>
      <c r="AG13" s="65">
        <v>3</v>
      </c>
      <c r="AH13" s="65">
        <v>53.85</v>
      </c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>
        <v>4</v>
      </c>
      <c r="BM13" s="65">
        <v>19</v>
      </c>
      <c r="BN13" s="65"/>
      <c r="BO13" s="65"/>
      <c r="BP13" s="65"/>
      <c r="BQ13" s="65"/>
      <c r="BR13" s="65"/>
      <c r="BS13" s="65"/>
      <c r="BT13" s="65">
        <v>53.275000000000006</v>
      </c>
      <c r="BU13" s="65"/>
      <c r="BV13" s="65">
        <v>20.097000000000001</v>
      </c>
      <c r="BW13" s="65"/>
      <c r="BX13" s="65"/>
      <c r="BY13" s="65"/>
      <c r="BZ13" s="65">
        <v>52.8</v>
      </c>
      <c r="CA13" s="65">
        <v>77.027999999999992</v>
      </c>
      <c r="CB13" s="65">
        <v>74.795000000000002</v>
      </c>
      <c r="CC13" s="65">
        <v>105.20599999999999</v>
      </c>
      <c r="CD13" s="65">
        <v>80.096999999999994</v>
      </c>
      <c r="CE13" s="65">
        <v>155.06899999999999</v>
      </c>
      <c r="CF13" s="65">
        <v>133.905</v>
      </c>
      <c r="CG13" s="65">
        <v>264.17099999999999</v>
      </c>
      <c r="CH13" s="65">
        <v>75.462000000000003</v>
      </c>
      <c r="CI13" s="65">
        <v>62.44</v>
      </c>
      <c r="CJ13" s="65">
        <v>69.105000000000004</v>
      </c>
      <c r="CK13" s="65">
        <v>83.5</v>
      </c>
      <c r="CL13" s="65">
        <v>62.602000000000004</v>
      </c>
      <c r="CM13" s="65">
        <v>75.462999999999994</v>
      </c>
      <c r="CN13" s="65">
        <v>76.113</v>
      </c>
      <c r="CO13" s="65">
        <v>70.580999999999989</v>
      </c>
      <c r="CP13" s="65">
        <v>34.988</v>
      </c>
      <c r="CQ13" s="65">
        <v>9</v>
      </c>
      <c r="CR13" s="65">
        <v>7.5890000000000004</v>
      </c>
      <c r="CS13" s="65">
        <v>15.263999999999999</v>
      </c>
      <c r="CT13" s="66"/>
      <c r="CU13" s="66"/>
      <c r="CV13" s="66"/>
      <c r="CW13" s="67"/>
      <c r="CX13" s="68">
        <f t="array" ref="CX13">SUMPRODUCT(B13:CW13*0.25)</f>
        <v>734.18525</v>
      </c>
    </row>
    <row r="14" spans="1:102" ht="24.9" customHeight="1" x14ac:dyDescent="0.25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>
        <v>29</v>
      </c>
      <c r="O14" s="65">
        <v>29</v>
      </c>
      <c r="P14" s="65">
        <v>29</v>
      </c>
      <c r="Q14" s="65">
        <v>29</v>
      </c>
      <c r="R14" s="65">
        <v>29</v>
      </c>
      <c r="S14" s="65">
        <v>29</v>
      </c>
      <c r="T14" s="65">
        <v>29</v>
      </c>
      <c r="U14" s="65">
        <v>29</v>
      </c>
      <c r="V14" s="65"/>
      <c r="W14" s="65">
        <v>9.9849999999999994</v>
      </c>
      <c r="X14" s="65"/>
      <c r="Y14" s="65">
        <v>49.246000000000002</v>
      </c>
      <c r="Z14" s="65">
        <v>55</v>
      </c>
      <c r="AA14" s="65"/>
      <c r="AB14" s="65"/>
      <c r="AC14" s="65">
        <v>55.247</v>
      </c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>
        <v>43.848999999999997</v>
      </c>
      <c r="BW14" s="65"/>
      <c r="BX14" s="65"/>
      <c r="BY14" s="65">
        <v>74.337000000000003</v>
      </c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129.916</v>
      </c>
    </row>
    <row r="15" spans="1:102" ht="24.9" customHeight="1" x14ac:dyDescent="0.25">
      <c r="A15" s="69" t="s">
        <v>12</v>
      </c>
      <c r="B15" s="70">
        <v>14.202</v>
      </c>
      <c r="C15" s="71">
        <v>14.693</v>
      </c>
      <c r="D15" s="71">
        <v>8.7110000000000003</v>
      </c>
      <c r="E15" s="71">
        <v>9.3290000000000006</v>
      </c>
      <c r="F15" s="71">
        <v>13.747</v>
      </c>
      <c r="G15" s="71">
        <v>15.372</v>
      </c>
      <c r="H15" s="71">
        <v>5.97</v>
      </c>
      <c r="I15" s="71">
        <v>6.1779999999999999</v>
      </c>
      <c r="J15" s="71">
        <v>12.83</v>
      </c>
      <c r="K15" s="71">
        <v>14.073</v>
      </c>
      <c r="L15" s="71">
        <v>3.7290000000000001</v>
      </c>
      <c r="M15" s="71">
        <v>0.29599999999999999</v>
      </c>
      <c r="N15" s="71">
        <v>6.8949999999999996</v>
      </c>
      <c r="O15" s="71">
        <v>5.2270000000000003</v>
      </c>
      <c r="P15" s="71">
        <v>5.6440000000000001</v>
      </c>
      <c r="Q15" s="71">
        <v>6.1639999999999997</v>
      </c>
      <c r="R15" s="71">
        <v>18.047000000000001</v>
      </c>
      <c r="S15" s="71">
        <v>29.23</v>
      </c>
      <c r="T15" s="71">
        <v>35.887999999999998</v>
      </c>
      <c r="U15" s="71">
        <v>20.477</v>
      </c>
      <c r="V15" s="71">
        <v>4.891</v>
      </c>
      <c r="W15" s="71">
        <v>4.9909999999999997</v>
      </c>
      <c r="X15" s="71">
        <v>5.085</v>
      </c>
      <c r="Y15" s="71">
        <v>6.4029999999999996</v>
      </c>
      <c r="Z15" s="71">
        <v>5.38</v>
      </c>
      <c r="AA15" s="71">
        <v>1.635</v>
      </c>
      <c r="AB15" s="71">
        <v>2.2949999999999999</v>
      </c>
      <c r="AC15" s="71">
        <v>1.234</v>
      </c>
      <c r="AD15" s="71">
        <v>28.956</v>
      </c>
      <c r="AE15" s="71">
        <v>33.033999999999999</v>
      </c>
      <c r="AF15" s="71">
        <v>29.975999999999999</v>
      </c>
      <c r="AG15" s="71">
        <v>26.565999999999999</v>
      </c>
      <c r="AH15" s="71">
        <v>32.399000000000001</v>
      </c>
      <c r="AI15" s="71">
        <v>9.7080000000000002</v>
      </c>
      <c r="AJ15" s="71">
        <v>56.878</v>
      </c>
      <c r="AK15" s="71">
        <v>50.015999999999998</v>
      </c>
      <c r="AL15" s="71">
        <v>36.811</v>
      </c>
      <c r="AM15" s="71">
        <v>49.518999999999998</v>
      </c>
      <c r="AN15" s="71">
        <v>13.753</v>
      </c>
      <c r="AO15" s="71">
        <v>4.5229999999999997</v>
      </c>
      <c r="AP15" s="71">
        <v>21.501999999999999</v>
      </c>
      <c r="AQ15" s="71">
        <v>21.917000000000002</v>
      </c>
      <c r="AR15" s="71">
        <v>14.374000000000001</v>
      </c>
      <c r="AS15" s="71">
        <v>23.065000000000001</v>
      </c>
      <c r="AT15" s="71">
        <v>60.875</v>
      </c>
      <c r="AU15" s="71">
        <v>52.027000000000001</v>
      </c>
      <c r="AV15" s="71">
        <v>44.776000000000003</v>
      </c>
      <c r="AW15" s="71">
        <v>68.367999999999995</v>
      </c>
      <c r="AX15" s="71">
        <v>58.78</v>
      </c>
      <c r="AY15" s="71">
        <v>58.475000000000001</v>
      </c>
      <c r="AZ15" s="71">
        <v>58.655999999999999</v>
      </c>
      <c r="BA15" s="71">
        <v>59.984000000000002</v>
      </c>
      <c r="BB15" s="71">
        <v>42.926000000000002</v>
      </c>
      <c r="BC15" s="71">
        <v>52.71</v>
      </c>
      <c r="BD15" s="71">
        <v>55.5</v>
      </c>
      <c r="BE15" s="71">
        <v>55.923000000000002</v>
      </c>
      <c r="BF15" s="71">
        <v>48.34</v>
      </c>
      <c r="BG15" s="71">
        <v>54.427</v>
      </c>
      <c r="BH15" s="71">
        <v>45.207000000000001</v>
      </c>
      <c r="BI15" s="71">
        <v>40.674999999999997</v>
      </c>
      <c r="BJ15" s="71">
        <v>29.148</v>
      </c>
      <c r="BK15" s="71">
        <v>24.536999999999999</v>
      </c>
      <c r="BL15" s="71">
        <v>27.901</v>
      </c>
      <c r="BM15" s="71">
        <v>20.818000000000001</v>
      </c>
      <c r="BN15" s="71">
        <v>21.954999999999998</v>
      </c>
      <c r="BO15" s="71">
        <v>27.777000000000001</v>
      </c>
      <c r="BP15" s="71">
        <v>38.826000000000001</v>
      </c>
      <c r="BQ15" s="71"/>
      <c r="BR15" s="71">
        <v>35.564</v>
      </c>
      <c r="BS15" s="71">
        <v>36.098999999999997</v>
      </c>
      <c r="BT15" s="71">
        <v>0.16600000000000001</v>
      </c>
      <c r="BU15" s="71">
        <v>0.33500000000000002</v>
      </c>
      <c r="BV15" s="71">
        <v>0.48499999999999999</v>
      </c>
      <c r="BW15" s="71">
        <v>0.64</v>
      </c>
      <c r="BX15" s="71">
        <v>4.5510000000000002</v>
      </c>
      <c r="BY15" s="71">
        <v>11.773</v>
      </c>
      <c r="BZ15" s="71">
        <v>14.382999999999999</v>
      </c>
      <c r="CA15" s="71">
        <v>20.436</v>
      </c>
      <c r="CB15" s="71">
        <v>0.50700000000000001</v>
      </c>
      <c r="CC15" s="71">
        <v>0.39400000000000002</v>
      </c>
      <c r="CD15" s="71">
        <v>0.30399999999999999</v>
      </c>
      <c r="CE15" s="71">
        <v>0.23</v>
      </c>
      <c r="CF15" s="71">
        <v>0.157</v>
      </c>
      <c r="CG15" s="71">
        <v>8.4000000000000005E-2</v>
      </c>
      <c r="CH15" s="71">
        <v>8.59</v>
      </c>
      <c r="CI15" s="71">
        <v>6.532</v>
      </c>
      <c r="CJ15" s="71">
        <v>5.5220000000000002</v>
      </c>
      <c r="CK15" s="71">
        <v>5.9489999999999998</v>
      </c>
      <c r="CL15" s="71"/>
      <c r="CM15" s="71">
        <v>1.9450000000000001</v>
      </c>
      <c r="CN15" s="71">
        <v>0.69499999999999995</v>
      </c>
      <c r="CO15" s="71"/>
      <c r="CP15" s="71"/>
      <c r="CQ15" s="71">
        <v>3.7050000000000001</v>
      </c>
      <c r="CR15" s="71">
        <v>1.62</v>
      </c>
      <c r="CS15" s="71">
        <v>1.94</v>
      </c>
      <c r="CT15" s="72"/>
      <c r="CU15" s="72"/>
      <c r="CV15" s="72"/>
      <c r="CW15" s="73"/>
      <c r="CX15" s="74">
        <f t="array" ref="CX15">SUMPRODUCT(B15:CW15*0.25)</f>
        <v>485.70749999999981</v>
      </c>
    </row>
    <row r="16" spans="1:102" ht="24.9" customHeight="1" x14ac:dyDescent="0.25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" customHeight="1" x14ac:dyDescent="0.25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>
        <v>1.1000000000000001</v>
      </c>
      <c r="AZ17" s="71">
        <v>20.867000000000001</v>
      </c>
      <c r="BA17" s="71">
        <v>26.85</v>
      </c>
      <c r="BB17" s="71">
        <v>26.85</v>
      </c>
      <c r="BC17" s="71">
        <v>26.85</v>
      </c>
      <c r="BD17" s="71">
        <v>29.733000000000001</v>
      </c>
      <c r="BE17" s="71">
        <v>79.361999999999995</v>
      </c>
      <c r="BF17" s="71"/>
      <c r="BG17" s="71">
        <v>30.33</v>
      </c>
      <c r="BH17" s="71"/>
      <c r="BI17" s="71">
        <v>33.137</v>
      </c>
      <c r="BJ17" s="71"/>
      <c r="BK17" s="71"/>
      <c r="BL17" s="71"/>
      <c r="BM17" s="71"/>
      <c r="BN17" s="71"/>
      <c r="BO17" s="71"/>
      <c r="BP17" s="71"/>
      <c r="BQ17" s="71"/>
      <c r="BR17" s="71"/>
      <c r="BS17" s="71">
        <v>15.641</v>
      </c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>
        <v>21.35</v>
      </c>
      <c r="CJ17" s="71">
        <v>15.9</v>
      </c>
      <c r="CK17" s="71"/>
      <c r="CL17" s="71"/>
      <c r="CM17" s="71"/>
      <c r="CN17" s="71"/>
      <c r="CO17" s="71"/>
      <c r="CP17" s="71"/>
      <c r="CQ17" s="71">
        <v>6.8620000000000001</v>
      </c>
      <c r="CR17" s="71"/>
      <c r="CS17" s="71"/>
      <c r="CT17" s="72"/>
      <c r="CU17" s="72"/>
      <c r="CV17" s="72"/>
      <c r="CW17" s="73"/>
      <c r="CX17" s="74">
        <f t="array" ref="CX17">SUMPRODUCT(B17:CW17*0.25)</f>
        <v>83.708000000000013</v>
      </c>
    </row>
    <row r="18" spans="1:102" ht="30" customHeight="1" thickBot="1" x14ac:dyDescent="0.3">
      <c r="A18" s="75" t="s">
        <v>15</v>
      </c>
      <c r="B18" s="76">
        <f>SUM(B11:B17)</f>
        <v>55.045999999999999</v>
      </c>
      <c r="C18" s="77">
        <f t="shared" ref="C18:BN18" si="0">SUM(C11:C17)</f>
        <v>118.693</v>
      </c>
      <c r="D18" s="77">
        <f t="shared" si="0"/>
        <v>8.7110000000000003</v>
      </c>
      <c r="E18" s="77">
        <f t="shared" si="0"/>
        <v>9.3290000000000006</v>
      </c>
      <c r="F18" s="77">
        <f t="shared" si="0"/>
        <v>90.647000000000006</v>
      </c>
      <c r="G18" s="77">
        <f t="shared" si="0"/>
        <v>118.172</v>
      </c>
      <c r="H18" s="77">
        <f t="shared" si="0"/>
        <v>16.649000000000001</v>
      </c>
      <c r="I18" s="77">
        <f t="shared" si="0"/>
        <v>6.1779999999999999</v>
      </c>
      <c r="J18" s="77">
        <f t="shared" si="0"/>
        <v>107.63</v>
      </c>
      <c r="K18" s="77">
        <f t="shared" si="0"/>
        <v>14.073</v>
      </c>
      <c r="L18" s="77">
        <f t="shared" si="0"/>
        <v>3.7290000000000001</v>
      </c>
      <c r="M18" s="77">
        <f t="shared" si="0"/>
        <v>0.29599999999999999</v>
      </c>
      <c r="N18" s="77">
        <f t="shared" si="0"/>
        <v>112.19499999999999</v>
      </c>
      <c r="O18" s="77">
        <f t="shared" si="0"/>
        <v>115.95700000000001</v>
      </c>
      <c r="P18" s="77">
        <f t="shared" si="0"/>
        <v>171.64400000000001</v>
      </c>
      <c r="Q18" s="77">
        <f t="shared" si="0"/>
        <v>124.56400000000001</v>
      </c>
      <c r="R18" s="77">
        <f t="shared" si="0"/>
        <v>122.80499999999999</v>
      </c>
      <c r="S18" s="77">
        <f t="shared" si="0"/>
        <v>183.41799999999998</v>
      </c>
      <c r="T18" s="77">
        <f t="shared" si="0"/>
        <v>217.03100000000001</v>
      </c>
      <c r="U18" s="77">
        <f t="shared" si="0"/>
        <v>125.92700000000001</v>
      </c>
      <c r="V18" s="77">
        <f t="shared" si="0"/>
        <v>65.39</v>
      </c>
      <c r="W18" s="77">
        <f t="shared" si="0"/>
        <v>84.975999999999999</v>
      </c>
      <c r="X18" s="77">
        <f t="shared" si="0"/>
        <v>75.084999999999994</v>
      </c>
      <c r="Y18" s="77">
        <f t="shared" si="0"/>
        <v>125.64900000000002</v>
      </c>
      <c r="Z18" s="77">
        <f t="shared" si="0"/>
        <v>180.17</v>
      </c>
      <c r="AA18" s="77">
        <f t="shared" si="0"/>
        <v>1.635</v>
      </c>
      <c r="AB18" s="77">
        <f t="shared" si="0"/>
        <v>43.672000000000004</v>
      </c>
      <c r="AC18" s="77">
        <f t="shared" si="0"/>
        <v>56.481000000000002</v>
      </c>
      <c r="AD18" s="77">
        <f t="shared" si="0"/>
        <v>31.956</v>
      </c>
      <c r="AE18" s="77">
        <f t="shared" si="0"/>
        <v>66.206999999999994</v>
      </c>
      <c r="AF18" s="77">
        <f t="shared" si="0"/>
        <v>78.975999999999999</v>
      </c>
      <c r="AG18" s="77">
        <f t="shared" si="0"/>
        <v>29.565999999999999</v>
      </c>
      <c r="AH18" s="77">
        <f t="shared" si="0"/>
        <v>86.248999999999995</v>
      </c>
      <c r="AI18" s="77">
        <f t="shared" si="0"/>
        <v>9.7080000000000002</v>
      </c>
      <c r="AJ18" s="77">
        <f t="shared" si="0"/>
        <v>56.878</v>
      </c>
      <c r="AK18" s="77">
        <f t="shared" si="0"/>
        <v>50.015999999999998</v>
      </c>
      <c r="AL18" s="77">
        <f t="shared" si="0"/>
        <v>36.811</v>
      </c>
      <c r="AM18" s="77">
        <f t="shared" si="0"/>
        <v>49.518999999999998</v>
      </c>
      <c r="AN18" s="77">
        <f t="shared" si="0"/>
        <v>13.753</v>
      </c>
      <c r="AO18" s="77">
        <f t="shared" si="0"/>
        <v>4.5229999999999997</v>
      </c>
      <c r="AP18" s="77">
        <f t="shared" si="0"/>
        <v>21.501999999999999</v>
      </c>
      <c r="AQ18" s="77">
        <f t="shared" si="0"/>
        <v>21.917000000000002</v>
      </c>
      <c r="AR18" s="77">
        <f t="shared" si="0"/>
        <v>14.374000000000001</v>
      </c>
      <c r="AS18" s="77">
        <f t="shared" si="0"/>
        <v>23.065000000000001</v>
      </c>
      <c r="AT18" s="77">
        <f t="shared" si="0"/>
        <v>60.875</v>
      </c>
      <c r="AU18" s="77">
        <f t="shared" si="0"/>
        <v>52.027000000000001</v>
      </c>
      <c r="AV18" s="77">
        <f t="shared" si="0"/>
        <v>44.776000000000003</v>
      </c>
      <c r="AW18" s="77">
        <f t="shared" si="0"/>
        <v>68.367999999999995</v>
      </c>
      <c r="AX18" s="77">
        <f t="shared" si="0"/>
        <v>58.78</v>
      </c>
      <c r="AY18" s="77">
        <f t="shared" si="0"/>
        <v>59.575000000000003</v>
      </c>
      <c r="AZ18" s="77">
        <f t="shared" si="0"/>
        <v>79.522999999999996</v>
      </c>
      <c r="BA18" s="77">
        <f t="shared" si="0"/>
        <v>86.834000000000003</v>
      </c>
      <c r="BB18" s="77">
        <f t="shared" si="0"/>
        <v>69.77600000000001</v>
      </c>
      <c r="BC18" s="77">
        <f t="shared" si="0"/>
        <v>79.56</v>
      </c>
      <c r="BD18" s="77">
        <f t="shared" si="0"/>
        <v>85.233000000000004</v>
      </c>
      <c r="BE18" s="77">
        <f t="shared" si="0"/>
        <v>135.285</v>
      </c>
      <c r="BF18" s="77">
        <f t="shared" si="0"/>
        <v>48.34</v>
      </c>
      <c r="BG18" s="77">
        <f t="shared" si="0"/>
        <v>84.757000000000005</v>
      </c>
      <c r="BH18" s="77">
        <f t="shared" si="0"/>
        <v>45.207000000000001</v>
      </c>
      <c r="BI18" s="77">
        <f t="shared" si="0"/>
        <v>73.811999999999998</v>
      </c>
      <c r="BJ18" s="77">
        <f t="shared" si="0"/>
        <v>29.148</v>
      </c>
      <c r="BK18" s="77">
        <f t="shared" si="0"/>
        <v>24.536999999999999</v>
      </c>
      <c r="BL18" s="77">
        <f t="shared" si="0"/>
        <v>31.901</v>
      </c>
      <c r="BM18" s="77">
        <f t="shared" si="0"/>
        <v>39.817999999999998</v>
      </c>
      <c r="BN18" s="77">
        <f t="shared" si="0"/>
        <v>21.954999999999998</v>
      </c>
      <c r="BO18" s="77">
        <f t="shared" ref="BO18:CW18" si="1">SUM(BO11:BO17)</f>
        <v>27.777000000000001</v>
      </c>
      <c r="BP18" s="77">
        <f t="shared" si="1"/>
        <v>38.826000000000001</v>
      </c>
      <c r="BQ18" s="77">
        <f t="shared" si="1"/>
        <v>0</v>
      </c>
      <c r="BR18" s="77">
        <f t="shared" si="1"/>
        <v>35.564</v>
      </c>
      <c r="BS18" s="77">
        <f t="shared" si="1"/>
        <v>51.739999999999995</v>
      </c>
      <c r="BT18" s="77">
        <f t="shared" si="1"/>
        <v>53.441000000000003</v>
      </c>
      <c r="BU18" s="77">
        <f t="shared" si="1"/>
        <v>0.33500000000000002</v>
      </c>
      <c r="BV18" s="77">
        <f t="shared" si="1"/>
        <v>64.430999999999997</v>
      </c>
      <c r="BW18" s="77">
        <f t="shared" si="1"/>
        <v>0.64</v>
      </c>
      <c r="BX18" s="77">
        <f t="shared" si="1"/>
        <v>4.5510000000000002</v>
      </c>
      <c r="BY18" s="77">
        <f t="shared" si="1"/>
        <v>86.11</v>
      </c>
      <c r="BZ18" s="77">
        <f t="shared" si="1"/>
        <v>67.182999999999993</v>
      </c>
      <c r="CA18" s="77">
        <f t="shared" si="1"/>
        <v>97.463999999999999</v>
      </c>
      <c r="CB18" s="77">
        <f t="shared" si="1"/>
        <v>75.302000000000007</v>
      </c>
      <c r="CC18" s="77">
        <f t="shared" si="1"/>
        <v>105.6</v>
      </c>
      <c r="CD18" s="77">
        <f t="shared" si="1"/>
        <v>80.400999999999996</v>
      </c>
      <c r="CE18" s="77">
        <f t="shared" si="1"/>
        <v>155.29899999999998</v>
      </c>
      <c r="CF18" s="77">
        <f t="shared" si="1"/>
        <v>134.06200000000001</v>
      </c>
      <c r="CG18" s="77">
        <f t="shared" si="1"/>
        <v>264.255</v>
      </c>
      <c r="CH18" s="77">
        <f t="shared" si="1"/>
        <v>84.052000000000007</v>
      </c>
      <c r="CI18" s="77">
        <f t="shared" si="1"/>
        <v>90.322000000000003</v>
      </c>
      <c r="CJ18" s="77">
        <f t="shared" si="1"/>
        <v>90.527000000000015</v>
      </c>
      <c r="CK18" s="77">
        <f t="shared" si="1"/>
        <v>89.448999999999998</v>
      </c>
      <c r="CL18" s="77">
        <f t="shared" si="1"/>
        <v>62.602000000000004</v>
      </c>
      <c r="CM18" s="77">
        <f t="shared" si="1"/>
        <v>77.407999999999987</v>
      </c>
      <c r="CN18" s="77">
        <f t="shared" si="1"/>
        <v>76.807999999999993</v>
      </c>
      <c r="CO18" s="77">
        <f t="shared" si="1"/>
        <v>70.580999999999989</v>
      </c>
      <c r="CP18" s="77">
        <f t="shared" si="1"/>
        <v>34.988</v>
      </c>
      <c r="CQ18" s="77">
        <f t="shared" si="1"/>
        <v>19.567</v>
      </c>
      <c r="CR18" s="77">
        <f t="shared" si="1"/>
        <v>9.2089999999999996</v>
      </c>
      <c r="CS18" s="77">
        <f t="shared" si="1"/>
        <v>17.204000000000001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1574.1392499999997</v>
      </c>
    </row>
    <row r="19" spans="1:102" ht="18" customHeight="1" thickBot="1" x14ac:dyDescent="0.3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3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" customHeight="1" x14ac:dyDescent="0.25">
      <c r="A21" s="86" t="s">
        <v>17</v>
      </c>
      <c r="B21" s="87">
        <v>4</v>
      </c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>
        <v>4.2</v>
      </c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2.0499999999999998</v>
      </c>
    </row>
    <row r="22" spans="1:102" ht="24.9" customHeight="1" x14ac:dyDescent="0.25">
      <c r="A22" s="92" t="s">
        <v>18</v>
      </c>
      <c r="B22" s="93">
        <v>5.6</v>
      </c>
      <c r="C22" s="94">
        <v>5.6</v>
      </c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>
        <v>4</v>
      </c>
      <c r="O22" s="94">
        <v>4</v>
      </c>
      <c r="P22" s="94">
        <v>4</v>
      </c>
      <c r="Q22" s="94">
        <v>4</v>
      </c>
      <c r="R22" s="94">
        <v>2.8</v>
      </c>
      <c r="S22" s="94">
        <v>2.8</v>
      </c>
      <c r="T22" s="94"/>
      <c r="U22" s="94">
        <v>2.8</v>
      </c>
      <c r="V22" s="94"/>
      <c r="W22" s="94"/>
      <c r="X22" s="94"/>
      <c r="Y22" s="94"/>
      <c r="Z22" s="94"/>
      <c r="AA22" s="94"/>
      <c r="AB22" s="94"/>
      <c r="AC22" s="94"/>
      <c r="AD22" s="94">
        <v>1.8240000000000001</v>
      </c>
      <c r="AE22" s="94">
        <v>1.83</v>
      </c>
      <c r="AF22" s="94">
        <v>0.24399999999999999</v>
      </c>
      <c r="AG22" s="94">
        <v>0.25</v>
      </c>
      <c r="AH22" s="94">
        <v>0.249</v>
      </c>
      <c r="AI22" s="94">
        <v>0.23300000000000001</v>
      </c>
      <c r="AJ22" s="94">
        <v>0.24</v>
      </c>
      <c r="AK22" s="94">
        <v>0.23200000000000001</v>
      </c>
      <c r="AL22" s="94">
        <v>0.22800000000000001</v>
      </c>
      <c r="AM22" s="94">
        <v>0.23400000000000001</v>
      </c>
      <c r="AN22" s="94">
        <v>0.23</v>
      </c>
      <c r="AO22" s="94"/>
      <c r="AP22" s="94"/>
      <c r="AQ22" s="94"/>
      <c r="AR22" s="94"/>
      <c r="AS22" s="94"/>
      <c r="AT22" s="94"/>
      <c r="AU22" s="94"/>
      <c r="AV22" s="94"/>
      <c r="AW22" s="94">
        <v>0.23400000000000001</v>
      </c>
      <c r="AX22" s="94">
        <v>0.23</v>
      </c>
      <c r="AY22" s="94">
        <v>0.23499999999999999</v>
      </c>
      <c r="AZ22" s="94">
        <v>0.23200000000000001</v>
      </c>
      <c r="BA22" s="94">
        <v>0.23400000000000001</v>
      </c>
      <c r="BB22" s="94">
        <v>0.23</v>
      </c>
      <c r="BC22" s="94">
        <v>0.24</v>
      </c>
      <c r="BD22" s="94">
        <v>0.23400000000000001</v>
      </c>
      <c r="BE22" s="94">
        <v>0.23400000000000001</v>
      </c>
      <c r="BF22" s="94">
        <v>0.23699999999999999</v>
      </c>
      <c r="BG22" s="94">
        <v>0.22800000000000001</v>
      </c>
      <c r="BH22" s="94">
        <v>0.23</v>
      </c>
      <c r="BI22" s="94">
        <v>5.4009999999999998</v>
      </c>
      <c r="BJ22" s="94">
        <v>0.19900000000000001</v>
      </c>
      <c r="BK22" s="94">
        <v>0.219</v>
      </c>
      <c r="BL22" s="94">
        <v>0.216</v>
      </c>
      <c r="BM22" s="94">
        <v>0.23100000000000001</v>
      </c>
      <c r="BN22" s="94">
        <v>0.221</v>
      </c>
      <c r="BO22" s="94">
        <v>0.21199999999999999</v>
      </c>
      <c r="BP22" s="94">
        <v>0.224</v>
      </c>
      <c r="BQ22" s="94"/>
      <c r="BR22" s="94">
        <v>0.23899999999999999</v>
      </c>
      <c r="BS22" s="94">
        <v>0.23799999999999999</v>
      </c>
      <c r="BT22" s="94"/>
      <c r="BU22" s="94"/>
      <c r="BV22" s="94"/>
      <c r="BW22" s="94"/>
      <c r="BX22" s="94"/>
      <c r="BY22" s="94"/>
      <c r="BZ22" s="94">
        <v>0.21</v>
      </c>
      <c r="CA22" s="94">
        <v>0.21299999999999999</v>
      </c>
      <c r="CB22" s="94">
        <v>0.214</v>
      </c>
      <c r="CC22" s="94">
        <v>0.23400000000000001</v>
      </c>
      <c r="CD22" s="94">
        <v>0.105</v>
      </c>
      <c r="CE22" s="94"/>
      <c r="CF22" s="94">
        <v>9.0999999999999998E-2</v>
      </c>
      <c r="CG22" s="94"/>
      <c r="CH22" s="94">
        <v>9.0999999999999998E-2</v>
      </c>
      <c r="CI22" s="94">
        <v>0.09</v>
      </c>
      <c r="CJ22" s="94">
        <v>9.1999999999999998E-2</v>
      </c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13.232999999999997</v>
      </c>
    </row>
    <row r="23" spans="1:102" ht="24.9" customHeight="1" x14ac:dyDescent="0.25">
      <c r="A23" s="92" t="s">
        <v>19</v>
      </c>
      <c r="B23" s="98">
        <v>10.8</v>
      </c>
      <c r="C23" s="99"/>
      <c r="D23" s="99"/>
      <c r="E23" s="99"/>
      <c r="F23" s="99"/>
      <c r="G23" s="99">
        <v>2.8</v>
      </c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>
        <v>2.4</v>
      </c>
      <c r="Y23" s="99"/>
      <c r="Z23" s="99">
        <v>2.4</v>
      </c>
      <c r="AA23" s="99"/>
      <c r="AB23" s="99"/>
      <c r="AC23" s="99">
        <v>2.8</v>
      </c>
      <c r="AD23" s="99">
        <v>2</v>
      </c>
      <c r="AE23" s="99">
        <v>2</v>
      </c>
      <c r="AF23" s="99">
        <v>2.8</v>
      </c>
      <c r="AG23" s="99"/>
      <c r="AH23" s="99"/>
      <c r="AI23" s="99">
        <v>3.2</v>
      </c>
      <c r="AJ23" s="99"/>
      <c r="AK23" s="99"/>
      <c r="AL23" s="99">
        <v>6.5149999999999997</v>
      </c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>
        <v>3.2</v>
      </c>
      <c r="BJ23" s="99"/>
      <c r="BK23" s="99"/>
      <c r="BL23" s="99">
        <v>3.2</v>
      </c>
      <c r="BM23" s="99">
        <v>2.8</v>
      </c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>
        <v>2.9529999999999998</v>
      </c>
      <c r="CB23" s="99">
        <v>3.1640000000000001</v>
      </c>
      <c r="CC23" s="99">
        <v>1.6870000000000001</v>
      </c>
      <c r="CD23" s="99">
        <v>2.899</v>
      </c>
      <c r="CE23" s="99"/>
      <c r="CF23" s="99"/>
      <c r="CG23" s="99"/>
      <c r="CH23" s="99">
        <v>0.93100000000000005</v>
      </c>
      <c r="CI23" s="99">
        <v>0.82699999999999996</v>
      </c>
      <c r="CJ23" s="99"/>
      <c r="CK23" s="99">
        <v>0.51700000000000002</v>
      </c>
      <c r="CL23" s="99"/>
      <c r="CM23" s="99"/>
      <c r="CN23" s="99">
        <v>4</v>
      </c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15.97325</v>
      </c>
    </row>
    <row r="24" spans="1:102" ht="24.9" customHeight="1" x14ac:dyDescent="0.25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" customHeight="1" x14ac:dyDescent="0.25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" customHeight="1" x14ac:dyDescent="0.25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" customHeight="1" x14ac:dyDescent="0.25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3">
      <c r="A28" s="105" t="s">
        <v>24</v>
      </c>
      <c r="B28" s="106">
        <f t="shared" ref="B28:P28" si="2">IF(LEN(B$3)&gt;0,SUM(B21:B27),"")</f>
        <v>20.399999999999999</v>
      </c>
      <c r="C28" s="107">
        <f t="shared" si="2"/>
        <v>5.6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2.8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4</v>
      </c>
      <c r="O28" s="107">
        <f t="shared" si="2"/>
        <v>4</v>
      </c>
      <c r="P28" s="107">
        <f t="shared" si="2"/>
        <v>4</v>
      </c>
      <c r="Q28" s="107">
        <f>SUM(Q21:Q27)</f>
        <v>4</v>
      </c>
      <c r="R28" s="107">
        <f t="shared" ref="R28:CC28" si="3">SUM(R21:R27)</f>
        <v>2.8</v>
      </c>
      <c r="S28" s="107">
        <f t="shared" si="3"/>
        <v>2.8</v>
      </c>
      <c r="T28" s="107">
        <f t="shared" si="3"/>
        <v>0</v>
      </c>
      <c r="U28" s="107">
        <f t="shared" si="3"/>
        <v>2.8</v>
      </c>
      <c r="V28" s="107">
        <f t="shared" si="3"/>
        <v>0</v>
      </c>
      <c r="W28" s="107">
        <f t="shared" si="3"/>
        <v>0</v>
      </c>
      <c r="X28" s="107">
        <f t="shared" si="3"/>
        <v>2.4</v>
      </c>
      <c r="Y28" s="107">
        <f t="shared" si="3"/>
        <v>0</v>
      </c>
      <c r="Z28" s="107">
        <f t="shared" si="3"/>
        <v>2.4</v>
      </c>
      <c r="AA28" s="107">
        <f t="shared" si="3"/>
        <v>0</v>
      </c>
      <c r="AB28" s="107">
        <f t="shared" si="3"/>
        <v>0</v>
      </c>
      <c r="AC28" s="107">
        <f t="shared" si="3"/>
        <v>2.8</v>
      </c>
      <c r="AD28" s="107">
        <f t="shared" si="3"/>
        <v>3.8239999999999998</v>
      </c>
      <c r="AE28" s="107">
        <f t="shared" si="3"/>
        <v>3.83</v>
      </c>
      <c r="AF28" s="107">
        <f t="shared" si="3"/>
        <v>7.2439999999999998</v>
      </c>
      <c r="AG28" s="107">
        <f t="shared" si="3"/>
        <v>0.25</v>
      </c>
      <c r="AH28" s="107">
        <f t="shared" si="3"/>
        <v>0.249</v>
      </c>
      <c r="AI28" s="107">
        <f t="shared" si="3"/>
        <v>3.4330000000000003</v>
      </c>
      <c r="AJ28" s="107">
        <f t="shared" si="3"/>
        <v>0.24</v>
      </c>
      <c r="AK28" s="107">
        <f t="shared" si="3"/>
        <v>0.23200000000000001</v>
      </c>
      <c r="AL28" s="107">
        <f t="shared" si="3"/>
        <v>6.7429999999999994</v>
      </c>
      <c r="AM28" s="107">
        <f t="shared" si="3"/>
        <v>0.23400000000000001</v>
      </c>
      <c r="AN28" s="107">
        <f t="shared" si="3"/>
        <v>0.23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0.23400000000000001</v>
      </c>
      <c r="AX28" s="107">
        <f t="shared" si="3"/>
        <v>0.23</v>
      </c>
      <c r="AY28" s="107">
        <f t="shared" si="3"/>
        <v>0.23499999999999999</v>
      </c>
      <c r="AZ28" s="107">
        <f t="shared" si="3"/>
        <v>0.23200000000000001</v>
      </c>
      <c r="BA28" s="107">
        <f t="shared" si="3"/>
        <v>0.23400000000000001</v>
      </c>
      <c r="BB28" s="107">
        <f t="shared" si="3"/>
        <v>0.23</v>
      </c>
      <c r="BC28" s="107">
        <f t="shared" si="3"/>
        <v>0.24</v>
      </c>
      <c r="BD28" s="107">
        <f t="shared" si="3"/>
        <v>0.23400000000000001</v>
      </c>
      <c r="BE28" s="107">
        <f t="shared" si="3"/>
        <v>0.23400000000000001</v>
      </c>
      <c r="BF28" s="107">
        <f t="shared" si="3"/>
        <v>0.23699999999999999</v>
      </c>
      <c r="BG28" s="107">
        <f t="shared" si="3"/>
        <v>0.22800000000000001</v>
      </c>
      <c r="BH28" s="107">
        <f t="shared" si="3"/>
        <v>0.23</v>
      </c>
      <c r="BI28" s="107">
        <f t="shared" si="3"/>
        <v>8.6009999999999991</v>
      </c>
      <c r="BJ28" s="107">
        <f t="shared" si="3"/>
        <v>0.19900000000000001</v>
      </c>
      <c r="BK28" s="107">
        <f t="shared" si="3"/>
        <v>0.219</v>
      </c>
      <c r="BL28" s="107">
        <f t="shared" si="3"/>
        <v>3.4160000000000004</v>
      </c>
      <c r="BM28" s="107">
        <f t="shared" si="3"/>
        <v>3.0309999999999997</v>
      </c>
      <c r="BN28" s="107">
        <f t="shared" si="3"/>
        <v>0.221</v>
      </c>
      <c r="BO28" s="107">
        <f t="shared" si="3"/>
        <v>0.21199999999999999</v>
      </c>
      <c r="BP28" s="107">
        <f t="shared" si="3"/>
        <v>0.224</v>
      </c>
      <c r="BQ28" s="107">
        <f t="shared" si="3"/>
        <v>0</v>
      </c>
      <c r="BR28" s="107">
        <f t="shared" si="3"/>
        <v>0.23899999999999999</v>
      </c>
      <c r="BS28" s="107">
        <f t="shared" si="3"/>
        <v>0.23799999999999999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0.21</v>
      </c>
      <c r="CA28" s="107">
        <f t="shared" si="3"/>
        <v>3.1659999999999999</v>
      </c>
      <c r="CB28" s="107">
        <f t="shared" si="3"/>
        <v>3.3780000000000001</v>
      </c>
      <c r="CC28" s="107">
        <f t="shared" si="3"/>
        <v>1.921</v>
      </c>
      <c r="CD28" s="107">
        <f t="shared" ref="CD28:CW28" si="4">SUM(CD21:CD27)</f>
        <v>3.004</v>
      </c>
      <c r="CE28" s="107">
        <f t="shared" si="4"/>
        <v>0</v>
      </c>
      <c r="CF28" s="107">
        <f t="shared" si="4"/>
        <v>9.0999999999999998E-2</v>
      </c>
      <c r="CG28" s="107">
        <f t="shared" si="4"/>
        <v>0</v>
      </c>
      <c r="CH28" s="107">
        <f t="shared" si="4"/>
        <v>1.022</v>
      </c>
      <c r="CI28" s="107">
        <f t="shared" si="4"/>
        <v>0.91699999999999993</v>
      </c>
      <c r="CJ28" s="107">
        <f t="shared" si="4"/>
        <v>9.1999999999999998E-2</v>
      </c>
      <c r="CK28" s="107">
        <f t="shared" si="4"/>
        <v>0.51700000000000002</v>
      </c>
      <c r="CL28" s="107">
        <f t="shared" si="4"/>
        <v>0</v>
      </c>
      <c r="CM28" s="107">
        <f t="shared" si="4"/>
        <v>0</v>
      </c>
      <c r="CN28" s="107">
        <f t="shared" si="4"/>
        <v>4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31.256249999999998</v>
      </c>
    </row>
    <row r="29" spans="1:102" ht="18" customHeight="1" thickBot="1" x14ac:dyDescent="0.3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3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" customHeight="1" x14ac:dyDescent="0.25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" customHeight="1" x14ac:dyDescent="0.25">
      <c r="A32" s="92" t="s">
        <v>27</v>
      </c>
      <c r="B32" s="93">
        <v>75.445999999999998</v>
      </c>
      <c r="C32" s="94">
        <v>124.29300000000001</v>
      </c>
      <c r="D32" s="94">
        <v>8.7110000000000003</v>
      </c>
      <c r="E32" s="94">
        <v>9.3290000000000006</v>
      </c>
      <c r="F32" s="94">
        <v>90.647000000000006</v>
      </c>
      <c r="G32" s="94">
        <v>120.97199999999999</v>
      </c>
      <c r="H32" s="94">
        <v>16.649000000000001</v>
      </c>
      <c r="I32" s="94">
        <v>6.1779999999999999</v>
      </c>
      <c r="J32" s="94">
        <v>107.63</v>
      </c>
      <c r="K32" s="94">
        <v>14.073</v>
      </c>
      <c r="L32" s="94">
        <v>3.7290000000000001</v>
      </c>
      <c r="M32" s="94">
        <v>0.29599999999999999</v>
      </c>
      <c r="N32" s="94">
        <v>116.19499999999999</v>
      </c>
      <c r="O32" s="94">
        <v>119.95699999999999</v>
      </c>
      <c r="P32" s="94">
        <v>175.64400000000001</v>
      </c>
      <c r="Q32" s="94">
        <v>128.56399999999999</v>
      </c>
      <c r="R32" s="94">
        <v>125.605</v>
      </c>
      <c r="S32" s="94">
        <v>186.21799999999999</v>
      </c>
      <c r="T32" s="94">
        <v>217.03100000000001</v>
      </c>
      <c r="U32" s="94">
        <v>128.727</v>
      </c>
      <c r="V32" s="94">
        <v>65.39</v>
      </c>
      <c r="W32" s="94">
        <v>84.975999999999999</v>
      </c>
      <c r="X32" s="94">
        <v>77.484999999999999</v>
      </c>
      <c r="Y32" s="94">
        <v>125.649</v>
      </c>
      <c r="Z32" s="94">
        <v>182.57</v>
      </c>
      <c r="AA32" s="94">
        <v>1.635</v>
      </c>
      <c r="AB32" s="94">
        <v>43.671999999999997</v>
      </c>
      <c r="AC32" s="94">
        <v>59.280999999999999</v>
      </c>
      <c r="AD32" s="94">
        <v>35.78</v>
      </c>
      <c r="AE32" s="94">
        <v>70.037000000000006</v>
      </c>
      <c r="AF32" s="94">
        <v>86.22</v>
      </c>
      <c r="AG32" s="94">
        <v>29.815999999999999</v>
      </c>
      <c r="AH32" s="94">
        <v>86.498000000000005</v>
      </c>
      <c r="AI32" s="94">
        <v>13.141</v>
      </c>
      <c r="AJ32" s="94">
        <v>57.118000000000002</v>
      </c>
      <c r="AK32" s="94">
        <v>50.247999999999998</v>
      </c>
      <c r="AL32" s="94">
        <v>43.554000000000002</v>
      </c>
      <c r="AM32" s="94">
        <v>49.753</v>
      </c>
      <c r="AN32" s="94">
        <v>13.983000000000001</v>
      </c>
      <c r="AO32" s="94">
        <v>4.5229999999999997</v>
      </c>
      <c r="AP32" s="94">
        <v>21.501999999999999</v>
      </c>
      <c r="AQ32" s="94">
        <v>21.917000000000002</v>
      </c>
      <c r="AR32" s="94">
        <v>14.374000000000001</v>
      </c>
      <c r="AS32" s="94">
        <v>23.065000000000001</v>
      </c>
      <c r="AT32" s="94">
        <v>60.875</v>
      </c>
      <c r="AU32" s="94">
        <v>52.027000000000001</v>
      </c>
      <c r="AV32" s="94">
        <v>44.776000000000003</v>
      </c>
      <c r="AW32" s="94">
        <v>68.602000000000004</v>
      </c>
      <c r="AX32" s="94">
        <v>59.01</v>
      </c>
      <c r="AY32" s="94">
        <v>59.81</v>
      </c>
      <c r="AZ32" s="94">
        <v>79.754999999999995</v>
      </c>
      <c r="BA32" s="94">
        <v>87.067999999999998</v>
      </c>
      <c r="BB32" s="94">
        <v>70.006</v>
      </c>
      <c r="BC32" s="94">
        <v>79.8</v>
      </c>
      <c r="BD32" s="94">
        <v>85.466999999999999</v>
      </c>
      <c r="BE32" s="94">
        <v>135.51900000000001</v>
      </c>
      <c r="BF32" s="94">
        <v>48.576999999999998</v>
      </c>
      <c r="BG32" s="94">
        <v>84.984999999999999</v>
      </c>
      <c r="BH32" s="94">
        <v>45.436999999999998</v>
      </c>
      <c r="BI32" s="94">
        <v>82.412999999999997</v>
      </c>
      <c r="BJ32" s="94">
        <v>29.347000000000001</v>
      </c>
      <c r="BK32" s="94">
        <v>24.756</v>
      </c>
      <c r="BL32" s="94">
        <v>35.317</v>
      </c>
      <c r="BM32" s="94">
        <v>42.848999999999997</v>
      </c>
      <c r="BN32" s="94">
        <v>22.175999999999998</v>
      </c>
      <c r="BO32" s="94">
        <v>27.989000000000001</v>
      </c>
      <c r="BP32" s="94">
        <v>39.049999999999997</v>
      </c>
      <c r="BQ32" s="94"/>
      <c r="BR32" s="94">
        <v>35.802999999999997</v>
      </c>
      <c r="BS32" s="94">
        <v>51.978000000000002</v>
      </c>
      <c r="BT32" s="94">
        <v>53.441000000000003</v>
      </c>
      <c r="BU32" s="94">
        <v>0.33500000000000002</v>
      </c>
      <c r="BV32" s="94">
        <v>64.430999999999997</v>
      </c>
      <c r="BW32" s="94">
        <v>0.64</v>
      </c>
      <c r="BX32" s="94">
        <v>4.5510000000000002</v>
      </c>
      <c r="BY32" s="94">
        <v>86.11</v>
      </c>
      <c r="BZ32" s="94">
        <v>67.393000000000001</v>
      </c>
      <c r="CA32" s="94">
        <v>100.63</v>
      </c>
      <c r="CB32" s="94">
        <v>78.680000000000007</v>
      </c>
      <c r="CC32" s="94">
        <v>107.521</v>
      </c>
      <c r="CD32" s="94">
        <v>83.405000000000001</v>
      </c>
      <c r="CE32" s="94">
        <v>155.29900000000001</v>
      </c>
      <c r="CF32" s="94">
        <v>134.15299999999999</v>
      </c>
      <c r="CG32" s="94">
        <v>264.255</v>
      </c>
      <c r="CH32" s="94">
        <v>85.073999999999998</v>
      </c>
      <c r="CI32" s="94">
        <v>91.239000000000004</v>
      </c>
      <c r="CJ32" s="94">
        <v>90.619</v>
      </c>
      <c r="CK32" s="94">
        <v>89.965999999999994</v>
      </c>
      <c r="CL32" s="94">
        <v>62.601999999999997</v>
      </c>
      <c r="CM32" s="94">
        <v>77.408000000000001</v>
      </c>
      <c r="CN32" s="94">
        <v>80.808000000000007</v>
      </c>
      <c r="CO32" s="94">
        <v>70.581000000000003</v>
      </c>
      <c r="CP32" s="94">
        <v>34.988</v>
      </c>
      <c r="CQ32" s="94">
        <v>19.567</v>
      </c>
      <c r="CR32" s="94">
        <v>9.2089999999999996</v>
      </c>
      <c r="CS32" s="94">
        <v>17.204000000000001</v>
      </c>
      <c r="CT32" s="95"/>
      <c r="CU32" s="95"/>
      <c r="CV32" s="95"/>
      <c r="CW32" s="96"/>
      <c r="CX32" s="97">
        <f t="array" ref="CX32">SUMPRODUCT(B32:CW32*0.25)</f>
        <v>1605.3955000000003</v>
      </c>
    </row>
    <row r="33" spans="1:102" ht="24.9" customHeight="1" x14ac:dyDescent="0.25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3">
      <c r="A34" s="75" t="s">
        <v>29</v>
      </c>
      <c r="B34" s="76">
        <f>SUM(B31:B33)</f>
        <v>75.445999999999998</v>
      </c>
      <c r="C34" s="77">
        <f t="shared" ref="C34:BN34" si="5">SUM(C31:C33)</f>
        <v>124.29300000000001</v>
      </c>
      <c r="D34" s="77">
        <f t="shared" si="5"/>
        <v>8.7110000000000003</v>
      </c>
      <c r="E34" s="77">
        <f t="shared" si="5"/>
        <v>9.3290000000000006</v>
      </c>
      <c r="F34" s="77">
        <f t="shared" si="5"/>
        <v>90.647000000000006</v>
      </c>
      <c r="G34" s="77">
        <f t="shared" si="5"/>
        <v>120.97199999999999</v>
      </c>
      <c r="H34" s="77">
        <f t="shared" si="5"/>
        <v>16.649000000000001</v>
      </c>
      <c r="I34" s="77">
        <f t="shared" si="5"/>
        <v>6.1779999999999999</v>
      </c>
      <c r="J34" s="77">
        <f t="shared" si="5"/>
        <v>107.63</v>
      </c>
      <c r="K34" s="77">
        <f t="shared" si="5"/>
        <v>14.073</v>
      </c>
      <c r="L34" s="77">
        <f t="shared" si="5"/>
        <v>3.7290000000000001</v>
      </c>
      <c r="M34" s="77">
        <f t="shared" si="5"/>
        <v>0.29599999999999999</v>
      </c>
      <c r="N34" s="77">
        <f t="shared" si="5"/>
        <v>116.19499999999999</v>
      </c>
      <c r="O34" s="77">
        <f t="shared" si="5"/>
        <v>119.95699999999999</v>
      </c>
      <c r="P34" s="77">
        <f t="shared" si="5"/>
        <v>175.64400000000001</v>
      </c>
      <c r="Q34" s="77">
        <f t="shared" si="5"/>
        <v>128.56399999999999</v>
      </c>
      <c r="R34" s="77">
        <f t="shared" si="5"/>
        <v>125.605</v>
      </c>
      <c r="S34" s="77">
        <f t="shared" si="5"/>
        <v>186.21799999999999</v>
      </c>
      <c r="T34" s="77">
        <f t="shared" si="5"/>
        <v>217.03100000000001</v>
      </c>
      <c r="U34" s="77">
        <f t="shared" si="5"/>
        <v>128.727</v>
      </c>
      <c r="V34" s="77">
        <f t="shared" si="5"/>
        <v>65.39</v>
      </c>
      <c r="W34" s="77">
        <f t="shared" si="5"/>
        <v>84.975999999999999</v>
      </c>
      <c r="X34" s="77">
        <f t="shared" si="5"/>
        <v>77.484999999999999</v>
      </c>
      <c r="Y34" s="77">
        <f t="shared" si="5"/>
        <v>125.649</v>
      </c>
      <c r="Z34" s="77">
        <f t="shared" si="5"/>
        <v>182.57</v>
      </c>
      <c r="AA34" s="77">
        <f t="shared" si="5"/>
        <v>1.635</v>
      </c>
      <c r="AB34" s="77">
        <f t="shared" si="5"/>
        <v>43.671999999999997</v>
      </c>
      <c r="AC34" s="77">
        <f t="shared" si="5"/>
        <v>59.280999999999999</v>
      </c>
      <c r="AD34" s="77">
        <f t="shared" si="5"/>
        <v>35.78</v>
      </c>
      <c r="AE34" s="77">
        <f t="shared" si="5"/>
        <v>70.037000000000006</v>
      </c>
      <c r="AF34" s="77">
        <f t="shared" si="5"/>
        <v>86.22</v>
      </c>
      <c r="AG34" s="77">
        <f t="shared" si="5"/>
        <v>29.815999999999999</v>
      </c>
      <c r="AH34" s="77">
        <f t="shared" si="5"/>
        <v>86.498000000000005</v>
      </c>
      <c r="AI34" s="77">
        <f t="shared" si="5"/>
        <v>13.141</v>
      </c>
      <c r="AJ34" s="77">
        <f t="shared" si="5"/>
        <v>57.118000000000002</v>
      </c>
      <c r="AK34" s="77">
        <f t="shared" si="5"/>
        <v>50.247999999999998</v>
      </c>
      <c r="AL34" s="77">
        <f t="shared" si="5"/>
        <v>43.554000000000002</v>
      </c>
      <c r="AM34" s="77">
        <f t="shared" si="5"/>
        <v>49.753</v>
      </c>
      <c r="AN34" s="77">
        <f t="shared" si="5"/>
        <v>13.983000000000001</v>
      </c>
      <c r="AO34" s="77">
        <f t="shared" si="5"/>
        <v>4.5229999999999997</v>
      </c>
      <c r="AP34" s="77">
        <f t="shared" si="5"/>
        <v>21.501999999999999</v>
      </c>
      <c r="AQ34" s="77">
        <f t="shared" si="5"/>
        <v>21.917000000000002</v>
      </c>
      <c r="AR34" s="77">
        <f t="shared" si="5"/>
        <v>14.374000000000001</v>
      </c>
      <c r="AS34" s="77">
        <f t="shared" si="5"/>
        <v>23.065000000000001</v>
      </c>
      <c r="AT34" s="77">
        <f t="shared" si="5"/>
        <v>60.875</v>
      </c>
      <c r="AU34" s="77">
        <f t="shared" si="5"/>
        <v>52.027000000000001</v>
      </c>
      <c r="AV34" s="77">
        <f t="shared" si="5"/>
        <v>44.776000000000003</v>
      </c>
      <c r="AW34" s="77">
        <f t="shared" si="5"/>
        <v>68.602000000000004</v>
      </c>
      <c r="AX34" s="77">
        <f t="shared" si="5"/>
        <v>59.01</v>
      </c>
      <c r="AY34" s="77">
        <f t="shared" si="5"/>
        <v>59.81</v>
      </c>
      <c r="AZ34" s="77">
        <f t="shared" si="5"/>
        <v>79.754999999999995</v>
      </c>
      <c r="BA34" s="77">
        <f t="shared" si="5"/>
        <v>87.067999999999998</v>
      </c>
      <c r="BB34" s="77">
        <f t="shared" si="5"/>
        <v>70.006</v>
      </c>
      <c r="BC34" s="77">
        <f t="shared" si="5"/>
        <v>79.8</v>
      </c>
      <c r="BD34" s="77">
        <f t="shared" si="5"/>
        <v>85.466999999999999</v>
      </c>
      <c r="BE34" s="77">
        <f t="shared" si="5"/>
        <v>135.51900000000001</v>
      </c>
      <c r="BF34" s="77">
        <f t="shared" si="5"/>
        <v>48.576999999999998</v>
      </c>
      <c r="BG34" s="77">
        <f t="shared" si="5"/>
        <v>84.984999999999999</v>
      </c>
      <c r="BH34" s="77">
        <f t="shared" si="5"/>
        <v>45.436999999999998</v>
      </c>
      <c r="BI34" s="77">
        <f t="shared" si="5"/>
        <v>82.412999999999997</v>
      </c>
      <c r="BJ34" s="77">
        <f t="shared" si="5"/>
        <v>29.347000000000001</v>
      </c>
      <c r="BK34" s="77">
        <f t="shared" si="5"/>
        <v>24.756</v>
      </c>
      <c r="BL34" s="77">
        <f t="shared" si="5"/>
        <v>35.317</v>
      </c>
      <c r="BM34" s="77">
        <f t="shared" si="5"/>
        <v>42.848999999999997</v>
      </c>
      <c r="BN34" s="77">
        <f t="shared" si="5"/>
        <v>22.175999999999998</v>
      </c>
      <c r="BO34" s="77">
        <f t="shared" ref="BO34:CW34" si="6">SUM(BO31:BO33)</f>
        <v>27.989000000000001</v>
      </c>
      <c r="BP34" s="77">
        <f t="shared" si="6"/>
        <v>39.049999999999997</v>
      </c>
      <c r="BQ34" s="77">
        <f t="shared" si="6"/>
        <v>0</v>
      </c>
      <c r="BR34" s="77">
        <f t="shared" si="6"/>
        <v>35.802999999999997</v>
      </c>
      <c r="BS34" s="77">
        <f t="shared" si="6"/>
        <v>51.978000000000002</v>
      </c>
      <c r="BT34" s="77">
        <f t="shared" si="6"/>
        <v>53.441000000000003</v>
      </c>
      <c r="BU34" s="77">
        <f t="shared" si="6"/>
        <v>0.33500000000000002</v>
      </c>
      <c r="BV34" s="77">
        <f t="shared" si="6"/>
        <v>64.430999999999997</v>
      </c>
      <c r="BW34" s="77">
        <f t="shared" si="6"/>
        <v>0.64</v>
      </c>
      <c r="BX34" s="77">
        <f t="shared" si="6"/>
        <v>4.5510000000000002</v>
      </c>
      <c r="BY34" s="77">
        <f t="shared" si="6"/>
        <v>86.11</v>
      </c>
      <c r="BZ34" s="77">
        <f t="shared" si="6"/>
        <v>67.393000000000001</v>
      </c>
      <c r="CA34" s="77">
        <f t="shared" si="6"/>
        <v>100.63</v>
      </c>
      <c r="CB34" s="77">
        <f t="shared" si="6"/>
        <v>78.680000000000007</v>
      </c>
      <c r="CC34" s="77">
        <f t="shared" si="6"/>
        <v>107.521</v>
      </c>
      <c r="CD34" s="77">
        <f t="shared" si="6"/>
        <v>83.405000000000001</v>
      </c>
      <c r="CE34" s="77">
        <f t="shared" si="6"/>
        <v>155.29900000000001</v>
      </c>
      <c r="CF34" s="77">
        <f t="shared" si="6"/>
        <v>134.15299999999999</v>
      </c>
      <c r="CG34" s="77">
        <f t="shared" si="6"/>
        <v>264.255</v>
      </c>
      <c r="CH34" s="77">
        <f t="shared" si="6"/>
        <v>85.073999999999998</v>
      </c>
      <c r="CI34" s="77">
        <f t="shared" si="6"/>
        <v>91.239000000000004</v>
      </c>
      <c r="CJ34" s="77">
        <f t="shared" si="6"/>
        <v>90.619</v>
      </c>
      <c r="CK34" s="77">
        <f t="shared" si="6"/>
        <v>89.965999999999994</v>
      </c>
      <c r="CL34" s="77">
        <f t="shared" si="6"/>
        <v>62.601999999999997</v>
      </c>
      <c r="CM34" s="77">
        <f t="shared" si="6"/>
        <v>77.408000000000001</v>
      </c>
      <c r="CN34" s="77">
        <f t="shared" si="6"/>
        <v>80.808000000000007</v>
      </c>
      <c r="CO34" s="77">
        <f t="shared" si="6"/>
        <v>70.581000000000003</v>
      </c>
      <c r="CP34" s="77">
        <f t="shared" si="6"/>
        <v>34.988</v>
      </c>
      <c r="CQ34" s="77">
        <f t="shared" si="6"/>
        <v>19.567</v>
      </c>
      <c r="CR34" s="77">
        <f t="shared" si="6"/>
        <v>9.2089999999999996</v>
      </c>
      <c r="CS34" s="77">
        <f t="shared" si="6"/>
        <v>17.204000000000001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1605.3955000000003</v>
      </c>
    </row>
    <row r="35" spans="1:102" ht="18" customHeight="1" thickBot="1" x14ac:dyDescent="0.3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3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" customHeight="1" x14ac:dyDescent="0.25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" customHeight="1" x14ac:dyDescent="0.25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" customHeight="1" x14ac:dyDescent="0.25">
      <c r="A39" s="118" t="s">
        <v>33</v>
      </c>
      <c r="B39" s="119"/>
      <c r="C39" s="120"/>
      <c r="D39" s="120">
        <v>5.2</v>
      </c>
      <c r="E39" s="120">
        <v>5.9</v>
      </c>
      <c r="F39" s="120"/>
      <c r="G39" s="120"/>
      <c r="H39" s="120">
        <v>3.5</v>
      </c>
      <c r="I39" s="120">
        <v>16</v>
      </c>
      <c r="J39" s="120"/>
      <c r="K39" s="120">
        <v>4.3</v>
      </c>
      <c r="L39" s="120">
        <v>23.7</v>
      </c>
      <c r="M39" s="120">
        <v>31.6</v>
      </c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>
        <v>18.600000000000001</v>
      </c>
      <c r="AB39" s="120"/>
      <c r="AC39" s="120"/>
      <c r="AD39" s="120">
        <v>50.9</v>
      </c>
      <c r="AE39" s="120">
        <v>30</v>
      </c>
      <c r="AF39" s="120">
        <v>33</v>
      </c>
      <c r="AG39" s="120">
        <v>74.900000000000006</v>
      </c>
      <c r="AH39" s="120">
        <v>10</v>
      </c>
      <c r="AI39" s="120">
        <v>113.9</v>
      </c>
      <c r="AJ39" s="120">
        <v>47.3</v>
      </c>
      <c r="AK39" s="120">
        <v>64.400000000000006</v>
      </c>
      <c r="AL39" s="120">
        <v>63.5</v>
      </c>
      <c r="AM39" s="120">
        <v>27.2</v>
      </c>
      <c r="AN39" s="120">
        <v>31.6</v>
      </c>
      <c r="AO39" s="120">
        <v>143.4</v>
      </c>
      <c r="AP39" s="120">
        <v>129.1</v>
      </c>
      <c r="AQ39" s="120">
        <v>166.3</v>
      </c>
      <c r="AR39" s="120">
        <v>180.7</v>
      </c>
      <c r="AS39" s="120">
        <v>266.8</v>
      </c>
      <c r="AT39" s="120">
        <v>205</v>
      </c>
      <c r="AU39" s="120">
        <v>230.5</v>
      </c>
      <c r="AV39" s="120">
        <v>360</v>
      </c>
      <c r="AW39" s="120"/>
      <c r="AX39" s="120"/>
      <c r="AY39" s="120"/>
      <c r="AZ39" s="120">
        <v>0.1</v>
      </c>
      <c r="BA39" s="120">
        <v>0.1</v>
      </c>
      <c r="BB39" s="120"/>
      <c r="BC39" s="120"/>
      <c r="BD39" s="120">
        <v>20.6</v>
      </c>
      <c r="BE39" s="120"/>
      <c r="BF39" s="120">
        <v>34</v>
      </c>
      <c r="BG39" s="120">
        <v>4.2</v>
      </c>
      <c r="BH39" s="120">
        <v>14.1</v>
      </c>
      <c r="BI39" s="120"/>
      <c r="BJ39" s="120">
        <v>62</v>
      </c>
      <c r="BK39" s="120">
        <v>63</v>
      </c>
      <c r="BL39" s="120">
        <v>28.6</v>
      </c>
      <c r="BM39" s="120">
        <v>28.8</v>
      </c>
      <c r="BN39" s="120"/>
      <c r="BO39" s="120"/>
      <c r="BP39" s="120"/>
      <c r="BQ39" s="120">
        <v>189.4</v>
      </c>
      <c r="BR39" s="120"/>
      <c r="BS39" s="120"/>
      <c r="BT39" s="120">
        <v>29.8</v>
      </c>
      <c r="BU39" s="120">
        <v>100.5</v>
      </c>
      <c r="BV39" s="120">
        <v>8.6999999999999993</v>
      </c>
      <c r="BW39" s="120">
        <v>55.6</v>
      </c>
      <c r="BX39" s="120">
        <v>30.6</v>
      </c>
      <c r="BY39" s="120"/>
      <c r="BZ39" s="120">
        <v>28.2</v>
      </c>
      <c r="CA39" s="120"/>
      <c r="CB39" s="120">
        <v>2.8</v>
      </c>
      <c r="CC39" s="120"/>
      <c r="CD39" s="120"/>
      <c r="CE39" s="120"/>
      <c r="CF39" s="120"/>
      <c r="CG39" s="120"/>
      <c r="CH39" s="120"/>
      <c r="CI39" s="120"/>
      <c r="CJ39" s="120"/>
      <c r="CK39" s="120"/>
      <c r="CL39" s="120">
        <v>18.399999999999999</v>
      </c>
      <c r="CM39" s="120"/>
      <c r="CN39" s="120"/>
      <c r="CO39" s="120">
        <v>19.8</v>
      </c>
      <c r="CP39" s="120"/>
      <c r="CQ39" s="120">
        <v>0.1</v>
      </c>
      <c r="CR39" s="120">
        <v>0.1</v>
      </c>
      <c r="CS39" s="120">
        <v>0.1</v>
      </c>
      <c r="CT39" s="122"/>
      <c r="CU39" s="122"/>
      <c r="CV39" s="122"/>
      <c r="CW39" s="121"/>
      <c r="CX39" s="97">
        <f t="array" ref="CX39">SUMPRODUCT(B39:CW39*0.25)</f>
        <v>769.22499999999991</v>
      </c>
    </row>
    <row r="40" spans="1:102" ht="24.9" customHeight="1" x14ac:dyDescent="0.25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" customHeight="1" x14ac:dyDescent="0.25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3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5.2</v>
      </c>
      <c r="E42" s="107">
        <f t="shared" si="7"/>
        <v>5.9</v>
      </c>
      <c r="F42" s="107">
        <f t="shared" si="7"/>
        <v>0</v>
      </c>
      <c r="G42" s="107">
        <f t="shared" si="7"/>
        <v>0</v>
      </c>
      <c r="H42" s="107">
        <f t="shared" si="7"/>
        <v>3.5</v>
      </c>
      <c r="I42" s="107">
        <f t="shared" si="7"/>
        <v>16</v>
      </c>
      <c r="J42" s="107">
        <f t="shared" si="7"/>
        <v>0</v>
      </c>
      <c r="K42" s="107">
        <f t="shared" si="7"/>
        <v>4.3</v>
      </c>
      <c r="L42" s="107">
        <f t="shared" si="7"/>
        <v>23.7</v>
      </c>
      <c r="M42" s="107">
        <f t="shared" si="7"/>
        <v>31.6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18.600000000000001</v>
      </c>
      <c r="AB42" s="107">
        <f t="shared" si="7"/>
        <v>0</v>
      </c>
      <c r="AC42" s="107">
        <f t="shared" si="7"/>
        <v>0</v>
      </c>
      <c r="AD42" s="107">
        <f t="shared" si="7"/>
        <v>50.9</v>
      </c>
      <c r="AE42" s="107">
        <f t="shared" si="7"/>
        <v>30</v>
      </c>
      <c r="AF42" s="107">
        <f t="shared" si="7"/>
        <v>33</v>
      </c>
      <c r="AG42" s="107">
        <f t="shared" si="7"/>
        <v>74.900000000000006</v>
      </c>
      <c r="AH42" s="107">
        <f t="shared" si="7"/>
        <v>10</v>
      </c>
      <c r="AI42" s="107">
        <f t="shared" si="7"/>
        <v>113.9</v>
      </c>
      <c r="AJ42" s="107">
        <f t="shared" si="7"/>
        <v>47.3</v>
      </c>
      <c r="AK42" s="107">
        <f t="shared" si="7"/>
        <v>64.400000000000006</v>
      </c>
      <c r="AL42" s="107">
        <f t="shared" si="7"/>
        <v>63.5</v>
      </c>
      <c r="AM42" s="107">
        <f t="shared" si="7"/>
        <v>27.2</v>
      </c>
      <c r="AN42" s="107">
        <f t="shared" si="7"/>
        <v>31.6</v>
      </c>
      <c r="AO42" s="107">
        <f t="shared" si="7"/>
        <v>143.4</v>
      </c>
      <c r="AP42" s="107">
        <f t="shared" si="7"/>
        <v>129.1</v>
      </c>
      <c r="AQ42" s="107">
        <f t="shared" si="7"/>
        <v>166.3</v>
      </c>
      <c r="AR42" s="107">
        <f t="shared" si="7"/>
        <v>180.7</v>
      </c>
      <c r="AS42" s="107">
        <f t="shared" si="7"/>
        <v>266.8</v>
      </c>
      <c r="AT42" s="107">
        <f t="shared" si="7"/>
        <v>205</v>
      </c>
      <c r="AU42" s="107">
        <f t="shared" si="7"/>
        <v>230.5</v>
      </c>
      <c r="AV42" s="107">
        <f t="shared" si="7"/>
        <v>360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0.1</v>
      </c>
      <c r="BA42" s="107">
        <f t="shared" si="7"/>
        <v>0.1</v>
      </c>
      <c r="BB42" s="107">
        <f t="shared" si="7"/>
        <v>0</v>
      </c>
      <c r="BC42" s="107">
        <f t="shared" si="7"/>
        <v>0</v>
      </c>
      <c r="BD42" s="107">
        <f t="shared" si="7"/>
        <v>20.6</v>
      </c>
      <c r="BE42" s="107">
        <f t="shared" si="7"/>
        <v>0</v>
      </c>
      <c r="BF42" s="107">
        <f t="shared" si="7"/>
        <v>34</v>
      </c>
      <c r="BG42" s="107">
        <f t="shared" si="7"/>
        <v>4.2</v>
      </c>
      <c r="BH42" s="107">
        <f t="shared" si="7"/>
        <v>14.1</v>
      </c>
      <c r="BI42" s="107">
        <f t="shared" si="7"/>
        <v>0</v>
      </c>
      <c r="BJ42" s="107">
        <f t="shared" si="7"/>
        <v>62</v>
      </c>
      <c r="BK42" s="107">
        <f t="shared" si="7"/>
        <v>63</v>
      </c>
      <c r="BL42" s="107">
        <f t="shared" si="7"/>
        <v>28.6</v>
      </c>
      <c r="BM42" s="107">
        <f t="shared" si="7"/>
        <v>28.8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0</v>
      </c>
      <c r="BQ42" s="107">
        <f t="shared" si="8"/>
        <v>189.4</v>
      </c>
      <c r="BR42" s="107">
        <f t="shared" si="8"/>
        <v>0</v>
      </c>
      <c r="BS42" s="107">
        <f t="shared" si="8"/>
        <v>0</v>
      </c>
      <c r="BT42" s="107">
        <f t="shared" si="8"/>
        <v>29.8</v>
      </c>
      <c r="BU42" s="107">
        <f t="shared" si="8"/>
        <v>100.5</v>
      </c>
      <c r="BV42" s="107">
        <f t="shared" si="8"/>
        <v>8.6999999999999993</v>
      </c>
      <c r="BW42" s="107">
        <f t="shared" si="8"/>
        <v>55.6</v>
      </c>
      <c r="BX42" s="107">
        <f t="shared" si="8"/>
        <v>30.6</v>
      </c>
      <c r="BY42" s="107">
        <f t="shared" si="8"/>
        <v>0</v>
      </c>
      <c r="BZ42" s="107">
        <f t="shared" si="8"/>
        <v>28.2</v>
      </c>
      <c r="CA42" s="107">
        <f t="shared" si="8"/>
        <v>0</v>
      </c>
      <c r="CB42" s="107">
        <f t="shared" si="8"/>
        <v>2.8</v>
      </c>
      <c r="CC42" s="107">
        <f t="shared" si="8"/>
        <v>0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18.399999999999999</v>
      </c>
      <c r="CM42" s="107">
        <f t="shared" si="8"/>
        <v>0</v>
      </c>
      <c r="CN42" s="107">
        <f t="shared" si="8"/>
        <v>0</v>
      </c>
      <c r="CO42" s="107">
        <f t="shared" si="8"/>
        <v>19.8</v>
      </c>
      <c r="CP42" s="107">
        <f t="shared" si="8"/>
        <v>0</v>
      </c>
      <c r="CQ42" s="107">
        <f t="shared" si="8"/>
        <v>0.1</v>
      </c>
      <c r="CR42" s="107">
        <f t="shared" si="8"/>
        <v>0.1</v>
      </c>
      <c r="CS42" s="107">
        <f t="shared" si="8"/>
        <v>0.1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769.22499999999991</v>
      </c>
    </row>
    <row r="43" spans="1:102" ht="18" customHeight="1" thickBot="1" x14ac:dyDescent="0.3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3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" customHeight="1" x14ac:dyDescent="0.25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" customHeight="1" x14ac:dyDescent="0.25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" customHeight="1" x14ac:dyDescent="0.25">
      <c r="A47" s="118" t="s">
        <v>33</v>
      </c>
      <c r="B47" s="119"/>
      <c r="C47" s="120"/>
      <c r="D47" s="120">
        <v>5.2</v>
      </c>
      <c r="E47" s="120">
        <v>5.9</v>
      </c>
      <c r="F47" s="120"/>
      <c r="G47" s="120"/>
      <c r="H47" s="120">
        <v>3.5</v>
      </c>
      <c r="I47" s="120">
        <v>16</v>
      </c>
      <c r="J47" s="120"/>
      <c r="K47" s="120">
        <v>4.3</v>
      </c>
      <c r="L47" s="120">
        <v>23.7</v>
      </c>
      <c r="M47" s="120">
        <v>31.6</v>
      </c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>
        <v>18.600000000000001</v>
      </c>
      <c r="AB47" s="120"/>
      <c r="AC47" s="120"/>
      <c r="AD47" s="120">
        <v>50.9</v>
      </c>
      <c r="AE47" s="120">
        <v>30</v>
      </c>
      <c r="AF47" s="120">
        <v>33</v>
      </c>
      <c r="AG47" s="120">
        <v>74.900000000000006</v>
      </c>
      <c r="AH47" s="120">
        <v>10</v>
      </c>
      <c r="AI47" s="120">
        <v>113.9</v>
      </c>
      <c r="AJ47" s="120">
        <v>47.3</v>
      </c>
      <c r="AK47" s="120">
        <v>64.400000000000006</v>
      </c>
      <c r="AL47" s="120">
        <v>63.5</v>
      </c>
      <c r="AM47" s="120">
        <v>27.2</v>
      </c>
      <c r="AN47" s="120">
        <v>31.6</v>
      </c>
      <c r="AO47" s="120">
        <v>143.4</v>
      </c>
      <c r="AP47" s="120">
        <v>129.1</v>
      </c>
      <c r="AQ47" s="120">
        <v>166.3</v>
      </c>
      <c r="AR47" s="120">
        <v>180.7</v>
      </c>
      <c r="AS47" s="120">
        <v>266.8</v>
      </c>
      <c r="AT47" s="120">
        <v>205</v>
      </c>
      <c r="AU47" s="120">
        <v>230.5</v>
      </c>
      <c r="AV47" s="120">
        <v>360</v>
      </c>
      <c r="AW47" s="120"/>
      <c r="AX47" s="120"/>
      <c r="AY47" s="120"/>
      <c r="AZ47" s="120">
        <v>0.1</v>
      </c>
      <c r="BA47" s="120">
        <v>0.1</v>
      </c>
      <c r="BB47" s="120"/>
      <c r="BC47" s="120"/>
      <c r="BD47" s="120">
        <v>20.6</v>
      </c>
      <c r="BE47" s="120"/>
      <c r="BF47" s="120">
        <v>34</v>
      </c>
      <c r="BG47" s="120">
        <v>4.2</v>
      </c>
      <c r="BH47" s="120">
        <v>14.1</v>
      </c>
      <c r="BI47" s="120"/>
      <c r="BJ47" s="120">
        <v>62</v>
      </c>
      <c r="BK47" s="120">
        <v>63</v>
      </c>
      <c r="BL47" s="120">
        <v>28.6</v>
      </c>
      <c r="BM47" s="120">
        <v>28.8</v>
      </c>
      <c r="BN47" s="120"/>
      <c r="BO47" s="120"/>
      <c r="BP47" s="120"/>
      <c r="BQ47" s="120">
        <v>189.4</v>
      </c>
      <c r="BR47" s="120"/>
      <c r="BS47" s="120"/>
      <c r="BT47" s="120">
        <v>29.8</v>
      </c>
      <c r="BU47" s="120">
        <v>100.5</v>
      </c>
      <c r="BV47" s="120">
        <v>8.6999999999999993</v>
      </c>
      <c r="BW47" s="120">
        <v>55.6</v>
      </c>
      <c r="BX47" s="120">
        <v>30.6</v>
      </c>
      <c r="BY47" s="120"/>
      <c r="BZ47" s="120">
        <v>28.2</v>
      </c>
      <c r="CA47" s="120"/>
      <c r="CB47" s="120">
        <v>2.8</v>
      </c>
      <c r="CC47" s="120"/>
      <c r="CD47" s="120"/>
      <c r="CE47" s="120"/>
      <c r="CF47" s="120"/>
      <c r="CG47" s="120"/>
      <c r="CH47" s="120"/>
      <c r="CI47" s="120"/>
      <c r="CJ47" s="120"/>
      <c r="CK47" s="120"/>
      <c r="CL47" s="120">
        <v>18.399999999999999</v>
      </c>
      <c r="CM47" s="120"/>
      <c r="CN47" s="120"/>
      <c r="CO47" s="120">
        <v>19.8</v>
      </c>
      <c r="CP47" s="120"/>
      <c r="CQ47" s="120">
        <v>0.1</v>
      </c>
      <c r="CR47" s="120">
        <v>0.1</v>
      </c>
      <c r="CS47" s="120">
        <v>0.1</v>
      </c>
      <c r="CT47" s="122"/>
      <c r="CU47" s="122"/>
      <c r="CV47" s="122"/>
      <c r="CW47" s="121"/>
      <c r="CX47" s="97">
        <f t="array" ref="CX47">SUMPRODUCT(B47:CW47*0.25)</f>
        <v>769.22499999999991</v>
      </c>
    </row>
    <row r="48" spans="1:102" ht="24.9" customHeight="1" x14ac:dyDescent="0.25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" customHeight="1" x14ac:dyDescent="0.25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" customHeight="1" x14ac:dyDescent="0.25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3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5.2</v>
      </c>
      <c r="E51" s="107">
        <f t="shared" si="9"/>
        <v>5.9</v>
      </c>
      <c r="F51" s="107">
        <f t="shared" si="9"/>
        <v>0</v>
      </c>
      <c r="G51" s="107">
        <f t="shared" si="9"/>
        <v>0</v>
      </c>
      <c r="H51" s="107">
        <f t="shared" si="9"/>
        <v>3.5</v>
      </c>
      <c r="I51" s="107">
        <f t="shared" si="9"/>
        <v>16</v>
      </c>
      <c r="J51" s="107">
        <f t="shared" si="9"/>
        <v>0</v>
      </c>
      <c r="K51" s="107">
        <f t="shared" si="9"/>
        <v>4.3</v>
      </c>
      <c r="L51" s="107">
        <f t="shared" si="9"/>
        <v>23.7</v>
      </c>
      <c r="M51" s="107">
        <f t="shared" si="9"/>
        <v>31.6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18.600000000000001</v>
      </c>
      <c r="AB51" s="107">
        <f t="shared" si="9"/>
        <v>0</v>
      </c>
      <c r="AC51" s="107">
        <f t="shared" si="9"/>
        <v>0</v>
      </c>
      <c r="AD51" s="107">
        <f t="shared" si="9"/>
        <v>50.9</v>
      </c>
      <c r="AE51" s="107">
        <f t="shared" si="9"/>
        <v>30</v>
      </c>
      <c r="AF51" s="107">
        <f t="shared" si="9"/>
        <v>33</v>
      </c>
      <c r="AG51" s="107">
        <f t="shared" si="9"/>
        <v>74.900000000000006</v>
      </c>
      <c r="AH51" s="107">
        <f t="shared" si="9"/>
        <v>10</v>
      </c>
      <c r="AI51" s="107">
        <f t="shared" si="9"/>
        <v>113.9</v>
      </c>
      <c r="AJ51" s="107">
        <f t="shared" si="9"/>
        <v>47.3</v>
      </c>
      <c r="AK51" s="107">
        <f t="shared" si="9"/>
        <v>64.400000000000006</v>
      </c>
      <c r="AL51" s="107">
        <f t="shared" si="9"/>
        <v>63.5</v>
      </c>
      <c r="AM51" s="107">
        <f t="shared" si="9"/>
        <v>27.2</v>
      </c>
      <c r="AN51" s="107">
        <f t="shared" si="9"/>
        <v>31.6</v>
      </c>
      <c r="AO51" s="107">
        <f t="shared" si="9"/>
        <v>143.4</v>
      </c>
      <c r="AP51" s="107">
        <f t="shared" si="9"/>
        <v>129.1</v>
      </c>
      <c r="AQ51" s="107">
        <f t="shared" si="9"/>
        <v>166.3</v>
      </c>
      <c r="AR51" s="107">
        <f t="shared" si="9"/>
        <v>180.7</v>
      </c>
      <c r="AS51" s="107">
        <f t="shared" si="9"/>
        <v>266.8</v>
      </c>
      <c r="AT51" s="107">
        <f t="shared" si="9"/>
        <v>205</v>
      </c>
      <c r="AU51" s="107">
        <f t="shared" si="9"/>
        <v>230.5</v>
      </c>
      <c r="AV51" s="107">
        <f t="shared" si="9"/>
        <v>360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0.1</v>
      </c>
      <c r="BA51" s="107">
        <f t="shared" si="9"/>
        <v>0.1</v>
      </c>
      <c r="BB51" s="107">
        <f t="shared" si="9"/>
        <v>0</v>
      </c>
      <c r="BC51" s="107">
        <f t="shared" si="9"/>
        <v>0</v>
      </c>
      <c r="BD51" s="107">
        <f t="shared" si="9"/>
        <v>20.6</v>
      </c>
      <c r="BE51" s="107">
        <f t="shared" si="9"/>
        <v>0</v>
      </c>
      <c r="BF51" s="107">
        <f t="shared" si="9"/>
        <v>34</v>
      </c>
      <c r="BG51" s="107">
        <f t="shared" si="9"/>
        <v>4.2</v>
      </c>
      <c r="BH51" s="107">
        <f t="shared" si="9"/>
        <v>14.1</v>
      </c>
      <c r="BI51" s="107">
        <f t="shared" si="9"/>
        <v>0</v>
      </c>
      <c r="BJ51" s="107">
        <f t="shared" si="9"/>
        <v>62</v>
      </c>
      <c r="BK51" s="107">
        <f t="shared" si="9"/>
        <v>63</v>
      </c>
      <c r="BL51" s="107">
        <f t="shared" si="9"/>
        <v>28.6</v>
      </c>
      <c r="BM51" s="107">
        <f t="shared" si="9"/>
        <v>28.8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189.4</v>
      </c>
      <c r="BR51" s="107">
        <f t="shared" si="10"/>
        <v>0</v>
      </c>
      <c r="BS51" s="107">
        <f t="shared" si="10"/>
        <v>0</v>
      </c>
      <c r="BT51" s="107">
        <f t="shared" si="10"/>
        <v>29.8</v>
      </c>
      <c r="BU51" s="107">
        <f t="shared" si="10"/>
        <v>100.5</v>
      </c>
      <c r="BV51" s="107">
        <f t="shared" si="10"/>
        <v>8.6999999999999993</v>
      </c>
      <c r="BW51" s="107">
        <f t="shared" si="10"/>
        <v>55.6</v>
      </c>
      <c r="BX51" s="107">
        <f t="shared" si="10"/>
        <v>30.6</v>
      </c>
      <c r="BY51" s="107">
        <f t="shared" si="10"/>
        <v>0</v>
      </c>
      <c r="BZ51" s="107">
        <f t="shared" si="10"/>
        <v>28.2</v>
      </c>
      <c r="CA51" s="107">
        <f t="shared" si="10"/>
        <v>0</v>
      </c>
      <c r="CB51" s="107">
        <f t="shared" si="10"/>
        <v>2.8</v>
      </c>
      <c r="CC51" s="107">
        <f t="shared" si="10"/>
        <v>0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18.399999999999999</v>
      </c>
      <c r="CM51" s="107">
        <f t="shared" si="10"/>
        <v>0</v>
      </c>
      <c r="CN51" s="107">
        <f t="shared" si="10"/>
        <v>0</v>
      </c>
      <c r="CO51" s="107">
        <f t="shared" si="10"/>
        <v>19.8</v>
      </c>
      <c r="CP51" s="107">
        <f t="shared" si="10"/>
        <v>0</v>
      </c>
      <c r="CQ51" s="107">
        <f t="shared" si="10"/>
        <v>0.1</v>
      </c>
      <c r="CR51" s="107">
        <f t="shared" si="10"/>
        <v>0.1</v>
      </c>
      <c r="CS51" s="107">
        <f t="shared" si="10"/>
        <v>0.1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769.22499999999991</v>
      </c>
    </row>
    <row r="52" spans="1:102" ht="15.9" customHeight="1" thickBot="1" x14ac:dyDescent="0.3"/>
    <row r="53" spans="1:102" ht="30" customHeight="1" thickBot="1" x14ac:dyDescent="0.3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" customHeight="1" thickBot="1" x14ac:dyDescent="0.3">
      <c r="A54" s="105" t="s">
        <v>29</v>
      </c>
      <c r="B54" s="106">
        <f>B18+B28+B42</f>
        <v>75.445999999999998</v>
      </c>
      <c r="C54" s="107">
        <f t="shared" ref="C54:BN54" si="13">C18+C28+C42</f>
        <v>124.29299999999999</v>
      </c>
      <c r="D54" s="107">
        <f t="shared" si="13"/>
        <v>13.911000000000001</v>
      </c>
      <c r="E54" s="107">
        <f t="shared" si="13"/>
        <v>15.229000000000001</v>
      </c>
      <c r="F54" s="107">
        <f t="shared" si="13"/>
        <v>90.647000000000006</v>
      </c>
      <c r="G54" s="107">
        <f t="shared" si="13"/>
        <v>120.97199999999999</v>
      </c>
      <c r="H54" s="107">
        <f t="shared" si="13"/>
        <v>20.149000000000001</v>
      </c>
      <c r="I54" s="107">
        <f t="shared" si="13"/>
        <v>22.178000000000001</v>
      </c>
      <c r="J54" s="107">
        <f t="shared" si="13"/>
        <v>107.63</v>
      </c>
      <c r="K54" s="107">
        <f t="shared" si="13"/>
        <v>18.373000000000001</v>
      </c>
      <c r="L54" s="107">
        <f t="shared" si="13"/>
        <v>27.428999999999998</v>
      </c>
      <c r="M54" s="107">
        <f t="shared" si="13"/>
        <v>31.896000000000001</v>
      </c>
      <c r="N54" s="107">
        <f t="shared" si="13"/>
        <v>116.19499999999999</v>
      </c>
      <c r="O54" s="107">
        <f t="shared" si="13"/>
        <v>119.95700000000001</v>
      </c>
      <c r="P54" s="107">
        <f t="shared" si="13"/>
        <v>175.64400000000001</v>
      </c>
      <c r="Q54" s="107">
        <f t="shared" si="13"/>
        <v>128.56400000000002</v>
      </c>
      <c r="R54" s="107">
        <f t="shared" si="13"/>
        <v>125.60499999999999</v>
      </c>
      <c r="S54" s="107">
        <f t="shared" si="13"/>
        <v>186.21799999999999</v>
      </c>
      <c r="T54" s="107">
        <f t="shared" si="13"/>
        <v>217.03100000000001</v>
      </c>
      <c r="U54" s="107">
        <f t="shared" si="13"/>
        <v>128.727</v>
      </c>
      <c r="V54" s="107">
        <f t="shared" si="13"/>
        <v>65.39</v>
      </c>
      <c r="W54" s="107">
        <f t="shared" si="13"/>
        <v>84.975999999999999</v>
      </c>
      <c r="X54" s="107">
        <f t="shared" si="13"/>
        <v>77.484999999999999</v>
      </c>
      <c r="Y54" s="107">
        <f t="shared" si="13"/>
        <v>125.64900000000002</v>
      </c>
      <c r="Z54" s="107">
        <f t="shared" si="13"/>
        <v>182.57</v>
      </c>
      <c r="AA54" s="107">
        <f t="shared" si="13"/>
        <v>20.235000000000003</v>
      </c>
      <c r="AB54" s="107">
        <f t="shared" si="13"/>
        <v>43.672000000000004</v>
      </c>
      <c r="AC54" s="107">
        <f t="shared" si="13"/>
        <v>59.280999999999999</v>
      </c>
      <c r="AD54" s="107">
        <f t="shared" si="13"/>
        <v>86.68</v>
      </c>
      <c r="AE54" s="107">
        <f t="shared" si="13"/>
        <v>100.03699999999999</v>
      </c>
      <c r="AF54" s="107">
        <f t="shared" si="13"/>
        <v>119.22</v>
      </c>
      <c r="AG54" s="107">
        <f t="shared" si="13"/>
        <v>104.71600000000001</v>
      </c>
      <c r="AH54" s="107">
        <f t="shared" si="13"/>
        <v>96.49799999999999</v>
      </c>
      <c r="AI54" s="107">
        <f t="shared" si="13"/>
        <v>127.04100000000001</v>
      </c>
      <c r="AJ54" s="107">
        <f t="shared" si="13"/>
        <v>104.41800000000001</v>
      </c>
      <c r="AK54" s="107">
        <f t="shared" si="13"/>
        <v>114.648</v>
      </c>
      <c r="AL54" s="107">
        <f t="shared" si="13"/>
        <v>107.054</v>
      </c>
      <c r="AM54" s="107">
        <f t="shared" si="13"/>
        <v>76.953000000000003</v>
      </c>
      <c r="AN54" s="107">
        <f t="shared" si="13"/>
        <v>45.582999999999998</v>
      </c>
      <c r="AO54" s="107">
        <f t="shared" si="13"/>
        <v>147.923</v>
      </c>
      <c r="AP54" s="107">
        <f t="shared" si="13"/>
        <v>150.602</v>
      </c>
      <c r="AQ54" s="107">
        <f t="shared" si="13"/>
        <v>188.21700000000001</v>
      </c>
      <c r="AR54" s="107">
        <f t="shared" si="13"/>
        <v>195.07399999999998</v>
      </c>
      <c r="AS54" s="107">
        <f t="shared" si="13"/>
        <v>289.86500000000001</v>
      </c>
      <c r="AT54" s="107">
        <f t="shared" si="13"/>
        <v>265.875</v>
      </c>
      <c r="AU54" s="107">
        <f t="shared" si="13"/>
        <v>282.52699999999999</v>
      </c>
      <c r="AV54" s="107">
        <f t="shared" si="13"/>
        <v>404.77600000000001</v>
      </c>
      <c r="AW54" s="107">
        <f t="shared" si="13"/>
        <v>68.60199999999999</v>
      </c>
      <c r="AX54" s="107">
        <f t="shared" si="13"/>
        <v>59.01</v>
      </c>
      <c r="AY54" s="107">
        <f t="shared" si="13"/>
        <v>59.81</v>
      </c>
      <c r="AZ54" s="107">
        <f t="shared" si="13"/>
        <v>79.85499999999999</v>
      </c>
      <c r="BA54" s="107">
        <f t="shared" si="13"/>
        <v>87.167999999999992</v>
      </c>
      <c r="BB54" s="107">
        <f t="shared" si="13"/>
        <v>70.006000000000014</v>
      </c>
      <c r="BC54" s="107">
        <f t="shared" si="13"/>
        <v>79.8</v>
      </c>
      <c r="BD54" s="107">
        <f t="shared" si="13"/>
        <v>106.06700000000001</v>
      </c>
      <c r="BE54" s="107">
        <f t="shared" si="13"/>
        <v>135.51900000000001</v>
      </c>
      <c r="BF54" s="107">
        <f t="shared" si="13"/>
        <v>82.576999999999998</v>
      </c>
      <c r="BG54" s="107">
        <f t="shared" si="13"/>
        <v>89.185000000000002</v>
      </c>
      <c r="BH54" s="107">
        <f t="shared" si="13"/>
        <v>59.536999999999999</v>
      </c>
      <c r="BI54" s="107">
        <f t="shared" si="13"/>
        <v>82.412999999999997</v>
      </c>
      <c r="BJ54" s="107">
        <f t="shared" si="13"/>
        <v>91.347000000000008</v>
      </c>
      <c r="BK54" s="107">
        <f t="shared" si="13"/>
        <v>87.756</v>
      </c>
      <c r="BL54" s="107">
        <f t="shared" si="13"/>
        <v>63.917000000000002</v>
      </c>
      <c r="BM54" s="107">
        <f t="shared" si="13"/>
        <v>71.649000000000001</v>
      </c>
      <c r="BN54" s="107">
        <f t="shared" si="13"/>
        <v>22.175999999999998</v>
      </c>
      <c r="BO54" s="107">
        <f t="shared" ref="BO54:CX54" si="14">BO18+BO28+BO42</f>
        <v>27.989000000000001</v>
      </c>
      <c r="BP54" s="107">
        <f t="shared" si="14"/>
        <v>39.049999999999997</v>
      </c>
      <c r="BQ54" s="107">
        <f t="shared" si="14"/>
        <v>189.4</v>
      </c>
      <c r="BR54" s="107">
        <f t="shared" si="14"/>
        <v>35.802999999999997</v>
      </c>
      <c r="BS54" s="107">
        <f t="shared" si="14"/>
        <v>51.977999999999994</v>
      </c>
      <c r="BT54" s="107">
        <f t="shared" si="14"/>
        <v>83.241</v>
      </c>
      <c r="BU54" s="107">
        <f t="shared" si="14"/>
        <v>100.83499999999999</v>
      </c>
      <c r="BV54" s="107">
        <f t="shared" si="14"/>
        <v>73.131</v>
      </c>
      <c r="BW54" s="107">
        <f t="shared" si="14"/>
        <v>56.24</v>
      </c>
      <c r="BX54" s="107">
        <f t="shared" si="14"/>
        <v>35.151000000000003</v>
      </c>
      <c r="BY54" s="107">
        <f t="shared" si="14"/>
        <v>86.11</v>
      </c>
      <c r="BZ54" s="107">
        <f t="shared" si="14"/>
        <v>95.592999999999989</v>
      </c>
      <c r="CA54" s="107">
        <f t="shared" si="14"/>
        <v>100.63</v>
      </c>
      <c r="CB54" s="107">
        <f t="shared" si="14"/>
        <v>81.48</v>
      </c>
      <c r="CC54" s="107">
        <f t="shared" si="14"/>
        <v>107.521</v>
      </c>
      <c r="CD54" s="107">
        <f t="shared" si="14"/>
        <v>83.405000000000001</v>
      </c>
      <c r="CE54" s="107">
        <f t="shared" si="14"/>
        <v>155.29899999999998</v>
      </c>
      <c r="CF54" s="107">
        <f t="shared" si="14"/>
        <v>134.15300000000002</v>
      </c>
      <c r="CG54" s="107">
        <f t="shared" si="14"/>
        <v>264.255</v>
      </c>
      <c r="CH54" s="107">
        <f t="shared" si="14"/>
        <v>85.074000000000012</v>
      </c>
      <c r="CI54" s="107">
        <f t="shared" si="14"/>
        <v>91.239000000000004</v>
      </c>
      <c r="CJ54" s="107">
        <f t="shared" si="14"/>
        <v>90.619000000000014</v>
      </c>
      <c r="CK54" s="107">
        <f t="shared" si="14"/>
        <v>89.965999999999994</v>
      </c>
      <c r="CL54" s="107">
        <f t="shared" si="14"/>
        <v>81.00200000000001</v>
      </c>
      <c r="CM54" s="107">
        <f t="shared" si="14"/>
        <v>77.407999999999987</v>
      </c>
      <c r="CN54" s="107">
        <f t="shared" si="14"/>
        <v>80.807999999999993</v>
      </c>
      <c r="CO54" s="107">
        <f t="shared" si="14"/>
        <v>90.380999999999986</v>
      </c>
      <c r="CP54" s="107">
        <f t="shared" si="14"/>
        <v>34.988</v>
      </c>
      <c r="CQ54" s="107">
        <f t="shared" si="14"/>
        <v>19.667000000000002</v>
      </c>
      <c r="CR54" s="107">
        <f t="shared" si="14"/>
        <v>9.3089999999999993</v>
      </c>
      <c r="CS54" s="107">
        <f t="shared" si="14"/>
        <v>17.304000000000002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2374.6204999999995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09375" defaultRowHeight="13.8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3">
      <c r="A3" s="10">
        <v>46227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3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75.459999999999994</v>
      </c>
      <c r="C5" s="25">
        <v>124.30500000000001</v>
      </c>
      <c r="D5" s="25">
        <v>13.884</v>
      </c>
      <c r="E5" s="25">
        <v>15.246</v>
      </c>
      <c r="F5" s="25">
        <v>90.61</v>
      </c>
      <c r="G5" s="25">
        <v>120.943</v>
      </c>
      <c r="H5" s="25">
        <v>20.135000000000002</v>
      </c>
      <c r="I5" s="25">
        <v>22.189</v>
      </c>
      <c r="J5" s="25">
        <v>107.655</v>
      </c>
      <c r="K5" s="25">
        <v>18.352</v>
      </c>
      <c r="L5" s="25">
        <v>27.466000000000001</v>
      </c>
      <c r="M5" s="25">
        <v>31.895</v>
      </c>
      <c r="N5" s="25">
        <v>116.16500000000001</v>
      </c>
      <c r="O5" s="25">
        <v>119.91500000000001</v>
      </c>
      <c r="P5" s="25">
        <v>175.65899999999999</v>
      </c>
      <c r="Q5" s="25">
        <v>128.60300000000001</v>
      </c>
      <c r="R5" s="25">
        <v>125.651</v>
      </c>
      <c r="S5" s="25">
        <v>186.2</v>
      </c>
      <c r="T5" s="25">
        <v>217.06</v>
      </c>
      <c r="U5" s="25">
        <v>128.755</v>
      </c>
      <c r="V5" s="25">
        <v>65.430999999999997</v>
      </c>
      <c r="W5" s="25">
        <v>84.929000000000002</v>
      </c>
      <c r="X5" s="25">
        <v>77.445999999999998</v>
      </c>
      <c r="Y5" s="25">
        <v>125.628</v>
      </c>
      <c r="Z5" s="25">
        <v>182.61799999999999</v>
      </c>
      <c r="AA5" s="25">
        <v>20.221</v>
      </c>
      <c r="AB5" s="25">
        <v>43.671999999999997</v>
      </c>
      <c r="AC5" s="25">
        <v>59.280999999999999</v>
      </c>
      <c r="AD5" s="25">
        <v>86.665999999999997</v>
      </c>
      <c r="AE5" s="25">
        <v>100.03700000000001</v>
      </c>
      <c r="AF5" s="25">
        <v>119.22</v>
      </c>
      <c r="AG5" s="25">
        <v>104.73399999999999</v>
      </c>
      <c r="AH5" s="25">
        <v>96.498000000000005</v>
      </c>
      <c r="AI5" s="25">
        <v>127.005</v>
      </c>
      <c r="AJ5" s="25">
        <v>104.462</v>
      </c>
      <c r="AK5" s="25">
        <v>114.651</v>
      </c>
      <c r="AL5" s="25">
        <v>107.04300000000001</v>
      </c>
      <c r="AM5" s="25">
        <v>76.98</v>
      </c>
      <c r="AN5" s="25">
        <v>45.558999999999997</v>
      </c>
      <c r="AO5" s="25">
        <v>147.874</v>
      </c>
      <c r="AP5" s="25">
        <v>150.63499999999999</v>
      </c>
      <c r="AQ5" s="25">
        <v>188.19499999999999</v>
      </c>
      <c r="AR5" s="25">
        <v>195.04499999999999</v>
      </c>
      <c r="AS5" s="25">
        <v>289.86200000000002</v>
      </c>
      <c r="AT5" s="25">
        <v>265.858</v>
      </c>
      <c r="AU5" s="25">
        <v>282.52100000000002</v>
      </c>
      <c r="AV5" s="25">
        <v>404.73599999999999</v>
      </c>
      <c r="AW5" s="25">
        <v>68.602000000000004</v>
      </c>
      <c r="AX5" s="25">
        <v>59.01</v>
      </c>
      <c r="AY5" s="25">
        <v>59.86</v>
      </c>
      <c r="AZ5" s="25">
        <v>79.855000000000004</v>
      </c>
      <c r="BA5" s="25">
        <v>87.168000000000006</v>
      </c>
      <c r="BB5" s="25">
        <v>70.025999999999996</v>
      </c>
      <c r="BC5" s="25">
        <v>79.837999999999994</v>
      </c>
      <c r="BD5" s="25">
        <v>106.09</v>
      </c>
      <c r="BE5" s="25">
        <v>135.51900000000001</v>
      </c>
      <c r="BF5" s="25">
        <v>82.533000000000001</v>
      </c>
      <c r="BG5" s="25">
        <v>89.182000000000002</v>
      </c>
      <c r="BH5" s="25">
        <v>59.578000000000003</v>
      </c>
      <c r="BI5" s="25">
        <v>82.4</v>
      </c>
      <c r="BJ5" s="25">
        <v>91.343000000000004</v>
      </c>
      <c r="BK5" s="25">
        <v>87.793000000000006</v>
      </c>
      <c r="BL5" s="25">
        <v>63.88</v>
      </c>
      <c r="BM5" s="25">
        <v>71.677000000000007</v>
      </c>
      <c r="BN5" s="25">
        <v>22.175999999999998</v>
      </c>
      <c r="BO5" s="25">
        <v>27.989000000000001</v>
      </c>
      <c r="BP5" s="25">
        <v>39.049999999999997</v>
      </c>
      <c r="BQ5" s="25">
        <v>189.4</v>
      </c>
      <c r="BR5" s="25">
        <v>35.802999999999997</v>
      </c>
      <c r="BS5" s="25">
        <v>51.978000000000002</v>
      </c>
      <c r="BT5" s="25">
        <v>83.241</v>
      </c>
      <c r="BU5" s="25">
        <v>100.831</v>
      </c>
      <c r="BV5" s="25">
        <v>73.131</v>
      </c>
      <c r="BW5" s="25">
        <v>56.215000000000003</v>
      </c>
      <c r="BX5" s="25">
        <v>35.152999999999999</v>
      </c>
      <c r="BY5" s="25">
        <v>86.067999999999998</v>
      </c>
      <c r="BZ5" s="25">
        <v>95.593000000000004</v>
      </c>
      <c r="CA5" s="25">
        <v>100.646</v>
      </c>
      <c r="CB5" s="25">
        <v>81.453999999999994</v>
      </c>
      <c r="CC5" s="25">
        <v>107.53</v>
      </c>
      <c r="CD5" s="25">
        <v>83.406000000000006</v>
      </c>
      <c r="CE5" s="25">
        <v>155.31399999999999</v>
      </c>
      <c r="CF5" s="25">
        <v>134.136</v>
      </c>
      <c r="CG5" s="25">
        <v>264.25</v>
      </c>
      <c r="CH5" s="25">
        <v>85.087999999999994</v>
      </c>
      <c r="CI5" s="25">
        <v>91.218000000000004</v>
      </c>
      <c r="CJ5" s="25">
        <v>90.6</v>
      </c>
      <c r="CK5" s="25">
        <v>89.98</v>
      </c>
      <c r="CL5" s="25">
        <v>81.022999999999996</v>
      </c>
      <c r="CM5" s="25">
        <v>77.379000000000005</v>
      </c>
      <c r="CN5" s="25">
        <v>80.763000000000005</v>
      </c>
      <c r="CO5" s="25">
        <v>90.376000000000005</v>
      </c>
      <c r="CP5" s="25">
        <v>35.030999999999999</v>
      </c>
      <c r="CQ5" s="25">
        <v>19.667000000000002</v>
      </c>
      <c r="CR5" s="25">
        <v>9.3089999999999993</v>
      </c>
      <c r="CS5" s="25">
        <v>17.303999999999998</v>
      </c>
      <c r="CT5" s="26"/>
      <c r="CU5" s="26"/>
      <c r="CV5" s="26"/>
      <c r="CW5" s="27"/>
      <c r="CX5" s="28">
        <f t="array" ref="CX5">SUMPRODUCT(B5:CW5*0.25)</f>
        <v>2374.60275</v>
      </c>
    </row>
    <row r="6" spans="1:102" ht="24.9" customHeight="1" thickBot="1" x14ac:dyDescent="0.3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" customHeight="1" x14ac:dyDescent="0.25">
      <c r="A8" s="35" t="s">
        <v>5</v>
      </c>
      <c r="B8" s="36">
        <v>168.46</v>
      </c>
      <c r="C8" s="37">
        <v>158.82</v>
      </c>
      <c r="D8" s="37">
        <v>154.56</v>
      </c>
      <c r="E8" s="37">
        <v>146.47999999999999</v>
      </c>
      <c r="F8" s="37">
        <v>156.07</v>
      </c>
      <c r="G8" s="37">
        <v>152.85</v>
      </c>
      <c r="H8" s="37">
        <v>149.38999999999999</v>
      </c>
      <c r="I8" s="37">
        <v>144.79</v>
      </c>
      <c r="J8" s="37">
        <v>149.72999999999999</v>
      </c>
      <c r="K8" s="37">
        <v>146.62</v>
      </c>
      <c r="L8" s="37">
        <v>143.78</v>
      </c>
      <c r="M8" s="37">
        <v>140.32</v>
      </c>
      <c r="N8" s="37">
        <v>143.78</v>
      </c>
      <c r="O8" s="37">
        <v>144.43</v>
      </c>
      <c r="P8" s="37">
        <v>141.19999999999999</v>
      </c>
      <c r="Q8" s="37">
        <v>142.97999999999999</v>
      </c>
      <c r="R8" s="37">
        <v>143.19999999999999</v>
      </c>
      <c r="S8" s="37">
        <v>142.25</v>
      </c>
      <c r="T8" s="37">
        <v>144.49</v>
      </c>
      <c r="U8" s="37">
        <v>147.85</v>
      </c>
      <c r="V8" s="37">
        <v>145.88999999999999</v>
      </c>
      <c r="W8" s="37">
        <v>152.41</v>
      </c>
      <c r="X8" s="37">
        <v>158.77000000000001</v>
      </c>
      <c r="Y8" s="37">
        <v>162.93</v>
      </c>
      <c r="Z8" s="37">
        <v>162.72999999999999</v>
      </c>
      <c r="AA8" s="37">
        <v>165.35</v>
      </c>
      <c r="AB8" s="37">
        <v>157.58000000000001</v>
      </c>
      <c r="AC8" s="37">
        <v>123.75</v>
      </c>
      <c r="AD8" s="37">
        <v>132.79</v>
      </c>
      <c r="AE8" s="37">
        <v>125.19</v>
      </c>
      <c r="AF8" s="37">
        <v>127.59</v>
      </c>
      <c r="AG8" s="37">
        <v>138.03</v>
      </c>
      <c r="AH8" s="37">
        <v>126.11</v>
      </c>
      <c r="AI8" s="37">
        <v>159.77000000000001</v>
      </c>
      <c r="AJ8" s="37">
        <v>122.32</v>
      </c>
      <c r="AK8" s="37">
        <v>120.85</v>
      </c>
      <c r="AL8" s="37">
        <v>137.69</v>
      </c>
      <c r="AM8" s="37">
        <v>104.03</v>
      </c>
      <c r="AN8" s="37">
        <v>104.88</v>
      </c>
      <c r="AO8" s="37">
        <v>91.79</v>
      </c>
      <c r="AP8" s="37">
        <v>105.02</v>
      </c>
      <c r="AQ8" s="37">
        <v>93.49</v>
      </c>
      <c r="AR8" s="37">
        <v>84.09</v>
      </c>
      <c r="AS8" s="37">
        <v>73.209999999999994</v>
      </c>
      <c r="AT8" s="37">
        <v>76.12</v>
      </c>
      <c r="AU8" s="37">
        <v>67.430000000000007</v>
      </c>
      <c r="AV8" s="37">
        <v>67.52</v>
      </c>
      <c r="AW8" s="37">
        <v>80.89</v>
      </c>
      <c r="AX8" s="37">
        <v>85.97</v>
      </c>
      <c r="AY8" s="37">
        <v>84.99</v>
      </c>
      <c r="AZ8" s="37">
        <v>102</v>
      </c>
      <c r="BA8" s="37">
        <v>102</v>
      </c>
      <c r="BB8" s="37">
        <v>102.01</v>
      </c>
      <c r="BC8" s="37">
        <v>102.11</v>
      </c>
      <c r="BD8" s="37">
        <v>102.91</v>
      </c>
      <c r="BE8" s="37">
        <v>103.52</v>
      </c>
      <c r="BF8" s="37">
        <v>107.84</v>
      </c>
      <c r="BG8" s="37">
        <v>102.91</v>
      </c>
      <c r="BH8" s="37">
        <v>101.52</v>
      </c>
      <c r="BI8" s="37">
        <v>93.07</v>
      </c>
      <c r="BJ8" s="37">
        <v>105</v>
      </c>
      <c r="BK8" s="37">
        <v>99.55</v>
      </c>
      <c r="BL8" s="37">
        <v>112</v>
      </c>
      <c r="BM8" s="37">
        <v>97.79</v>
      </c>
      <c r="BN8" s="37">
        <v>79.31</v>
      </c>
      <c r="BO8" s="37">
        <v>107.91</v>
      </c>
      <c r="BP8" s="37">
        <v>138.19999999999999</v>
      </c>
      <c r="BQ8" s="37">
        <v>109.42</v>
      </c>
      <c r="BR8" s="37">
        <v>151.22999999999999</v>
      </c>
      <c r="BS8" s="37">
        <v>139.78</v>
      </c>
      <c r="BT8" s="37">
        <v>122.66</v>
      </c>
      <c r="BU8" s="37">
        <v>130.96</v>
      </c>
      <c r="BV8" s="37">
        <v>124</v>
      </c>
      <c r="BW8" s="37">
        <v>136.47999999999999</v>
      </c>
      <c r="BX8" s="37">
        <v>153.97</v>
      </c>
      <c r="BY8" s="37">
        <v>138.01</v>
      </c>
      <c r="BZ8" s="37">
        <v>135.41</v>
      </c>
      <c r="CA8" s="37">
        <v>122.48</v>
      </c>
      <c r="CB8" s="37">
        <v>125.02</v>
      </c>
      <c r="CC8" s="37">
        <v>118.58</v>
      </c>
      <c r="CD8" s="37">
        <v>121.59</v>
      </c>
      <c r="CE8" s="37">
        <v>109.53</v>
      </c>
      <c r="CF8" s="37">
        <v>115.09</v>
      </c>
      <c r="CG8" s="37">
        <v>105.05</v>
      </c>
      <c r="CH8" s="37">
        <v>137.47</v>
      </c>
      <c r="CI8" s="37">
        <v>139.68</v>
      </c>
      <c r="CJ8" s="37">
        <v>140.11000000000001</v>
      </c>
      <c r="CK8" s="37">
        <v>138.74</v>
      </c>
      <c r="CL8" s="37">
        <v>127.1</v>
      </c>
      <c r="CM8" s="37">
        <v>121.6</v>
      </c>
      <c r="CN8" s="37">
        <v>127.99</v>
      </c>
      <c r="CO8" s="37">
        <v>122.31</v>
      </c>
      <c r="CP8" s="37">
        <v>134.52000000000001</v>
      </c>
      <c r="CQ8" s="37">
        <v>147.63999999999999</v>
      </c>
      <c r="CR8" s="37">
        <v>144.31</v>
      </c>
      <c r="CS8" s="37">
        <v>137.75</v>
      </c>
      <c r="CT8" s="38"/>
      <c r="CU8" s="38"/>
      <c r="CV8" s="38"/>
      <c r="CW8" s="39"/>
      <c r="CX8" s="40">
        <f>IF(SUM(B8:CW8)&lt;&gt;0,AVERAGEIF(B8:CW8,"&lt;&gt;"""),"")</f>
        <v>125.40999999999998</v>
      </c>
    </row>
    <row r="9" spans="1:102" ht="24.9" customHeight="1" thickBot="1" x14ac:dyDescent="0.3">
      <c r="A9" s="41" t="s">
        <v>6</v>
      </c>
      <c r="B9" s="42">
        <v>157.08000000000001</v>
      </c>
      <c r="C9" s="43">
        <v>157.08000000000001</v>
      </c>
      <c r="D9" s="43">
        <v>157.08000000000001</v>
      </c>
      <c r="E9" s="43">
        <v>157.08000000000001</v>
      </c>
      <c r="F9" s="43">
        <v>150.77500000000001</v>
      </c>
      <c r="G9" s="43">
        <v>150.77500000000001</v>
      </c>
      <c r="H9" s="43">
        <v>150.77500000000001</v>
      </c>
      <c r="I9" s="43">
        <v>150.77500000000001</v>
      </c>
      <c r="J9" s="43">
        <v>145.11250000000001</v>
      </c>
      <c r="K9" s="43">
        <v>145.11250000000001</v>
      </c>
      <c r="L9" s="43">
        <v>145.11250000000001</v>
      </c>
      <c r="M9" s="43">
        <v>145.11250000000001</v>
      </c>
      <c r="N9" s="43">
        <v>143.0975</v>
      </c>
      <c r="O9" s="43">
        <v>143.0975</v>
      </c>
      <c r="P9" s="43">
        <v>143.0975</v>
      </c>
      <c r="Q9" s="43">
        <v>143.0975</v>
      </c>
      <c r="R9" s="43">
        <v>144.44749999999999</v>
      </c>
      <c r="S9" s="43">
        <v>144.44749999999999</v>
      </c>
      <c r="T9" s="43">
        <v>144.44749999999999</v>
      </c>
      <c r="U9" s="43">
        <v>144.44749999999999</v>
      </c>
      <c r="V9" s="43">
        <v>155</v>
      </c>
      <c r="W9" s="43">
        <v>155</v>
      </c>
      <c r="X9" s="43">
        <v>155</v>
      </c>
      <c r="Y9" s="43">
        <v>155</v>
      </c>
      <c r="Z9" s="43">
        <v>152.35249999999999</v>
      </c>
      <c r="AA9" s="43">
        <v>152.35249999999999</v>
      </c>
      <c r="AB9" s="43">
        <v>152.35249999999999</v>
      </c>
      <c r="AC9" s="43">
        <v>152.35249999999999</v>
      </c>
      <c r="AD9" s="43">
        <v>130.9</v>
      </c>
      <c r="AE9" s="43">
        <v>130.9</v>
      </c>
      <c r="AF9" s="43">
        <v>130.9</v>
      </c>
      <c r="AG9" s="43">
        <v>130.9</v>
      </c>
      <c r="AH9" s="43">
        <v>132.26249999999999</v>
      </c>
      <c r="AI9" s="43">
        <v>132.26249999999999</v>
      </c>
      <c r="AJ9" s="43">
        <v>132.26249999999999</v>
      </c>
      <c r="AK9" s="43">
        <v>132.26249999999999</v>
      </c>
      <c r="AL9" s="43">
        <v>109.5975</v>
      </c>
      <c r="AM9" s="43">
        <v>109.5975</v>
      </c>
      <c r="AN9" s="43">
        <v>109.5975</v>
      </c>
      <c r="AO9" s="43">
        <v>109.5975</v>
      </c>
      <c r="AP9" s="43">
        <v>88.952500000000001</v>
      </c>
      <c r="AQ9" s="43">
        <v>88.952500000000001</v>
      </c>
      <c r="AR9" s="43">
        <v>88.952500000000001</v>
      </c>
      <c r="AS9" s="43">
        <v>88.952500000000001</v>
      </c>
      <c r="AT9" s="43">
        <v>72.989999999999995</v>
      </c>
      <c r="AU9" s="43">
        <v>72.989999999999995</v>
      </c>
      <c r="AV9" s="43">
        <v>72.989999999999995</v>
      </c>
      <c r="AW9" s="43">
        <v>72.989999999999995</v>
      </c>
      <c r="AX9" s="43">
        <v>93.74</v>
      </c>
      <c r="AY9" s="43">
        <v>93.74</v>
      </c>
      <c r="AZ9" s="43">
        <v>93.74</v>
      </c>
      <c r="BA9" s="43">
        <v>93.74</v>
      </c>
      <c r="BB9" s="43">
        <v>102.6375</v>
      </c>
      <c r="BC9" s="43">
        <v>102.6375</v>
      </c>
      <c r="BD9" s="43">
        <v>102.6375</v>
      </c>
      <c r="BE9" s="43">
        <v>102.6375</v>
      </c>
      <c r="BF9" s="43">
        <v>101.33499999999999</v>
      </c>
      <c r="BG9" s="43">
        <v>101.33499999999999</v>
      </c>
      <c r="BH9" s="43">
        <v>101.33499999999999</v>
      </c>
      <c r="BI9" s="43">
        <v>101.33499999999999</v>
      </c>
      <c r="BJ9" s="43">
        <v>103.58499999999999</v>
      </c>
      <c r="BK9" s="43">
        <v>103.58499999999999</v>
      </c>
      <c r="BL9" s="43">
        <v>103.58499999999999</v>
      </c>
      <c r="BM9" s="43">
        <v>103.58499999999999</v>
      </c>
      <c r="BN9" s="43">
        <v>108.71</v>
      </c>
      <c r="BO9" s="43">
        <v>108.71</v>
      </c>
      <c r="BP9" s="43">
        <v>108.71</v>
      </c>
      <c r="BQ9" s="43">
        <v>108.71</v>
      </c>
      <c r="BR9" s="43">
        <v>136.1575</v>
      </c>
      <c r="BS9" s="43">
        <v>136.1575</v>
      </c>
      <c r="BT9" s="43">
        <v>136.1575</v>
      </c>
      <c r="BU9" s="43">
        <v>136.1575</v>
      </c>
      <c r="BV9" s="43">
        <v>138.11500000000001</v>
      </c>
      <c r="BW9" s="43">
        <v>138.11500000000001</v>
      </c>
      <c r="BX9" s="43">
        <v>138.11500000000001</v>
      </c>
      <c r="BY9" s="43">
        <v>138.11500000000001</v>
      </c>
      <c r="BZ9" s="43">
        <v>125.3725</v>
      </c>
      <c r="CA9" s="43">
        <v>125.3725</v>
      </c>
      <c r="CB9" s="43">
        <v>125.3725</v>
      </c>
      <c r="CC9" s="43">
        <v>125.3725</v>
      </c>
      <c r="CD9" s="43">
        <v>112.815</v>
      </c>
      <c r="CE9" s="43">
        <v>112.815</v>
      </c>
      <c r="CF9" s="43">
        <v>112.815</v>
      </c>
      <c r="CG9" s="43">
        <v>112.815</v>
      </c>
      <c r="CH9" s="43">
        <v>139</v>
      </c>
      <c r="CI9" s="43">
        <v>139</v>
      </c>
      <c r="CJ9" s="43">
        <v>139</v>
      </c>
      <c r="CK9" s="43">
        <v>139</v>
      </c>
      <c r="CL9" s="43">
        <v>124.75</v>
      </c>
      <c r="CM9" s="43">
        <v>124.75</v>
      </c>
      <c r="CN9" s="43">
        <v>124.75</v>
      </c>
      <c r="CO9" s="43">
        <v>124.75</v>
      </c>
      <c r="CP9" s="43">
        <v>141.05500000000001</v>
      </c>
      <c r="CQ9" s="43">
        <v>141.05500000000001</v>
      </c>
      <c r="CR9" s="43">
        <v>141.05500000000001</v>
      </c>
      <c r="CS9" s="43">
        <v>141.05500000000001</v>
      </c>
      <c r="CT9" s="44"/>
      <c r="CU9" s="44"/>
      <c r="CV9" s="44"/>
      <c r="CW9" s="45"/>
      <c r="CX9" s="46">
        <f>IF(SUM(B9:CW9)&lt;&gt;0,AVERAGEIF(B9:CW9,"&lt;&gt;"""),"")</f>
        <v>125.40999999999993</v>
      </c>
    </row>
    <row r="10" spans="1:102" ht="30" customHeight="1" thickBot="1" x14ac:dyDescent="0.3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" customHeight="1" x14ac:dyDescent="0.25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" customHeight="1" x14ac:dyDescent="0.25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" customHeight="1" x14ac:dyDescent="0.25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>
        <v>72.27</v>
      </c>
      <c r="AQ13" s="65">
        <v>77.900000000000006</v>
      </c>
      <c r="AR13" s="65">
        <v>89.177000000000007</v>
      </c>
      <c r="AS13" s="65">
        <v>95.016999999999996</v>
      </c>
      <c r="AT13" s="65">
        <v>95.94</v>
      </c>
      <c r="AU13" s="65">
        <v>99</v>
      </c>
      <c r="AV13" s="65">
        <v>99</v>
      </c>
      <c r="AW13" s="65">
        <v>7.9820000000000002</v>
      </c>
      <c r="AX13" s="65"/>
      <c r="AY13" s="65">
        <v>25.013000000000002</v>
      </c>
      <c r="AZ13" s="65">
        <v>50.959000000000003</v>
      </c>
      <c r="BA13" s="65">
        <v>49.79</v>
      </c>
      <c r="BB13" s="65">
        <v>33.356999999999999</v>
      </c>
      <c r="BC13" s="65">
        <v>44.656999999999996</v>
      </c>
      <c r="BD13" s="65">
        <v>50.7</v>
      </c>
      <c r="BE13" s="65">
        <v>60.555</v>
      </c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237.82925</v>
      </c>
    </row>
    <row r="14" spans="1:102" ht="24.9" customHeight="1" x14ac:dyDescent="0.25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" customHeight="1" x14ac:dyDescent="0.25">
      <c r="A15" s="69" t="s">
        <v>12</v>
      </c>
      <c r="B15" s="70">
        <v>5.43</v>
      </c>
      <c r="C15" s="71">
        <v>9.2449999999999992</v>
      </c>
      <c r="D15" s="71">
        <v>13.565</v>
      </c>
      <c r="E15" s="71">
        <v>15.246</v>
      </c>
      <c r="F15" s="71">
        <v>17.71</v>
      </c>
      <c r="G15" s="71">
        <v>17.358000000000001</v>
      </c>
      <c r="H15" s="71">
        <v>19.507000000000001</v>
      </c>
      <c r="I15" s="71">
        <v>20.829000000000001</v>
      </c>
      <c r="J15" s="71">
        <v>18.834</v>
      </c>
      <c r="K15" s="71">
        <v>17.23</v>
      </c>
      <c r="L15" s="71">
        <v>22.311</v>
      </c>
      <c r="M15" s="71">
        <v>26.774000000000001</v>
      </c>
      <c r="N15" s="71">
        <v>11.24</v>
      </c>
      <c r="O15" s="71">
        <v>10.891</v>
      </c>
      <c r="P15" s="71">
        <v>10.535</v>
      </c>
      <c r="Q15" s="71">
        <v>10.452999999999999</v>
      </c>
      <c r="R15" s="71">
        <v>9.91</v>
      </c>
      <c r="S15" s="71">
        <v>9.9</v>
      </c>
      <c r="T15" s="71">
        <v>9.86</v>
      </c>
      <c r="U15" s="71">
        <v>14.6</v>
      </c>
      <c r="V15" s="71">
        <v>20.331</v>
      </c>
      <c r="W15" s="71">
        <v>21.228999999999999</v>
      </c>
      <c r="X15" s="71">
        <v>20.245999999999999</v>
      </c>
      <c r="Y15" s="71">
        <v>21.928000000000001</v>
      </c>
      <c r="Z15" s="71">
        <v>16.417999999999999</v>
      </c>
      <c r="AA15" s="71">
        <v>20.221</v>
      </c>
      <c r="AB15" s="71">
        <v>33.671999999999997</v>
      </c>
      <c r="AC15" s="71">
        <v>49.280999999999999</v>
      </c>
      <c r="AD15" s="71">
        <v>86.665999999999997</v>
      </c>
      <c r="AE15" s="71">
        <v>100.03700000000001</v>
      </c>
      <c r="AF15" s="71">
        <v>119.22</v>
      </c>
      <c r="AG15" s="71">
        <v>104.73399999999999</v>
      </c>
      <c r="AH15" s="71">
        <v>95.498000000000005</v>
      </c>
      <c r="AI15" s="71">
        <v>127.005</v>
      </c>
      <c r="AJ15" s="71">
        <v>103.462</v>
      </c>
      <c r="AK15" s="71">
        <v>113.651</v>
      </c>
      <c r="AL15" s="71">
        <v>107.04300000000001</v>
      </c>
      <c r="AM15" s="71">
        <v>76.98</v>
      </c>
      <c r="AN15" s="71">
        <v>45.558999999999997</v>
      </c>
      <c r="AO15" s="71">
        <v>129.07400000000001</v>
      </c>
      <c r="AP15" s="71">
        <v>78.364999999999995</v>
      </c>
      <c r="AQ15" s="71">
        <v>98.694999999999993</v>
      </c>
      <c r="AR15" s="71">
        <v>94.268000000000001</v>
      </c>
      <c r="AS15" s="71">
        <v>154.94499999999999</v>
      </c>
      <c r="AT15" s="71">
        <v>88.695999999999998</v>
      </c>
      <c r="AU15" s="71">
        <v>126.571</v>
      </c>
      <c r="AV15" s="71">
        <v>132.85400000000001</v>
      </c>
      <c r="AW15" s="71">
        <v>10.02</v>
      </c>
      <c r="AX15" s="71">
        <v>56.11</v>
      </c>
      <c r="AY15" s="71">
        <v>20.047000000000001</v>
      </c>
      <c r="AZ15" s="71">
        <v>28.896000000000001</v>
      </c>
      <c r="BA15" s="71">
        <v>37.378</v>
      </c>
      <c r="BB15" s="71">
        <v>31.969000000000001</v>
      </c>
      <c r="BC15" s="71">
        <v>30.581</v>
      </c>
      <c r="BD15" s="71">
        <v>55.39</v>
      </c>
      <c r="BE15" s="71">
        <v>70.263999999999996</v>
      </c>
      <c r="BF15" s="71">
        <v>82.533000000000001</v>
      </c>
      <c r="BG15" s="71">
        <v>89.182000000000002</v>
      </c>
      <c r="BH15" s="71">
        <v>59.578000000000003</v>
      </c>
      <c r="BI15" s="71">
        <v>67.7</v>
      </c>
      <c r="BJ15" s="71">
        <v>91.343000000000004</v>
      </c>
      <c r="BK15" s="71">
        <v>87.793000000000006</v>
      </c>
      <c r="BL15" s="71">
        <v>63.88</v>
      </c>
      <c r="BM15" s="71">
        <v>71.677000000000007</v>
      </c>
      <c r="BN15" s="71">
        <v>1.976</v>
      </c>
      <c r="BO15" s="71">
        <v>27.989000000000001</v>
      </c>
      <c r="BP15" s="71">
        <v>39.049999999999997</v>
      </c>
      <c r="BQ15" s="71">
        <v>178.62</v>
      </c>
      <c r="BR15" s="71">
        <v>35.802999999999997</v>
      </c>
      <c r="BS15" s="71">
        <v>51.978000000000002</v>
      </c>
      <c r="BT15" s="71">
        <v>83.241</v>
      </c>
      <c r="BU15" s="71">
        <v>100.831</v>
      </c>
      <c r="BV15" s="71">
        <v>73.131</v>
      </c>
      <c r="BW15" s="71">
        <v>56.215000000000003</v>
      </c>
      <c r="BX15" s="71">
        <v>35.152999999999999</v>
      </c>
      <c r="BY15" s="71">
        <v>71.268000000000001</v>
      </c>
      <c r="BZ15" s="71">
        <v>95.593000000000004</v>
      </c>
      <c r="CA15" s="71">
        <v>89.846000000000004</v>
      </c>
      <c r="CB15" s="71">
        <v>81.453999999999994</v>
      </c>
      <c r="CC15" s="71">
        <v>81.93</v>
      </c>
      <c r="CD15" s="71">
        <v>70.206000000000003</v>
      </c>
      <c r="CE15" s="71">
        <v>103.354</v>
      </c>
      <c r="CF15" s="71">
        <v>87.835999999999999</v>
      </c>
      <c r="CG15" s="71">
        <v>118.033</v>
      </c>
      <c r="CH15" s="71">
        <v>83.488</v>
      </c>
      <c r="CI15" s="71">
        <v>89.718000000000004</v>
      </c>
      <c r="CJ15" s="71">
        <v>89.1</v>
      </c>
      <c r="CK15" s="71">
        <v>88.38</v>
      </c>
      <c r="CL15" s="71">
        <v>81.022999999999996</v>
      </c>
      <c r="CM15" s="71">
        <v>74.478999999999999</v>
      </c>
      <c r="CN15" s="71">
        <v>62.063000000000002</v>
      </c>
      <c r="CO15" s="71">
        <v>69.043000000000006</v>
      </c>
      <c r="CP15" s="71">
        <v>35.030999999999999</v>
      </c>
      <c r="CQ15" s="71">
        <v>19.667000000000002</v>
      </c>
      <c r="CR15" s="71">
        <v>9.3089999999999993</v>
      </c>
      <c r="CS15" s="71">
        <v>1.399</v>
      </c>
      <c r="CT15" s="72"/>
      <c r="CU15" s="72"/>
      <c r="CV15" s="72"/>
      <c r="CW15" s="73"/>
      <c r="CX15" s="74">
        <f t="array" ref="CX15">SUMPRODUCT(B15:CW15*0.25)</f>
        <v>1404.6562500000009</v>
      </c>
    </row>
    <row r="16" spans="1:102" ht="24.9" customHeight="1" x14ac:dyDescent="0.25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" customHeight="1" x14ac:dyDescent="0.25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>
        <v>10.5</v>
      </c>
      <c r="AT17" s="71">
        <v>36.622</v>
      </c>
      <c r="AU17" s="71">
        <v>12.35</v>
      </c>
      <c r="AV17" s="71">
        <v>128.28200000000001</v>
      </c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>
        <v>42.96</v>
      </c>
      <c r="CF17" s="71"/>
      <c r="CG17" s="71">
        <v>57.817</v>
      </c>
      <c r="CH17" s="71"/>
      <c r="CI17" s="71"/>
      <c r="CJ17" s="71"/>
      <c r="CK17" s="71"/>
      <c r="CL17" s="71"/>
      <c r="CM17" s="71"/>
      <c r="CN17" s="71"/>
      <c r="CO17" s="71">
        <v>21.332999999999998</v>
      </c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77.466000000000008</v>
      </c>
    </row>
    <row r="18" spans="1:102" ht="30" customHeight="1" thickBot="1" x14ac:dyDescent="0.3">
      <c r="A18" s="75" t="s">
        <v>15</v>
      </c>
      <c r="B18" s="76">
        <f>SUM(B11:B17)</f>
        <v>5.43</v>
      </c>
      <c r="C18" s="77">
        <f t="shared" ref="C18:BN18" si="0">SUM(C11:C17)</f>
        <v>9.2449999999999992</v>
      </c>
      <c r="D18" s="77">
        <f t="shared" si="0"/>
        <v>13.565</v>
      </c>
      <c r="E18" s="77">
        <f t="shared" si="0"/>
        <v>15.246</v>
      </c>
      <c r="F18" s="77">
        <f t="shared" si="0"/>
        <v>17.71</v>
      </c>
      <c r="G18" s="77">
        <f t="shared" si="0"/>
        <v>17.358000000000001</v>
      </c>
      <c r="H18" s="77">
        <f t="shared" si="0"/>
        <v>19.507000000000001</v>
      </c>
      <c r="I18" s="77">
        <f t="shared" si="0"/>
        <v>20.829000000000001</v>
      </c>
      <c r="J18" s="77">
        <f t="shared" si="0"/>
        <v>18.834</v>
      </c>
      <c r="K18" s="77">
        <f t="shared" si="0"/>
        <v>17.23</v>
      </c>
      <c r="L18" s="77">
        <f t="shared" si="0"/>
        <v>22.311</v>
      </c>
      <c r="M18" s="77">
        <f t="shared" si="0"/>
        <v>26.774000000000001</v>
      </c>
      <c r="N18" s="77">
        <f t="shared" si="0"/>
        <v>11.24</v>
      </c>
      <c r="O18" s="77">
        <f t="shared" si="0"/>
        <v>10.891</v>
      </c>
      <c r="P18" s="77">
        <f t="shared" si="0"/>
        <v>10.535</v>
      </c>
      <c r="Q18" s="77">
        <f t="shared" si="0"/>
        <v>10.452999999999999</v>
      </c>
      <c r="R18" s="77">
        <f t="shared" si="0"/>
        <v>9.91</v>
      </c>
      <c r="S18" s="77">
        <f t="shared" si="0"/>
        <v>9.9</v>
      </c>
      <c r="T18" s="77">
        <f t="shared" si="0"/>
        <v>9.86</v>
      </c>
      <c r="U18" s="77">
        <f t="shared" si="0"/>
        <v>14.6</v>
      </c>
      <c r="V18" s="77">
        <f t="shared" si="0"/>
        <v>20.331</v>
      </c>
      <c r="W18" s="77">
        <f t="shared" si="0"/>
        <v>21.228999999999999</v>
      </c>
      <c r="X18" s="77">
        <f t="shared" si="0"/>
        <v>20.245999999999999</v>
      </c>
      <c r="Y18" s="77">
        <f t="shared" si="0"/>
        <v>21.928000000000001</v>
      </c>
      <c r="Z18" s="77">
        <f t="shared" si="0"/>
        <v>16.417999999999999</v>
      </c>
      <c r="AA18" s="77">
        <f t="shared" si="0"/>
        <v>20.221</v>
      </c>
      <c r="AB18" s="77">
        <f t="shared" si="0"/>
        <v>33.671999999999997</v>
      </c>
      <c r="AC18" s="77">
        <f t="shared" si="0"/>
        <v>49.280999999999999</v>
      </c>
      <c r="AD18" s="77">
        <f t="shared" si="0"/>
        <v>86.665999999999997</v>
      </c>
      <c r="AE18" s="77">
        <f t="shared" si="0"/>
        <v>100.03700000000001</v>
      </c>
      <c r="AF18" s="77">
        <f t="shared" si="0"/>
        <v>119.22</v>
      </c>
      <c r="AG18" s="77">
        <f t="shared" si="0"/>
        <v>104.73399999999999</v>
      </c>
      <c r="AH18" s="77">
        <f t="shared" si="0"/>
        <v>95.498000000000005</v>
      </c>
      <c r="AI18" s="77">
        <f t="shared" si="0"/>
        <v>127.005</v>
      </c>
      <c r="AJ18" s="77">
        <f t="shared" si="0"/>
        <v>103.462</v>
      </c>
      <c r="AK18" s="77">
        <f t="shared" si="0"/>
        <v>113.651</v>
      </c>
      <c r="AL18" s="77">
        <f t="shared" si="0"/>
        <v>107.04300000000001</v>
      </c>
      <c r="AM18" s="77">
        <f t="shared" si="0"/>
        <v>76.98</v>
      </c>
      <c r="AN18" s="77">
        <f t="shared" si="0"/>
        <v>45.558999999999997</v>
      </c>
      <c r="AO18" s="77">
        <f t="shared" si="0"/>
        <v>129.07400000000001</v>
      </c>
      <c r="AP18" s="77">
        <f t="shared" si="0"/>
        <v>150.63499999999999</v>
      </c>
      <c r="AQ18" s="77">
        <f t="shared" si="0"/>
        <v>176.595</v>
      </c>
      <c r="AR18" s="77">
        <f t="shared" si="0"/>
        <v>183.44499999999999</v>
      </c>
      <c r="AS18" s="77">
        <f t="shared" si="0"/>
        <v>260.46199999999999</v>
      </c>
      <c r="AT18" s="77">
        <f t="shared" si="0"/>
        <v>221.25799999999998</v>
      </c>
      <c r="AU18" s="77">
        <f t="shared" si="0"/>
        <v>237.92099999999999</v>
      </c>
      <c r="AV18" s="77">
        <f t="shared" si="0"/>
        <v>360.13600000000002</v>
      </c>
      <c r="AW18" s="77">
        <f t="shared" si="0"/>
        <v>18.001999999999999</v>
      </c>
      <c r="AX18" s="77">
        <f t="shared" si="0"/>
        <v>56.11</v>
      </c>
      <c r="AY18" s="77">
        <f t="shared" si="0"/>
        <v>45.06</v>
      </c>
      <c r="AZ18" s="77">
        <f t="shared" si="0"/>
        <v>79.855000000000004</v>
      </c>
      <c r="BA18" s="77">
        <f t="shared" si="0"/>
        <v>87.168000000000006</v>
      </c>
      <c r="BB18" s="77">
        <f t="shared" si="0"/>
        <v>65.325999999999993</v>
      </c>
      <c r="BC18" s="77">
        <f t="shared" si="0"/>
        <v>75.238</v>
      </c>
      <c r="BD18" s="77">
        <f t="shared" si="0"/>
        <v>106.09</v>
      </c>
      <c r="BE18" s="77">
        <f t="shared" si="0"/>
        <v>130.81899999999999</v>
      </c>
      <c r="BF18" s="77">
        <f t="shared" si="0"/>
        <v>82.533000000000001</v>
      </c>
      <c r="BG18" s="77">
        <f t="shared" si="0"/>
        <v>89.182000000000002</v>
      </c>
      <c r="BH18" s="77">
        <f t="shared" si="0"/>
        <v>59.578000000000003</v>
      </c>
      <c r="BI18" s="77">
        <f t="shared" si="0"/>
        <v>67.7</v>
      </c>
      <c r="BJ18" s="77">
        <f t="shared" si="0"/>
        <v>91.343000000000004</v>
      </c>
      <c r="BK18" s="77">
        <f t="shared" si="0"/>
        <v>87.793000000000006</v>
      </c>
      <c r="BL18" s="77">
        <f t="shared" si="0"/>
        <v>63.88</v>
      </c>
      <c r="BM18" s="77">
        <f t="shared" si="0"/>
        <v>71.677000000000007</v>
      </c>
      <c r="BN18" s="77">
        <f t="shared" si="0"/>
        <v>1.976</v>
      </c>
      <c r="BO18" s="77">
        <f t="shared" ref="BO18:CW18" si="1">SUM(BO11:BO17)</f>
        <v>27.989000000000001</v>
      </c>
      <c r="BP18" s="77">
        <f t="shared" si="1"/>
        <v>39.049999999999997</v>
      </c>
      <c r="BQ18" s="77">
        <f t="shared" si="1"/>
        <v>178.62</v>
      </c>
      <c r="BR18" s="77">
        <f t="shared" si="1"/>
        <v>35.802999999999997</v>
      </c>
      <c r="BS18" s="77">
        <f t="shared" si="1"/>
        <v>51.978000000000002</v>
      </c>
      <c r="BT18" s="77">
        <f t="shared" si="1"/>
        <v>83.241</v>
      </c>
      <c r="BU18" s="77">
        <f t="shared" si="1"/>
        <v>100.831</v>
      </c>
      <c r="BV18" s="77">
        <f t="shared" si="1"/>
        <v>73.131</v>
      </c>
      <c r="BW18" s="77">
        <f t="shared" si="1"/>
        <v>56.215000000000003</v>
      </c>
      <c r="BX18" s="77">
        <f t="shared" si="1"/>
        <v>35.152999999999999</v>
      </c>
      <c r="BY18" s="77">
        <f t="shared" si="1"/>
        <v>71.268000000000001</v>
      </c>
      <c r="BZ18" s="77">
        <f t="shared" si="1"/>
        <v>95.593000000000004</v>
      </c>
      <c r="CA18" s="77">
        <f t="shared" si="1"/>
        <v>89.846000000000004</v>
      </c>
      <c r="CB18" s="77">
        <f t="shared" si="1"/>
        <v>81.453999999999994</v>
      </c>
      <c r="CC18" s="77">
        <f t="shared" si="1"/>
        <v>81.93</v>
      </c>
      <c r="CD18" s="77">
        <f t="shared" si="1"/>
        <v>70.206000000000003</v>
      </c>
      <c r="CE18" s="77">
        <f t="shared" si="1"/>
        <v>146.31399999999999</v>
      </c>
      <c r="CF18" s="77">
        <f t="shared" si="1"/>
        <v>87.835999999999999</v>
      </c>
      <c r="CG18" s="77">
        <f t="shared" si="1"/>
        <v>175.85</v>
      </c>
      <c r="CH18" s="77">
        <f t="shared" si="1"/>
        <v>83.488</v>
      </c>
      <c r="CI18" s="77">
        <f t="shared" si="1"/>
        <v>89.718000000000004</v>
      </c>
      <c r="CJ18" s="77">
        <f t="shared" si="1"/>
        <v>89.1</v>
      </c>
      <c r="CK18" s="77">
        <f t="shared" si="1"/>
        <v>88.38</v>
      </c>
      <c r="CL18" s="77">
        <f t="shared" si="1"/>
        <v>81.022999999999996</v>
      </c>
      <c r="CM18" s="77">
        <f t="shared" si="1"/>
        <v>74.478999999999999</v>
      </c>
      <c r="CN18" s="77">
        <f t="shared" si="1"/>
        <v>62.063000000000002</v>
      </c>
      <c r="CO18" s="77">
        <f t="shared" si="1"/>
        <v>90.376000000000005</v>
      </c>
      <c r="CP18" s="77">
        <f t="shared" si="1"/>
        <v>35.030999999999999</v>
      </c>
      <c r="CQ18" s="77">
        <f t="shared" si="1"/>
        <v>19.667000000000002</v>
      </c>
      <c r="CR18" s="77">
        <f t="shared" si="1"/>
        <v>9.3089999999999993</v>
      </c>
      <c r="CS18" s="77">
        <f t="shared" si="1"/>
        <v>1.399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1719.951500000001</v>
      </c>
    </row>
    <row r="19" spans="1:102" ht="18" customHeight="1" thickBot="1" x14ac:dyDescent="0.3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3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" customHeight="1" x14ac:dyDescent="0.25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>
        <v>4</v>
      </c>
      <c r="M21" s="88">
        <v>4</v>
      </c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>
        <v>4</v>
      </c>
      <c r="AP21" s="88"/>
      <c r="AQ21" s="88">
        <v>11.6</v>
      </c>
      <c r="AR21" s="88">
        <v>11.6</v>
      </c>
      <c r="AS21" s="88">
        <v>11.6</v>
      </c>
      <c r="AT21" s="88">
        <v>2.1</v>
      </c>
      <c r="AU21" s="88">
        <v>2.1</v>
      </c>
      <c r="AV21" s="88">
        <v>2.1</v>
      </c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13.275000000000002</v>
      </c>
    </row>
    <row r="22" spans="1:102" ht="24.9" customHeight="1" x14ac:dyDescent="0.25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>
        <v>6</v>
      </c>
      <c r="AP22" s="94"/>
      <c r="AQ22" s="94"/>
      <c r="AR22" s="94"/>
      <c r="AS22" s="94">
        <v>7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>
        <v>2.4</v>
      </c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3.85</v>
      </c>
    </row>
    <row r="23" spans="1:102" ht="24.9" customHeight="1" x14ac:dyDescent="0.25">
      <c r="A23" s="92" t="s">
        <v>19</v>
      </c>
      <c r="B23" s="98">
        <v>0.73</v>
      </c>
      <c r="C23" s="99">
        <v>0.86</v>
      </c>
      <c r="D23" s="99">
        <v>0.31900000000000001</v>
      </c>
      <c r="E23" s="99"/>
      <c r="F23" s="99">
        <v>0.2</v>
      </c>
      <c r="G23" s="99">
        <v>0.38500000000000001</v>
      </c>
      <c r="H23" s="99">
        <v>0.628</v>
      </c>
      <c r="I23" s="99">
        <v>1.36</v>
      </c>
      <c r="J23" s="99">
        <v>1.121</v>
      </c>
      <c r="K23" s="99">
        <v>1.1220000000000001</v>
      </c>
      <c r="L23" s="99">
        <v>1.155</v>
      </c>
      <c r="M23" s="99">
        <v>1.121</v>
      </c>
      <c r="N23" s="99">
        <v>2.2250000000000001</v>
      </c>
      <c r="O23" s="99">
        <v>3.2240000000000002</v>
      </c>
      <c r="P23" s="99">
        <v>2.2240000000000002</v>
      </c>
      <c r="Q23" s="99">
        <v>3.45</v>
      </c>
      <c r="R23" s="99">
        <v>2.2410000000000001</v>
      </c>
      <c r="S23" s="99"/>
      <c r="T23" s="99"/>
      <c r="U23" s="99">
        <v>3.4550000000000001</v>
      </c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>
        <v>1</v>
      </c>
      <c r="AI23" s="99"/>
      <c r="AJ23" s="99">
        <v>1</v>
      </c>
      <c r="AK23" s="99">
        <v>1</v>
      </c>
      <c r="AL23" s="99"/>
      <c r="AM23" s="99"/>
      <c r="AN23" s="99"/>
      <c r="AO23" s="99">
        <v>8.8000000000000007</v>
      </c>
      <c r="AP23" s="99"/>
      <c r="AQ23" s="99"/>
      <c r="AR23" s="99"/>
      <c r="AS23" s="99">
        <v>10.8</v>
      </c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>
        <v>8.3800000000000008</v>
      </c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>
        <v>15.904999999999999</v>
      </c>
      <c r="CT23" s="100"/>
      <c r="CU23" s="100"/>
      <c r="CV23" s="100"/>
      <c r="CW23" s="96"/>
      <c r="CX23" s="97">
        <f t="array" ref="CX23">SUMPRODUCT(B23:CW23*0.25)</f>
        <v>18.17625</v>
      </c>
    </row>
    <row r="24" spans="1:102" ht="24.9" customHeight="1" x14ac:dyDescent="0.25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" customHeight="1" x14ac:dyDescent="0.25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" customHeight="1" x14ac:dyDescent="0.25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" customHeight="1" x14ac:dyDescent="0.25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3">
      <c r="A28" s="105" t="s">
        <v>24</v>
      </c>
      <c r="B28" s="106">
        <f>SUM(B21:B27)</f>
        <v>0.73</v>
      </c>
      <c r="C28" s="107">
        <f t="shared" ref="C28:BN28" si="2">SUM(C21:C27)</f>
        <v>0.86</v>
      </c>
      <c r="D28" s="107">
        <f t="shared" si="2"/>
        <v>0.31900000000000001</v>
      </c>
      <c r="E28" s="107">
        <f t="shared" si="2"/>
        <v>0</v>
      </c>
      <c r="F28" s="107">
        <f t="shared" si="2"/>
        <v>0.2</v>
      </c>
      <c r="G28" s="107">
        <f t="shared" si="2"/>
        <v>0.38500000000000001</v>
      </c>
      <c r="H28" s="107">
        <f t="shared" si="2"/>
        <v>0.628</v>
      </c>
      <c r="I28" s="107">
        <f t="shared" si="2"/>
        <v>1.36</v>
      </c>
      <c r="J28" s="107">
        <f t="shared" si="2"/>
        <v>1.121</v>
      </c>
      <c r="K28" s="107">
        <f t="shared" si="2"/>
        <v>1.1220000000000001</v>
      </c>
      <c r="L28" s="107">
        <f t="shared" si="2"/>
        <v>5.1550000000000002</v>
      </c>
      <c r="M28" s="107">
        <f t="shared" si="2"/>
        <v>5.1210000000000004</v>
      </c>
      <c r="N28" s="107">
        <f t="shared" si="2"/>
        <v>2.2250000000000001</v>
      </c>
      <c r="O28" s="107">
        <f t="shared" si="2"/>
        <v>3.2240000000000002</v>
      </c>
      <c r="P28" s="107">
        <f t="shared" si="2"/>
        <v>2.2240000000000002</v>
      </c>
      <c r="Q28" s="107">
        <f t="shared" si="2"/>
        <v>3.45</v>
      </c>
      <c r="R28" s="107">
        <f t="shared" si="2"/>
        <v>2.2410000000000001</v>
      </c>
      <c r="S28" s="107">
        <f t="shared" si="2"/>
        <v>0</v>
      </c>
      <c r="T28" s="107">
        <f t="shared" si="2"/>
        <v>0</v>
      </c>
      <c r="U28" s="107">
        <f t="shared" si="2"/>
        <v>3.4550000000000001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1</v>
      </c>
      <c r="AI28" s="107">
        <f t="shared" si="2"/>
        <v>0</v>
      </c>
      <c r="AJ28" s="107">
        <f t="shared" si="2"/>
        <v>1</v>
      </c>
      <c r="AK28" s="107">
        <f t="shared" si="2"/>
        <v>1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18.8</v>
      </c>
      <c r="AP28" s="107">
        <f t="shared" si="2"/>
        <v>0</v>
      </c>
      <c r="AQ28" s="107">
        <f t="shared" si="2"/>
        <v>11.6</v>
      </c>
      <c r="AR28" s="107">
        <f t="shared" si="2"/>
        <v>11.6</v>
      </c>
      <c r="AS28" s="107">
        <f t="shared" si="2"/>
        <v>29.400000000000002</v>
      </c>
      <c r="AT28" s="107">
        <f t="shared" si="2"/>
        <v>2.1</v>
      </c>
      <c r="AU28" s="107">
        <f t="shared" si="2"/>
        <v>2.1</v>
      </c>
      <c r="AV28" s="107">
        <f t="shared" si="2"/>
        <v>2.1</v>
      </c>
      <c r="AW28" s="107">
        <f t="shared" si="2"/>
        <v>0</v>
      </c>
      <c r="AX28" s="107">
        <f t="shared" si="2"/>
        <v>0</v>
      </c>
      <c r="AY28" s="107">
        <f t="shared" si="2"/>
        <v>0</v>
      </c>
      <c r="AZ28" s="107">
        <f t="shared" si="2"/>
        <v>0</v>
      </c>
      <c r="BA28" s="107">
        <f t="shared" si="2"/>
        <v>0</v>
      </c>
      <c r="BB28" s="107">
        <f t="shared" si="2"/>
        <v>0</v>
      </c>
      <c r="BC28" s="107">
        <f t="shared" si="2"/>
        <v>0</v>
      </c>
      <c r="BD28" s="107">
        <f t="shared" si="2"/>
        <v>0</v>
      </c>
      <c r="BE28" s="107">
        <f t="shared" si="2"/>
        <v>0</v>
      </c>
      <c r="BF28" s="107">
        <f t="shared" si="2"/>
        <v>0</v>
      </c>
      <c r="BG28" s="107">
        <f t="shared" si="2"/>
        <v>0</v>
      </c>
      <c r="BH28" s="107">
        <f t="shared" si="2"/>
        <v>0</v>
      </c>
      <c r="BI28" s="107">
        <f t="shared" si="2"/>
        <v>0</v>
      </c>
      <c r="BJ28" s="107">
        <f t="shared" si="2"/>
        <v>0</v>
      </c>
      <c r="BK28" s="107">
        <f t="shared" si="2"/>
        <v>0</v>
      </c>
      <c r="BL28" s="107">
        <f t="shared" si="2"/>
        <v>0</v>
      </c>
      <c r="BM28" s="107">
        <f t="shared" si="2"/>
        <v>0</v>
      </c>
      <c r="BN28" s="107">
        <f t="shared" si="2"/>
        <v>0</v>
      </c>
      <c r="BO28" s="107">
        <f t="shared" ref="BO28:CW28" si="3">SUM(BO21:BO27)</f>
        <v>0</v>
      </c>
      <c r="BP28" s="107">
        <f t="shared" si="3"/>
        <v>0</v>
      </c>
      <c r="BQ28" s="107">
        <f t="shared" si="3"/>
        <v>10.780000000000001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si="3"/>
        <v>0</v>
      </c>
      <c r="CE28" s="107">
        <f t="shared" si="3"/>
        <v>0</v>
      </c>
      <c r="CF28" s="107">
        <f t="shared" si="3"/>
        <v>0</v>
      </c>
      <c r="CG28" s="107">
        <f t="shared" si="3"/>
        <v>0</v>
      </c>
      <c r="CH28" s="107">
        <f t="shared" si="3"/>
        <v>0</v>
      </c>
      <c r="CI28" s="107">
        <f t="shared" si="3"/>
        <v>0</v>
      </c>
      <c r="CJ28" s="107">
        <f t="shared" si="3"/>
        <v>0</v>
      </c>
      <c r="CK28" s="107">
        <f t="shared" si="3"/>
        <v>0</v>
      </c>
      <c r="CL28" s="107">
        <f t="shared" si="3"/>
        <v>0</v>
      </c>
      <c r="CM28" s="107">
        <f t="shared" si="3"/>
        <v>0</v>
      </c>
      <c r="CN28" s="107">
        <f t="shared" si="3"/>
        <v>0</v>
      </c>
      <c r="CO28" s="107">
        <f t="shared" si="3"/>
        <v>0</v>
      </c>
      <c r="CP28" s="107">
        <f t="shared" si="3"/>
        <v>0</v>
      </c>
      <c r="CQ28" s="107">
        <f t="shared" si="3"/>
        <v>0</v>
      </c>
      <c r="CR28" s="107">
        <f t="shared" si="3"/>
        <v>0</v>
      </c>
      <c r="CS28" s="107">
        <f t="shared" si="3"/>
        <v>15.904999999999999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35.301250000000003</v>
      </c>
    </row>
    <row r="29" spans="1:102" ht="18" customHeight="1" thickBot="1" x14ac:dyDescent="0.3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3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" customHeight="1" x14ac:dyDescent="0.25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" customHeight="1" x14ac:dyDescent="0.25">
      <c r="A32" s="92" t="s">
        <v>27</v>
      </c>
      <c r="B32" s="93">
        <v>6.16</v>
      </c>
      <c r="C32" s="94">
        <v>10.105</v>
      </c>
      <c r="D32" s="94">
        <v>13.884</v>
      </c>
      <c r="E32" s="94">
        <v>15.246</v>
      </c>
      <c r="F32" s="94">
        <v>17.91</v>
      </c>
      <c r="G32" s="94">
        <v>17.742999999999999</v>
      </c>
      <c r="H32" s="94">
        <v>20.135000000000002</v>
      </c>
      <c r="I32" s="94">
        <v>22.189</v>
      </c>
      <c r="J32" s="94">
        <v>19.954999999999998</v>
      </c>
      <c r="K32" s="94">
        <v>18.352</v>
      </c>
      <c r="L32" s="94">
        <v>27.466000000000001</v>
      </c>
      <c r="M32" s="94">
        <v>31.895</v>
      </c>
      <c r="N32" s="94">
        <v>13.465</v>
      </c>
      <c r="O32" s="94">
        <v>14.115</v>
      </c>
      <c r="P32" s="94">
        <v>12.759</v>
      </c>
      <c r="Q32" s="94">
        <v>13.903</v>
      </c>
      <c r="R32" s="94">
        <v>12.151</v>
      </c>
      <c r="S32" s="94">
        <v>9.9</v>
      </c>
      <c r="T32" s="94">
        <v>9.86</v>
      </c>
      <c r="U32" s="94">
        <v>18.055</v>
      </c>
      <c r="V32" s="94">
        <v>20.331</v>
      </c>
      <c r="W32" s="94">
        <v>21.228999999999999</v>
      </c>
      <c r="X32" s="94">
        <v>20.245999999999999</v>
      </c>
      <c r="Y32" s="94">
        <v>21.928000000000001</v>
      </c>
      <c r="Z32" s="94">
        <v>16.417999999999999</v>
      </c>
      <c r="AA32" s="94">
        <v>20.221</v>
      </c>
      <c r="AB32" s="94">
        <v>33.671999999999997</v>
      </c>
      <c r="AC32" s="94">
        <v>49.280999999999999</v>
      </c>
      <c r="AD32" s="94">
        <v>86.665999999999997</v>
      </c>
      <c r="AE32" s="94">
        <v>100.03700000000001</v>
      </c>
      <c r="AF32" s="94">
        <v>119.22</v>
      </c>
      <c r="AG32" s="94">
        <v>104.73399999999999</v>
      </c>
      <c r="AH32" s="94">
        <v>96.498000000000005</v>
      </c>
      <c r="AI32" s="94">
        <v>127.005</v>
      </c>
      <c r="AJ32" s="94">
        <v>104.462</v>
      </c>
      <c r="AK32" s="94">
        <v>114.651</v>
      </c>
      <c r="AL32" s="94">
        <v>107.04300000000001</v>
      </c>
      <c r="AM32" s="94">
        <v>76.98</v>
      </c>
      <c r="AN32" s="94">
        <v>45.558999999999997</v>
      </c>
      <c r="AO32" s="94">
        <v>147.874</v>
      </c>
      <c r="AP32" s="94">
        <v>150.63499999999999</v>
      </c>
      <c r="AQ32" s="94">
        <v>188.19499999999999</v>
      </c>
      <c r="AR32" s="94">
        <v>195.04499999999999</v>
      </c>
      <c r="AS32" s="94">
        <v>289.86200000000002</v>
      </c>
      <c r="AT32" s="94">
        <v>223.358</v>
      </c>
      <c r="AU32" s="94">
        <v>240.02099999999999</v>
      </c>
      <c r="AV32" s="94">
        <v>362.23599999999999</v>
      </c>
      <c r="AW32" s="94">
        <v>18.001999999999999</v>
      </c>
      <c r="AX32" s="94">
        <v>56.11</v>
      </c>
      <c r="AY32" s="94">
        <v>45.06</v>
      </c>
      <c r="AZ32" s="94">
        <v>79.855000000000004</v>
      </c>
      <c r="BA32" s="94">
        <v>87.168000000000006</v>
      </c>
      <c r="BB32" s="94">
        <v>65.325999999999993</v>
      </c>
      <c r="BC32" s="94">
        <v>75.238</v>
      </c>
      <c r="BD32" s="94">
        <v>106.09</v>
      </c>
      <c r="BE32" s="94">
        <v>130.81899999999999</v>
      </c>
      <c r="BF32" s="94">
        <v>82.533000000000001</v>
      </c>
      <c r="BG32" s="94">
        <v>89.182000000000002</v>
      </c>
      <c r="BH32" s="94">
        <v>59.578000000000003</v>
      </c>
      <c r="BI32" s="94">
        <v>67.7</v>
      </c>
      <c r="BJ32" s="94">
        <v>91.343000000000004</v>
      </c>
      <c r="BK32" s="94">
        <v>87.793000000000006</v>
      </c>
      <c r="BL32" s="94">
        <v>63.88</v>
      </c>
      <c r="BM32" s="94">
        <v>71.677000000000007</v>
      </c>
      <c r="BN32" s="94">
        <v>1.976</v>
      </c>
      <c r="BO32" s="94">
        <v>27.989000000000001</v>
      </c>
      <c r="BP32" s="94">
        <v>39.049999999999997</v>
      </c>
      <c r="BQ32" s="94">
        <v>189.4</v>
      </c>
      <c r="BR32" s="94">
        <v>35.802999999999997</v>
      </c>
      <c r="BS32" s="94">
        <v>51.978000000000002</v>
      </c>
      <c r="BT32" s="94">
        <v>83.241</v>
      </c>
      <c r="BU32" s="94">
        <v>100.831</v>
      </c>
      <c r="BV32" s="94">
        <v>73.131</v>
      </c>
      <c r="BW32" s="94">
        <v>56.215000000000003</v>
      </c>
      <c r="BX32" s="94">
        <v>35.152999999999999</v>
      </c>
      <c r="BY32" s="94">
        <v>71.268000000000001</v>
      </c>
      <c r="BZ32" s="94">
        <v>95.593000000000004</v>
      </c>
      <c r="CA32" s="94">
        <v>89.846000000000004</v>
      </c>
      <c r="CB32" s="94">
        <v>81.453999999999994</v>
      </c>
      <c r="CC32" s="94">
        <v>81.93</v>
      </c>
      <c r="CD32" s="94">
        <v>70.206000000000003</v>
      </c>
      <c r="CE32" s="94">
        <v>146.31399999999999</v>
      </c>
      <c r="CF32" s="94">
        <v>87.835999999999999</v>
      </c>
      <c r="CG32" s="94">
        <v>175.85</v>
      </c>
      <c r="CH32" s="94">
        <v>83.488</v>
      </c>
      <c r="CI32" s="94">
        <v>89.718000000000004</v>
      </c>
      <c r="CJ32" s="94">
        <v>89.1</v>
      </c>
      <c r="CK32" s="94">
        <v>88.38</v>
      </c>
      <c r="CL32" s="94">
        <v>81.022999999999996</v>
      </c>
      <c r="CM32" s="94">
        <v>74.478999999999999</v>
      </c>
      <c r="CN32" s="94">
        <v>62.063000000000002</v>
      </c>
      <c r="CO32" s="94">
        <v>90.376000000000005</v>
      </c>
      <c r="CP32" s="94">
        <v>35.030999999999999</v>
      </c>
      <c r="CQ32" s="94">
        <v>19.667000000000002</v>
      </c>
      <c r="CR32" s="94">
        <v>9.3089999999999993</v>
      </c>
      <c r="CS32" s="94">
        <v>17.303999999999998</v>
      </c>
      <c r="CT32" s="95"/>
      <c r="CU32" s="95"/>
      <c r="CV32" s="95"/>
      <c r="CW32" s="96"/>
      <c r="CX32" s="97">
        <f t="array" ref="CX32">SUMPRODUCT(B32:CW32*0.25)</f>
        <v>1755.2527500000008</v>
      </c>
    </row>
    <row r="33" spans="1:102" ht="24.9" customHeight="1" x14ac:dyDescent="0.25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3">
      <c r="A34" s="75" t="s">
        <v>42</v>
      </c>
      <c r="B34" s="76">
        <f>SUM(B31:B33)</f>
        <v>6.16</v>
      </c>
      <c r="C34" s="77">
        <f t="shared" ref="C34:BN34" si="4">SUM(C31:C33)</f>
        <v>10.105</v>
      </c>
      <c r="D34" s="77">
        <f t="shared" si="4"/>
        <v>13.884</v>
      </c>
      <c r="E34" s="77">
        <f t="shared" si="4"/>
        <v>15.246</v>
      </c>
      <c r="F34" s="77">
        <f t="shared" si="4"/>
        <v>17.91</v>
      </c>
      <c r="G34" s="77">
        <f t="shared" si="4"/>
        <v>17.742999999999999</v>
      </c>
      <c r="H34" s="77">
        <f t="shared" si="4"/>
        <v>20.135000000000002</v>
      </c>
      <c r="I34" s="77">
        <f t="shared" si="4"/>
        <v>22.189</v>
      </c>
      <c r="J34" s="77">
        <f t="shared" si="4"/>
        <v>19.954999999999998</v>
      </c>
      <c r="K34" s="77">
        <f t="shared" si="4"/>
        <v>18.352</v>
      </c>
      <c r="L34" s="77">
        <f t="shared" si="4"/>
        <v>27.466000000000001</v>
      </c>
      <c r="M34" s="77">
        <f t="shared" si="4"/>
        <v>31.895</v>
      </c>
      <c r="N34" s="77">
        <f t="shared" si="4"/>
        <v>13.465</v>
      </c>
      <c r="O34" s="77">
        <f t="shared" si="4"/>
        <v>14.115</v>
      </c>
      <c r="P34" s="77">
        <f t="shared" si="4"/>
        <v>12.759</v>
      </c>
      <c r="Q34" s="77">
        <f t="shared" si="4"/>
        <v>13.903</v>
      </c>
      <c r="R34" s="77">
        <f t="shared" si="4"/>
        <v>12.151</v>
      </c>
      <c r="S34" s="77">
        <f t="shared" si="4"/>
        <v>9.9</v>
      </c>
      <c r="T34" s="77">
        <f t="shared" si="4"/>
        <v>9.86</v>
      </c>
      <c r="U34" s="77">
        <f t="shared" si="4"/>
        <v>18.055</v>
      </c>
      <c r="V34" s="77">
        <f t="shared" si="4"/>
        <v>20.331</v>
      </c>
      <c r="W34" s="77">
        <f t="shared" si="4"/>
        <v>21.228999999999999</v>
      </c>
      <c r="X34" s="77">
        <f t="shared" si="4"/>
        <v>20.245999999999999</v>
      </c>
      <c r="Y34" s="77">
        <f t="shared" si="4"/>
        <v>21.928000000000001</v>
      </c>
      <c r="Z34" s="77">
        <f t="shared" si="4"/>
        <v>16.417999999999999</v>
      </c>
      <c r="AA34" s="77">
        <f t="shared" si="4"/>
        <v>20.221</v>
      </c>
      <c r="AB34" s="77">
        <f t="shared" si="4"/>
        <v>33.671999999999997</v>
      </c>
      <c r="AC34" s="77">
        <f t="shared" si="4"/>
        <v>49.280999999999999</v>
      </c>
      <c r="AD34" s="77">
        <f t="shared" si="4"/>
        <v>86.665999999999997</v>
      </c>
      <c r="AE34" s="77">
        <f t="shared" si="4"/>
        <v>100.03700000000001</v>
      </c>
      <c r="AF34" s="77">
        <f t="shared" si="4"/>
        <v>119.22</v>
      </c>
      <c r="AG34" s="77">
        <f t="shared" si="4"/>
        <v>104.73399999999999</v>
      </c>
      <c r="AH34" s="77">
        <f t="shared" si="4"/>
        <v>96.498000000000005</v>
      </c>
      <c r="AI34" s="77">
        <f t="shared" si="4"/>
        <v>127.005</v>
      </c>
      <c r="AJ34" s="77">
        <f t="shared" si="4"/>
        <v>104.462</v>
      </c>
      <c r="AK34" s="77">
        <f t="shared" si="4"/>
        <v>114.651</v>
      </c>
      <c r="AL34" s="77">
        <f t="shared" si="4"/>
        <v>107.04300000000001</v>
      </c>
      <c r="AM34" s="77">
        <f t="shared" si="4"/>
        <v>76.98</v>
      </c>
      <c r="AN34" s="77">
        <f t="shared" si="4"/>
        <v>45.558999999999997</v>
      </c>
      <c r="AO34" s="77">
        <f t="shared" si="4"/>
        <v>147.874</v>
      </c>
      <c r="AP34" s="77">
        <f t="shared" si="4"/>
        <v>150.63499999999999</v>
      </c>
      <c r="AQ34" s="77">
        <f t="shared" si="4"/>
        <v>188.19499999999999</v>
      </c>
      <c r="AR34" s="77">
        <f t="shared" si="4"/>
        <v>195.04499999999999</v>
      </c>
      <c r="AS34" s="77">
        <f t="shared" si="4"/>
        <v>289.86200000000002</v>
      </c>
      <c r="AT34" s="77">
        <f t="shared" si="4"/>
        <v>223.358</v>
      </c>
      <c r="AU34" s="77">
        <f t="shared" si="4"/>
        <v>240.02099999999999</v>
      </c>
      <c r="AV34" s="77">
        <f t="shared" si="4"/>
        <v>362.23599999999999</v>
      </c>
      <c r="AW34" s="77">
        <f t="shared" si="4"/>
        <v>18.001999999999999</v>
      </c>
      <c r="AX34" s="77">
        <f t="shared" si="4"/>
        <v>56.11</v>
      </c>
      <c r="AY34" s="77">
        <f t="shared" si="4"/>
        <v>45.06</v>
      </c>
      <c r="AZ34" s="77">
        <f t="shared" si="4"/>
        <v>79.855000000000004</v>
      </c>
      <c r="BA34" s="77">
        <f t="shared" si="4"/>
        <v>87.168000000000006</v>
      </c>
      <c r="BB34" s="77">
        <f t="shared" si="4"/>
        <v>65.325999999999993</v>
      </c>
      <c r="BC34" s="77">
        <f t="shared" si="4"/>
        <v>75.238</v>
      </c>
      <c r="BD34" s="77">
        <f t="shared" si="4"/>
        <v>106.09</v>
      </c>
      <c r="BE34" s="77">
        <f t="shared" si="4"/>
        <v>130.81899999999999</v>
      </c>
      <c r="BF34" s="77">
        <f t="shared" si="4"/>
        <v>82.533000000000001</v>
      </c>
      <c r="BG34" s="77">
        <f t="shared" si="4"/>
        <v>89.182000000000002</v>
      </c>
      <c r="BH34" s="77">
        <f t="shared" si="4"/>
        <v>59.578000000000003</v>
      </c>
      <c r="BI34" s="77">
        <f t="shared" si="4"/>
        <v>67.7</v>
      </c>
      <c r="BJ34" s="77">
        <f t="shared" si="4"/>
        <v>91.343000000000004</v>
      </c>
      <c r="BK34" s="77">
        <f t="shared" si="4"/>
        <v>87.793000000000006</v>
      </c>
      <c r="BL34" s="77">
        <f t="shared" si="4"/>
        <v>63.88</v>
      </c>
      <c r="BM34" s="77">
        <f t="shared" si="4"/>
        <v>71.677000000000007</v>
      </c>
      <c r="BN34" s="77">
        <f t="shared" si="4"/>
        <v>1.976</v>
      </c>
      <c r="BO34" s="77">
        <f t="shared" ref="BO34:CW34" si="5">SUM(BO31:BO33)</f>
        <v>27.989000000000001</v>
      </c>
      <c r="BP34" s="77">
        <f t="shared" si="5"/>
        <v>39.049999999999997</v>
      </c>
      <c r="BQ34" s="77">
        <f t="shared" si="5"/>
        <v>189.4</v>
      </c>
      <c r="BR34" s="77">
        <f t="shared" si="5"/>
        <v>35.802999999999997</v>
      </c>
      <c r="BS34" s="77">
        <f t="shared" si="5"/>
        <v>51.978000000000002</v>
      </c>
      <c r="BT34" s="77">
        <f t="shared" si="5"/>
        <v>83.241</v>
      </c>
      <c r="BU34" s="77">
        <f t="shared" si="5"/>
        <v>100.831</v>
      </c>
      <c r="BV34" s="77">
        <f t="shared" si="5"/>
        <v>73.131</v>
      </c>
      <c r="BW34" s="77">
        <f t="shared" si="5"/>
        <v>56.215000000000003</v>
      </c>
      <c r="BX34" s="77">
        <f t="shared" si="5"/>
        <v>35.152999999999999</v>
      </c>
      <c r="BY34" s="77">
        <f t="shared" si="5"/>
        <v>71.268000000000001</v>
      </c>
      <c r="BZ34" s="77">
        <f t="shared" si="5"/>
        <v>95.593000000000004</v>
      </c>
      <c r="CA34" s="77">
        <f t="shared" si="5"/>
        <v>89.846000000000004</v>
      </c>
      <c r="CB34" s="77">
        <f t="shared" si="5"/>
        <v>81.453999999999994</v>
      </c>
      <c r="CC34" s="77">
        <f t="shared" si="5"/>
        <v>81.93</v>
      </c>
      <c r="CD34" s="77">
        <f t="shared" si="5"/>
        <v>70.206000000000003</v>
      </c>
      <c r="CE34" s="77">
        <f t="shared" si="5"/>
        <v>146.31399999999999</v>
      </c>
      <c r="CF34" s="77">
        <f t="shared" si="5"/>
        <v>87.835999999999999</v>
      </c>
      <c r="CG34" s="77">
        <f t="shared" si="5"/>
        <v>175.85</v>
      </c>
      <c r="CH34" s="77">
        <f t="shared" si="5"/>
        <v>83.488</v>
      </c>
      <c r="CI34" s="77">
        <f t="shared" si="5"/>
        <v>89.718000000000004</v>
      </c>
      <c r="CJ34" s="77">
        <f t="shared" si="5"/>
        <v>89.1</v>
      </c>
      <c r="CK34" s="77">
        <f t="shared" si="5"/>
        <v>88.38</v>
      </c>
      <c r="CL34" s="77">
        <f t="shared" si="5"/>
        <v>81.022999999999996</v>
      </c>
      <c r="CM34" s="77">
        <f t="shared" si="5"/>
        <v>74.478999999999999</v>
      </c>
      <c r="CN34" s="77">
        <f t="shared" si="5"/>
        <v>62.063000000000002</v>
      </c>
      <c r="CO34" s="77">
        <f t="shared" si="5"/>
        <v>90.376000000000005</v>
      </c>
      <c r="CP34" s="77">
        <f t="shared" si="5"/>
        <v>35.030999999999999</v>
      </c>
      <c r="CQ34" s="77">
        <f t="shared" si="5"/>
        <v>19.667000000000002</v>
      </c>
      <c r="CR34" s="77">
        <f t="shared" si="5"/>
        <v>9.3089999999999993</v>
      </c>
      <c r="CS34" s="77">
        <f t="shared" si="5"/>
        <v>17.303999999999998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1755.2527500000008</v>
      </c>
    </row>
    <row r="35" spans="1:102" ht="18" customHeight="1" thickBot="1" x14ac:dyDescent="0.3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3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" customHeight="1" x14ac:dyDescent="0.25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" customHeight="1" x14ac:dyDescent="0.25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" customHeight="1" x14ac:dyDescent="0.25">
      <c r="A39" s="118" t="s">
        <v>46</v>
      </c>
      <c r="B39" s="119">
        <v>69.3</v>
      </c>
      <c r="C39" s="120">
        <v>114.2</v>
      </c>
      <c r="D39" s="120"/>
      <c r="E39" s="120"/>
      <c r="F39" s="120">
        <v>72.7</v>
      </c>
      <c r="G39" s="120">
        <v>103.2</v>
      </c>
      <c r="H39" s="120"/>
      <c r="I39" s="120"/>
      <c r="J39" s="120">
        <v>87.7</v>
      </c>
      <c r="K39" s="120"/>
      <c r="L39" s="120"/>
      <c r="M39" s="120"/>
      <c r="N39" s="120">
        <v>102.7</v>
      </c>
      <c r="O39" s="120">
        <v>105.8</v>
      </c>
      <c r="P39" s="120">
        <v>162.9</v>
      </c>
      <c r="Q39" s="120">
        <v>114.7</v>
      </c>
      <c r="R39" s="120">
        <v>113.5</v>
      </c>
      <c r="S39" s="120">
        <v>176.3</v>
      </c>
      <c r="T39" s="120">
        <v>207.2</v>
      </c>
      <c r="U39" s="120">
        <v>110.7</v>
      </c>
      <c r="V39" s="120">
        <v>45.1</v>
      </c>
      <c r="W39" s="120">
        <v>63.7</v>
      </c>
      <c r="X39" s="120">
        <v>57.2</v>
      </c>
      <c r="Y39" s="120">
        <v>103.7</v>
      </c>
      <c r="Z39" s="120">
        <v>166.2</v>
      </c>
      <c r="AA39" s="120"/>
      <c r="AB39" s="120">
        <v>10</v>
      </c>
      <c r="AC39" s="120">
        <v>10</v>
      </c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>
        <v>8.1</v>
      </c>
      <c r="AX39" s="120">
        <v>2.9</v>
      </c>
      <c r="AY39" s="120">
        <v>14.8</v>
      </c>
      <c r="AZ39" s="120"/>
      <c r="BA39" s="120"/>
      <c r="BB39" s="120">
        <v>4.7</v>
      </c>
      <c r="BC39" s="120">
        <v>4.5999999999999996</v>
      </c>
      <c r="BD39" s="120"/>
      <c r="BE39" s="120">
        <v>4.7</v>
      </c>
      <c r="BF39" s="120"/>
      <c r="BG39" s="120"/>
      <c r="BH39" s="120"/>
      <c r="BI39" s="120">
        <v>14.7</v>
      </c>
      <c r="BJ39" s="120"/>
      <c r="BK39" s="120"/>
      <c r="BL39" s="120"/>
      <c r="BM39" s="120"/>
      <c r="BN39" s="120">
        <v>20.2</v>
      </c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>
        <v>14.8</v>
      </c>
      <c r="BZ39" s="120"/>
      <c r="CA39" s="120">
        <v>10.8</v>
      </c>
      <c r="CB39" s="120"/>
      <c r="CC39" s="120">
        <v>25.6</v>
      </c>
      <c r="CD39" s="120">
        <v>13.2</v>
      </c>
      <c r="CE39" s="120">
        <v>9</v>
      </c>
      <c r="CF39" s="120">
        <v>46.3</v>
      </c>
      <c r="CG39" s="120">
        <v>88.4</v>
      </c>
      <c r="CH39" s="120">
        <v>1.6</v>
      </c>
      <c r="CI39" s="120">
        <v>1.5</v>
      </c>
      <c r="CJ39" s="120">
        <v>1.5</v>
      </c>
      <c r="CK39" s="120">
        <v>1.6</v>
      </c>
      <c r="CL39" s="120"/>
      <c r="CM39" s="120">
        <v>2.9</v>
      </c>
      <c r="CN39" s="120">
        <v>18.7</v>
      </c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576.84999999999991</v>
      </c>
    </row>
    <row r="40" spans="1:102" ht="24.9" customHeight="1" x14ac:dyDescent="0.25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" customHeight="1" x14ac:dyDescent="0.25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>
        <v>42.5</v>
      </c>
      <c r="AU41" s="120">
        <v>42.5</v>
      </c>
      <c r="AV41" s="120">
        <v>42.5</v>
      </c>
      <c r="AW41" s="120">
        <v>42.5</v>
      </c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42.5</v>
      </c>
    </row>
    <row r="42" spans="1:102" ht="30" customHeight="1" thickBot="1" x14ac:dyDescent="0.3">
      <c r="A42" s="105" t="s">
        <v>49</v>
      </c>
      <c r="B42" s="106">
        <f>SUM(B37:B41)</f>
        <v>69.3</v>
      </c>
      <c r="C42" s="107">
        <f t="shared" ref="C42:BN42" si="6">SUM(C37:C41)</f>
        <v>114.2</v>
      </c>
      <c r="D42" s="107">
        <f t="shared" si="6"/>
        <v>0</v>
      </c>
      <c r="E42" s="107">
        <f t="shared" si="6"/>
        <v>0</v>
      </c>
      <c r="F42" s="107">
        <f t="shared" si="6"/>
        <v>72.7</v>
      </c>
      <c r="G42" s="107">
        <f t="shared" si="6"/>
        <v>103.2</v>
      </c>
      <c r="H42" s="107">
        <f t="shared" si="6"/>
        <v>0</v>
      </c>
      <c r="I42" s="107">
        <f t="shared" si="6"/>
        <v>0</v>
      </c>
      <c r="J42" s="107">
        <f t="shared" si="6"/>
        <v>87.7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102.7</v>
      </c>
      <c r="O42" s="107">
        <f t="shared" si="6"/>
        <v>105.8</v>
      </c>
      <c r="P42" s="107">
        <f t="shared" si="6"/>
        <v>162.9</v>
      </c>
      <c r="Q42" s="107">
        <f t="shared" si="6"/>
        <v>114.7</v>
      </c>
      <c r="R42" s="107">
        <f t="shared" si="6"/>
        <v>113.5</v>
      </c>
      <c r="S42" s="107">
        <f t="shared" si="6"/>
        <v>176.3</v>
      </c>
      <c r="T42" s="107">
        <f t="shared" si="6"/>
        <v>207.2</v>
      </c>
      <c r="U42" s="107">
        <f t="shared" si="6"/>
        <v>110.7</v>
      </c>
      <c r="V42" s="107">
        <f t="shared" si="6"/>
        <v>45.1</v>
      </c>
      <c r="W42" s="107">
        <f t="shared" si="6"/>
        <v>63.7</v>
      </c>
      <c r="X42" s="107">
        <f t="shared" si="6"/>
        <v>57.2</v>
      </c>
      <c r="Y42" s="107">
        <f t="shared" si="6"/>
        <v>103.7</v>
      </c>
      <c r="Z42" s="107">
        <f t="shared" si="6"/>
        <v>166.2</v>
      </c>
      <c r="AA42" s="107">
        <f t="shared" si="6"/>
        <v>0</v>
      </c>
      <c r="AB42" s="107">
        <f t="shared" si="6"/>
        <v>10</v>
      </c>
      <c r="AC42" s="107">
        <f t="shared" si="6"/>
        <v>10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42.5</v>
      </c>
      <c r="AU42" s="107">
        <f t="shared" si="6"/>
        <v>42.5</v>
      </c>
      <c r="AV42" s="107">
        <f t="shared" si="6"/>
        <v>42.5</v>
      </c>
      <c r="AW42" s="107">
        <f t="shared" si="6"/>
        <v>50.6</v>
      </c>
      <c r="AX42" s="107">
        <f t="shared" si="6"/>
        <v>2.9</v>
      </c>
      <c r="AY42" s="107">
        <f t="shared" si="6"/>
        <v>14.8</v>
      </c>
      <c r="AZ42" s="107">
        <f t="shared" si="6"/>
        <v>0</v>
      </c>
      <c r="BA42" s="107">
        <f t="shared" si="6"/>
        <v>0</v>
      </c>
      <c r="BB42" s="107">
        <f t="shared" si="6"/>
        <v>4.7</v>
      </c>
      <c r="BC42" s="107">
        <f t="shared" si="6"/>
        <v>4.5999999999999996</v>
      </c>
      <c r="BD42" s="107">
        <f t="shared" si="6"/>
        <v>0</v>
      </c>
      <c r="BE42" s="107">
        <f t="shared" si="6"/>
        <v>4.7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14.7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20.2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14.8</v>
      </c>
      <c r="BZ42" s="107">
        <f t="shared" si="7"/>
        <v>0</v>
      </c>
      <c r="CA42" s="107">
        <f t="shared" si="7"/>
        <v>10.8</v>
      </c>
      <c r="CB42" s="107">
        <f t="shared" si="7"/>
        <v>0</v>
      </c>
      <c r="CC42" s="107">
        <f t="shared" si="7"/>
        <v>25.6</v>
      </c>
      <c r="CD42" s="107">
        <f t="shared" si="7"/>
        <v>13.2</v>
      </c>
      <c r="CE42" s="107">
        <f t="shared" si="7"/>
        <v>9</v>
      </c>
      <c r="CF42" s="107">
        <f t="shared" si="7"/>
        <v>46.3</v>
      </c>
      <c r="CG42" s="107">
        <f t="shared" si="7"/>
        <v>88.4</v>
      </c>
      <c r="CH42" s="107">
        <f t="shared" si="7"/>
        <v>1.6</v>
      </c>
      <c r="CI42" s="107">
        <f t="shared" si="7"/>
        <v>1.5</v>
      </c>
      <c r="CJ42" s="107">
        <f t="shared" si="7"/>
        <v>1.5</v>
      </c>
      <c r="CK42" s="107">
        <f t="shared" si="7"/>
        <v>1.6</v>
      </c>
      <c r="CL42" s="107">
        <f t="shared" si="7"/>
        <v>0</v>
      </c>
      <c r="CM42" s="107">
        <f t="shared" si="7"/>
        <v>2.9</v>
      </c>
      <c r="CN42" s="107">
        <f t="shared" si="7"/>
        <v>18.7</v>
      </c>
      <c r="CO42" s="107">
        <f t="shared" si="7"/>
        <v>0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619.34999999999991</v>
      </c>
    </row>
    <row r="43" spans="1:102" ht="18" customHeight="1" thickBot="1" x14ac:dyDescent="0.3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3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" customHeight="1" x14ac:dyDescent="0.25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" customHeight="1" x14ac:dyDescent="0.25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" customHeight="1" x14ac:dyDescent="0.25">
      <c r="A47" s="118" t="s">
        <v>46</v>
      </c>
      <c r="B47" s="119">
        <v>69.3</v>
      </c>
      <c r="C47" s="120">
        <v>114.2</v>
      </c>
      <c r="D47" s="120"/>
      <c r="E47" s="120"/>
      <c r="F47" s="120">
        <v>72.7</v>
      </c>
      <c r="G47" s="120">
        <v>103.2</v>
      </c>
      <c r="H47" s="120"/>
      <c r="I47" s="120"/>
      <c r="J47" s="120">
        <v>87.7</v>
      </c>
      <c r="K47" s="120"/>
      <c r="L47" s="120"/>
      <c r="M47" s="120"/>
      <c r="N47" s="120">
        <v>102.7</v>
      </c>
      <c r="O47" s="120">
        <v>105.8</v>
      </c>
      <c r="P47" s="120">
        <v>162.9</v>
      </c>
      <c r="Q47" s="120">
        <v>114.7</v>
      </c>
      <c r="R47" s="120">
        <v>113.5</v>
      </c>
      <c r="S47" s="120">
        <v>176.3</v>
      </c>
      <c r="T47" s="120">
        <v>207.2</v>
      </c>
      <c r="U47" s="120">
        <v>110.7</v>
      </c>
      <c r="V47" s="120">
        <v>45.1</v>
      </c>
      <c r="W47" s="120">
        <v>63.7</v>
      </c>
      <c r="X47" s="120">
        <v>57.2</v>
      </c>
      <c r="Y47" s="120">
        <v>103.7</v>
      </c>
      <c r="Z47" s="120">
        <v>166.2</v>
      </c>
      <c r="AA47" s="120"/>
      <c r="AB47" s="120">
        <v>10</v>
      </c>
      <c r="AC47" s="120">
        <v>10</v>
      </c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>
        <v>8.1</v>
      </c>
      <c r="AX47" s="120">
        <v>2.9</v>
      </c>
      <c r="AY47" s="120">
        <v>14.8</v>
      </c>
      <c r="AZ47" s="120"/>
      <c r="BA47" s="120"/>
      <c r="BB47" s="120">
        <v>4.7</v>
      </c>
      <c r="BC47" s="120">
        <v>4.5999999999999996</v>
      </c>
      <c r="BD47" s="120"/>
      <c r="BE47" s="120">
        <v>4.7</v>
      </c>
      <c r="BF47" s="120"/>
      <c r="BG47" s="120"/>
      <c r="BH47" s="120"/>
      <c r="BI47" s="120">
        <v>14.7</v>
      </c>
      <c r="BJ47" s="120"/>
      <c r="BK47" s="120"/>
      <c r="BL47" s="120"/>
      <c r="BM47" s="120"/>
      <c r="BN47" s="120">
        <v>20.2</v>
      </c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>
        <v>14.8</v>
      </c>
      <c r="BZ47" s="120"/>
      <c r="CA47" s="120">
        <v>10.8</v>
      </c>
      <c r="CB47" s="120"/>
      <c r="CC47" s="120">
        <v>25.6</v>
      </c>
      <c r="CD47" s="120">
        <v>13.2</v>
      </c>
      <c r="CE47" s="120">
        <v>9</v>
      </c>
      <c r="CF47" s="120">
        <v>46.3</v>
      </c>
      <c r="CG47" s="120">
        <v>88.4</v>
      </c>
      <c r="CH47" s="120">
        <v>1.6</v>
      </c>
      <c r="CI47" s="120">
        <v>1.5</v>
      </c>
      <c r="CJ47" s="120">
        <v>1.5</v>
      </c>
      <c r="CK47" s="120">
        <v>1.6</v>
      </c>
      <c r="CL47" s="120"/>
      <c r="CM47" s="120">
        <v>2.9</v>
      </c>
      <c r="CN47" s="120">
        <v>18.7</v>
      </c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576.84999999999991</v>
      </c>
    </row>
    <row r="48" spans="1:102" ht="24.9" customHeight="1" x14ac:dyDescent="0.25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" customHeight="1" x14ac:dyDescent="0.25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>
        <v>42.5</v>
      </c>
      <c r="AU49" s="120">
        <v>42.5</v>
      </c>
      <c r="AV49" s="120">
        <v>42.5</v>
      </c>
      <c r="AW49" s="120">
        <v>42.5</v>
      </c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42.5</v>
      </c>
    </row>
    <row r="50" spans="1:102" ht="24.9" customHeight="1" x14ac:dyDescent="0.25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3">
      <c r="A51" s="105" t="s">
        <v>52</v>
      </c>
      <c r="B51" s="106">
        <f>SUM(B45:B50)</f>
        <v>69.3</v>
      </c>
      <c r="C51" s="107">
        <f t="shared" ref="C51:BN51" si="8">SUM(C45:C50)</f>
        <v>114.2</v>
      </c>
      <c r="D51" s="107">
        <f t="shared" si="8"/>
        <v>0</v>
      </c>
      <c r="E51" s="107">
        <f t="shared" si="8"/>
        <v>0</v>
      </c>
      <c r="F51" s="107">
        <f t="shared" si="8"/>
        <v>72.7</v>
      </c>
      <c r="G51" s="107">
        <f t="shared" si="8"/>
        <v>103.2</v>
      </c>
      <c r="H51" s="107">
        <f t="shared" si="8"/>
        <v>0</v>
      </c>
      <c r="I51" s="107">
        <f t="shared" si="8"/>
        <v>0</v>
      </c>
      <c r="J51" s="107">
        <f t="shared" si="8"/>
        <v>87.7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102.7</v>
      </c>
      <c r="O51" s="107">
        <f t="shared" si="8"/>
        <v>105.8</v>
      </c>
      <c r="P51" s="107">
        <f t="shared" si="8"/>
        <v>162.9</v>
      </c>
      <c r="Q51" s="107">
        <f t="shared" si="8"/>
        <v>114.7</v>
      </c>
      <c r="R51" s="107">
        <f t="shared" si="8"/>
        <v>113.5</v>
      </c>
      <c r="S51" s="107">
        <f t="shared" si="8"/>
        <v>176.3</v>
      </c>
      <c r="T51" s="107">
        <f t="shared" si="8"/>
        <v>207.2</v>
      </c>
      <c r="U51" s="107">
        <f t="shared" si="8"/>
        <v>110.7</v>
      </c>
      <c r="V51" s="107">
        <f t="shared" si="8"/>
        <v>45.1</v>
      </c>
      <c r="W51" s="107">
        <f t="shared" si="8"/>
        <v>63.7</v>
      </c>
      <c r="X51" s="107">
        <f t="shared" si="8"/>
        <v>57.2</v>
      </c>
      <c r="Y51" s="107">
        <f t="shared" si="8"/>
        <v>103.7</v>
      </c>
      <c r="Z51" s="107">
        <f t="shared" si="8"/>
        <v>166.2</v>
      </c>
      <c r="AA51" s="107">
        <f t="shared" si="8"/>
        <v>0</v>
      </c>
      <c r="AB51" s="107">
        <f t="shared" si="8"/>
        <v>10</v>
      </c>
      <c r="AC51" s="107">
        <f t="shared" si="8"/>
        <v>10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42.5</v>
      </c>
      <c r="AU51" s="107">
        <f t="shared" si="8"/>
        <v>42.5</v>
      </c>
      <c r="AV51" s="107">
        <f t="shared" si="8"/>
        <v>42.5</v>
      </c>
      <c r="AW51" s="107">
        <f t="shared" si="8"/>
        <v>50.6</v>
      </c>
      <c r="AX51" s="107">
        <f t="shared" si="8"/>
        <v>2.9</v>
      </c>
      <c r="AY51" s="107">
        <f t="shared" si="8"/>
        <v>14.8</v>
      </c>
      <c r="AZ51" s="107">
        <f t="shared" si="8"/>
        <v>0</v>
      </c>
      <c r="BA51" s="107">
        <f t="shared" si="8"/>
        <v>0</v>
      </c>
      <c r="BB51" s="107">
        <f t="shared" si="8"/>
        <v>4.7</v>
      </c>
      <c r="BC51" s="107">
        <f t="shared" si="8"/>
        <v>4.5999999999999996</v>
      </c>
      <c r="BD51" s="107">
        <f t="shared" si="8"/>
        <v>0</v>
      </c>
      <c r="BE51" s="107">
        <f t="shared" si="8"/>
        <v>4.7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14.7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20.2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14.8</v>
      </c>
      <c r="BZ51" s="107">
        <f t="shared" si="9"/>
        <v>0</v>
      </c>
      <c r="CA51" s="107">
        <f t="shared" si="9"/>
        <v>10.8</v>
      </c>
      <c r="CB51" s="107">
        <f t="shared" si="9"/>
        <v>0</v>
      </c>
      <c r="CC51" s="107">
        <f t="shared" si="9"/>
        <v>25.6</v>
      </c>
      <c r="CD51" s="107">
        <f t="shared" si="9"/>
        <v>13.2</v>
      </c>
      <c r="CE51" s="107">
        <f t="shared" si="9"/>
        <v>9</v>
      </c>
      <c r="CF51" s="107">
        <f t="shared" si="9"/>
        <v>46.3</v>
      </c>
      <c r="CG51" s="107">
        <f t="shared" si="9"/>
        <v>88.4</v>
      </c>
      <c r="CH51" s="107">
        <f t="shared" si="9"/>
        <v>1.6</v>
      </c>
      <c r="CI51" s="107">
        <f t="shared" si="9"/>
        <v>1.5</v>
      </c>
      <c r="CJ51" s="107">
        <f t="shared" si="9"/>
        <v>1.5</v>
      </c>
      <c r="CK51" s="107">
        <f t="shared" si="9"/>
        <v>1.6</v>
      </c>
      <c r="CL51" s="107">
        <f t="shared" si="9"/>
        <v>0</v>
      </c>
      <c r="CM51" s="107">
        <f t="shared" si="9"/>
        <v>2.9</v>
      </c>
      <c r="CN51" s="107">
        <f t="shared" si="9"/>
        <v>18.7</v>
      </c>
      <c r="CO51" s="107">
        <f t="shared" si="9"/>
        <v>0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619.34999999999991</v>
      </c>
    </row>
    <row r="52" spans="1:102" ht="15.9" customHeight="1" thickBot="1" x14ac:dyDescent="0.3"/>
    <row r="53" spans="1:102" ht="30" customHeight="1" thickBot="1" x14ac:dyDescent="0.3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" customHeight="1" thickBot="1" x14ac:dyDescent="0.3">
      <c r="A54" s="105" t="s">
        <v>42</v>
      </c>
      <c r="B54" s="106">
        <f>B18+B28+B42</f>
        <v>75.459999999999994</v>
      </c>
      <c r="C54" s="107">
        <f t="shared" ref="C54:BN54" si="12">C18+C28+C42</f>
        <v>124.30500000000001</v>
      </c>
      <c r="D54" s="107">
        <f t="shared" si="12"/>
        <v>13.884</v>
      </c>
      <c r="E54" s="107">
        <f t="shared" si="12"/>
        <v>15.246</v>
      </c>
      <c r="F54" s="107">
        <f t="shared" si="12"/>
        <v>90.61</v>
      </c>
      <c r="G54" s="107">
        <f t="shared" si="12"/>
        <v>120.94300000000001</v>
      </c>
      <c r="H54" s="107">
        <f t="shared" si="12"/>
        <v>20.135000000000002</v>
      </c>
      <c r="I54" s="107">
        <f t="shared" si="12"/>
        <v>22.189</v>
      </c>
      <c r="J54" s="107">
        <f t="shared" si="12"/>
        <v>107.655</v>
      </c>
      <c r="K54" s="107">
        <f t="shared" si="12"/>
        <v>18.352</v>
      </c>
      <c r="L54" s="107">
        <f t="shared" si="12"/>
        <v>27.466000000000001</v>
      </c>
      <c r="M54" s="107">
        <f t="shared" si="12"/>
        <v>31.895000000000003</v>
      </c>
      <c r="N54" s="107">
        <f t="shared" si="12"/>
        <v>116.16500000000001</v>
      </c>
      <c r="O54" s="107">
        <f t="shared" si="12"/>
        <v>119.91499999999999</v>
      </c>
      <c r="P54" s="107">
        <f t="shared" si="12"/>
        <v>175.65899999999999</v>
      </c>
      <c r="Q54" s="107">
        <f t="shared" si="12"/>
        <v>128.60300000000001</v>
      </c>
      <c r="R54" s="107">
        <f t="shared" si="12"/>
        <v>125.651</v>
      </c>
      <c r="S54" s="107">
        <f t="shared" si="12"/>
        <v>186.20000000000002</v>
      </c>
      <c r="T54" s="107">
        <f t="shared" si="12"/>
        <v>217.06</v>
      </c>
      <c r="U54" s="107">
        <f t="shared" si="12"/>
        <v>128.755</v>
      </c>
      <c r="V54" s="107">
        <f t="shared" si="12"/>
        <v>65.430999999999997</v>
      </c>
      <c r="W54" s="107">
        <f t="shared" si="12"/>
        <v>84.929000000000002</v>
      </c>
      <c r="X54" s="107">
        <f t="shared" si="12"/>
        <v>77.445999999999998</v>
      </c>
      <c r="Y54" s="107">
        <f t="shared" si="12"/>
        <v>125.628</v>
      </c>
      <c r="Z54" s="107">
        <f t="shared" si="12"/>
        <v>182.61799999999999</v>
      </c>
      <c r="AA54" s="107">
        <f t="shared" si="12"/>
        <v>20.221</v>
      </c>
      <c r="AB54" s="107">
        <f t="shared" si="12"/>
        <v>43.671999999999997</v>
      </c>
      <c r="AC54" s="107">
        <f t="shared" si="12"/>
        <v>59.280999999999999</v>
      </c>
      <c r="AD54" s="107">
        <f t="shared" si="12"/>
        <v>86.665999999999997</v>
      </c>
      <c r="AE54" s="107">
        <f t="shared" si="12"/>
        <v>100.03700000000001</v>
      </c>
      <c r="AF54" s="107">
        <f t="shared" si="12"/>
        <v>119.22</v>
      </c>
      <c r="AG54" s="107">
        <f t="shared" si="12"/>
        <v>104.73399999999999</v>
      </c>
      <c r="AH54" s="107">
        <f t="shared" si="12"/>
        <v>96.498000000000005</v>
      </c>
      <c r="AI54" s="107">
        <f t="shared" si="12"/>
        <v>127.005</v>
      </c>
      <c r="AJ54" s="107">
        <f t="shared" si="12"/>
        <v>104.462</v>
      </c>
      <c r="AK54" s="107">
        <f t="shared" si="12"/>
        <v>114.651</v>
      </c>
      <c r="AL54" s="107">
        <f t="shared" si="12"/>
        <v>107.04300000000001</v>
      </c>
      <c r="AM54" s="107">
        <f t="shared" si="12"/>
        <v>76.98</v>
      </c>
      <c r="AN54" s="107">
        <f t="shared" si="12"/>
        <v>45.558999999999997</v>
      </c>
      <c r="AO54" s="107">
        <f t="shared" si="12"/>
        <v>147.87400000000002</v>
      </c>
      <c r="AP54" s="107">
        <f t="shared" si="12"/>
        <v>150.63499999999999</v>
      </c>
      <c r="AQ54" s="107">
        <f t="shared" si="12"/>
        <v>188.19499999999999</v>
      </c>
      <c r="AR54" s="107">
        <f t="shared" si="12"/>
        <v>195.04499999999999</v>
      </c>
      <c r="AS54" s="107">
        <f t="shared" si="12"/>
        <v>289.86199999999997</v>
      </c>
      <c r="AT54" s="107">
        <f t="shared" si="12"/>
        <v>265.85799999999995</v>
      </c>
      <c r="AU54" s="107">
        <f t="shared" si="12"/>
        <v>282.52099999999996</v>
      </c>
      <c r="AV54" s="107">
        <f t="shared" si="12"/>
        <v>404.73600000000005</v>
      </c>
      <c r="AW54" s="107">
        <f t="shared" si="12"/>
        <v>68.602000000000004</v>
      </c>
      <c r="AX54" s="107">
        <f t="shared" si="12"/>
        <v>59.01</v>
      </c>
      <c r="AY54" s="107">
        <f t="shared" si="12"/>
        <v>59.86</v>
      </c>
      <c r="AZ54" s="107">
        <f t="shared" si="12"/>
        <v>79.855000000000004</v>
      </c>
      <c r="BA54" s="107">
        <f t="shared" si="12"/>
        <v>87.168000000000006</v>
      </c>
      <c r="BB54" s="107">
        <f t="shared" si="12"/>
        <v>70.025999999999996</v>
      </c>
      <c r="BC54" s="107">
        <f t="shared" si="12"/>
        <v>79.837999999999994</v>
      </c>
      <c r="BD54" s="107">
        <f t="shared" si="12"/>
        <v>106.09</v>
      </c>
      <c r="BE54" s="107">
        <f t="shared" si="12"/>
        <v>135.51899999999998</v>
      </c>
      <c r="BF54" s="107">
        <f t="shared" si="12"/>
        <v>82.533000000000001</v>
      </c>
      <c r="BG54" s="107">
        <f t="shared" si="12"/>
        <v>89.182000000000002</v>
      </c>
      <c r="BH54" s="107">
        <f t="shared" si="12"/>
        <v>59.578000000000003</v>
      </c>
      <c r="BI54" s="107">
        <f t="shared" si="12"/>
        <v>82.4</v>
      </c>
      <c r="BJ54" s="107">
        <f t="shared" si="12"/>
        <v>91.343000000000004</v>
      </c>
      <c r="BK54" s="107">
        <f t="shared" si="12"/>
        <v>87.793000000000006</v>
      </c>
      <c r="BL54" s="107">
        <f t="shared" si="12"/>
        <v>63.88</v>
      </c>
      <c r="BM54" s="107">
        <f t="shared" si="12"/>
        <v>71.677000000000007</v>
      </c>
      <c r="BN54" s="107">
        <f t="shared" si="12"/>
        <v>22.175999999999998</v>
      </c>
      <c r="BO54" s="107">
        <f t="shared" ref="BO54:CX54" si="13">BO18+BO28+BO42</f>
        <v>27.989000000000001</v>
      </c>
      <c r="BP54" s="107">
        <f t="shared" si="13"/>
        <v>39.049999999999997</v>
      </c>
      <c r="BQ54" s="107">
        <f t="shared" si="13"/>
        <v>189.4</v>
      </c>
      <c r="BR54" s="107">
        <f t="shared" si="13"/>
        <v>35.802999999999997</v>
      </c>
      <c r="BS54" s="107">
        <f t="shared" si="13"/>
        <v>51.978000000000002</v>
      </c>
      <c r="BT54" s="107">
        <f t="shared" si="13"/>
        <v>83.241</v>
      </c>
      <c r="BU54" s="107">
        <f t="shared" si="13"/>
        <v>100.831</v>
      </c>
      <c r="BV54" s="107">
        <f t="shared" si="13"/>
        <v>73.131</v>
      </c>
      <c r="BW54" s="107">
        <f t="shared" si="13"/>
        <v>56.215000000000003</v>
      </c>
      <c r="BX54" s="107">
        <f t="shared" si="13"/>
        <v>35.152999999999999</v>
      </c>
      <c r="BY54" s="107">
        <f t="shared" si="13"/>
        <v>86.067999999999998</v>
      </c>
      <c r="BZ54" s="107">
        <f t="shared" si="13"/>
        <v>95.593000000000004</v>
      </c>
      <c r="CA54" s="107">
        <f t="shared" si="13"/>
        <v>100.646</v>
      </c>
      <c r="CB54" s="107">
        <f t="shared" si="13"/>
        <v>81.453999999999994</v>
      </c>
      <c r="CC54" s="107">
        <f t="shared" si="13"/>
        <v>107.53</v>
      </c>
      <c r="CD54" s="107">
        <f t="shared" si="13"/>
        <v>83.406000000000006</v>
      </c>
      <c r="CE54" s="107">
        <f t="shared" si="13"/>
        <v>155.31399999999999</v>
      </c>
      <c r="CF54" s="107">
        <f t="shared" si="13"/>
        <v>134.136</v>
      </c>
      <c r="CG54" s="107">
        <f t="shared" si="13"/>
        <v>264.25</v>
      </c>
      <c r="CH54" s="107">
        <f t="shared" si="13"/>
        <v>85.087999999999994</v>
      </c>
      <c r="CI54" s="107">
        <f t="shared" si="13"/>
        <v>91.218000000000004</v>
      </c>
      <c r="CJ54" s="107">
        <f t="shared" si="13"/>
        <v>90.6</v>
      </c>
      <c r="CK54" s="107">
        <f t="shared" si="13"/>
        <v>89.97999999999999</v>
      </c>
      <c r="CL54" s="107">
        <f t="shared" si="13"/>
        <v>81.022999999999996</v>
      </c>
      <c r="CM54" s="107">
        <f t="shared" si="13"/>
        <v>77.379000000000005</v>
      </c>
      <c r="CN54" s="107">
        <f t="shared" si="13"/>
        <v>80.763000000000005</v>
      </c>
      <c r="CO54" s="107">
        <f t="shared" si="13"/>
        <v>90.376000000000005</v>
      </c>
      <c r="CP54" s="107">
        <f t="shared" si="13"/>
        <v>35.030999999999999</v>
      </c>
      <c r="CQ54" s="107">
        <f t="shared" si="13"/>
        <v>19.667000000000002</v>
      </c>
      <c r="CR54" s="107">
        <f t="shared" si="13"/>
        <v>9.3089999999999993</v>
      </c>
      <c r="CS54" s="107">
        <f t="shared" si="13"/>
        <v>17.303999999999998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2374.6027500000009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09375" defaultRowHeight="13.8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3">
      <c r="A3" s="10">
        <v>46227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3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69.3</v>
      </c>
      <c r="C5" s="25">
        <v>114.2</v>
      </c>
      <c r="D5" s="25">
        <v>-5.2</v>
      </c>
      <c r="E5" s="25">
        <v>-5.9</v>
      </c>
      <c r="F5" s="25">
        <v>72.7</v>
      </c>
      <c r="G5" s="25">
        <v>103.2</v>
      </c>
      <c r="H5" s="25">
        <v>-3.5</v>
      </c>
      <c r="I5" s="25">
        <v>-16</v>
      </c>
      <c r="J5" s="25">
        <v>87.7</v>
      </c>
      <c r="K5" s="25">
        <v>-4.3</v>
      </c>
      <c r="L5" s="25">
        <v>-23.7</v>
      </c>
      <c r="M5" s="25">
        <v>-31.6</v>
      </c>
      <c r="N5" s="25">
        <v>102.7</v>
      </c>
      <c r="O5" s="25">
        <v>105.8</v>
      </c>
      <c r="P5" s="25">
        <v>162.9</v>
      </c>
      <c r="Q5" s="25">
        <v>114.7</v>
      </c>
      <c r="R5" s="25">
        <v>113.5</v>
      </c>
      <c r="S5" s="25">
        <v>176.3</v>
      </c>
      <c r="T5" s="25">
        <v>207.2</v>
      </c>
      <c r="U5" s="25">
        <v>110.7</v>
      </c>
      <c r="V5" s="25">
        <v>45.1</v>
      </c>
      <c r="W5" s="25">
        <v>63.7</v>
      </c>
      <c r="X5" s="25">
        <v>57.2</v>
      </c>
      <c r="Y5" s="25">
        <v>103.7</v>
      </c>
      <c r="Z5" s="25">
        <v>166.2</v>
      </c>
      <c r="AA5" s="25">
        <v>-18.600000000000001</v>
      </c>
      <c r="AB5" s="25">
        <v>10</v>
      </c>
      <c r="AC5" s="25">
        <v>10</v>
      </c>
      <c r="AD5" s="25">
        <v>-50.9</v>
      </c>
      <c r="AE5" s="25">
        <v>-30</v>
      </c>
      <c r="AF5" s="25">
        <v>-33</v>
      </c>
      <c r="AG5" s="25">
        <v>-74.900000000000006</v>
      </c>
      <c r="AH5" s="25">
        <v>-10</v>
      </c>
      <c r="AI5" s="25">
        <v>-113.9</v>
      </c>
      <c r="AJ5" s="25">
        <v>-47.3</v>
      </c>
      <c r="AK5" s="25">
        <v>-64.400000000000006</v>
      </c>
      <c r="AL5" s="25">
        <v>-63.5</v>
      </c>
      <c r="AM5" s="25">
        <v>-27.2</v>
      </c>
      <c r="AN5" s="25">
        <v>-31.6</v>
      </c>
      <c r="AO5" s="25">
        <v>-143.4</v>
      </c>
      <c r="AP5" s="25">
        <v>-129.1</v>
      </c>
      <c r="AQ5" s="25">
        <v>-166.3</v>
      </c>
      <c r="AR5" s="25">
        <v>-180.7</v>
      </c>
      <c r="AS5" s="25">
        <v>-266.8</v>
      </c>
      <c r="AT5" s="25">
        <v>-162.5</v>
      </c>
      <c r="AU5" s="25">
        <v>-188</v>
      </c>
      <c r="AV5" s="25">
        <v>-317.5</v>
      </c>
      <c r="AW5" s="25">
        <v>50.6</v>
      </c>
      <c r="AX5" s="25">
        <v>2.9</v>
      </c>
      <c r="AY5" s="25">
        <v>14.8</v>
      </c>
      <c r="AZ5" s="25">
        <v>-0.1</v>
      </c>
      <c r="BA5" s="25">
        <v>-0.1</v>
      </c>
      <c r="BB5" s="25">
        <v>4.7</v>
      </c>
      <c r="BC5" s="25">
        <v>4.5999999999999996</v>
      </c>
      <c r="BD5" s="25">
        <v>-20.6</v>
      </c>
      <c r="BE5" s="25">
        <v>4.7</v>
      </c>
      <c r="BF5" s="25">
        <v>-34</v>
      </c>
      <c r="BG5" s="25">
        <v>-4.2</v>
      </c>
      <c r="BH5" s="25">
        <v>-14.1</v>
      </c>
      <c r="BI5" s="25">
        <v>14.7</v>
      </c>
      <c r="BJ5" s="25">
        <v>-62</v>
      </c>
      <c r="BK5" s="25">
        <v>-63</v>
      </c>
      <c r="BL5" s="25">
        <v>-28.6</v>
      </c>
      <c r="BM5" s="25">
        <v>-28.8</v>
      </c>
      <c r="BN5" s="25">
        <v>20.2</v>
      </c>
      <c r="BO5" s="25"/>
      <c r="BP5" s="25"/>
      <c r="BQ5" s="25">
        <v>-189.4</v>
      </c>
      <c r="BR5" s="25"/>
      <c r="BS5" s="25"/>
      <c r="BT5" s="25">
        <v>-29.8</v>
      </c>
      <c r="BU5" s="25">
        <v>-100.5</v>
      </c>
      <c r="BV5" s="25">
        <v>-8.6999999999999993</v>
      </c>
      <c r="BW5" s="25">
        <v>-55.6</v>
      </c>
      <c r="BX5" s="25">
        <v>-30.6</v>
      </c>
      <c r="BY5" s="25">
        <v>14.8</v>
      </c>
      <c r="BZ5" s="25">
        <v>-28.2</v>
      </c>
      <c r="CA5" s="25">
        <v>10.8</v>
      </c>
      <c r="CB5" s="25">
        <v>-2.8</v>
      </c>
      <c r="CC5" s="25">
        <v>25.6</v>
      </c>
      <c r="CD5" s="25">
        <v>13.2</v>
      </c>
      <c r="CE5" s="25">
        <v>9</v>
      </c>
      <c r="CF5" s="25">
        <v>46.3</v>
      </c>
      <c r="CG5" s="25">
        <v>88.4</v>
      </c>
      <c r="CH5" s="25">
        <v>1.6</v>
      </c>
      <c r="CI5" s="25">
        <v>1.5</v>
      </c>
      <c r="CJ5" s="25">
        <v>1.5</v>
      </c>
      <c r="CK5" s="25">
        <v>1.6</v>
      </c>
      <c r="CL5" s="25">
        <v>-18.399999999999999</v>
      </c>
      <c r="CM5" s="25">
        <v>2.9</v>
      </c>
      <c r="CN5" s="25">
        <v>18.7</v>
      </c>
      <c r="CO5" s="25">
        <v>-19.8</v>
      </c>
      <c r="CP5" s="25"/>
      <c r="CQ5" s="25">
        <v>-0.1</v>
      </c>
      <c r="CR5" s="25">
        <v>-0.1</v>
      </c>
      <c r="CS5" s="25">
        <v>-0.1</v>
      </c>
      <c r="CT5" s="26"/>
      <c r="CU5" s="26"/>
      <c r="CV5" s="26"/>
      <c r="CW5" s="27"/>
      <c r="CX5" s="132">
        <f t="array" ref="CX5">SUMPRODUCT(B5:CW5*0.25)</f>
        <v>-149.87500000000003</v>
      </c>
    </row>
    <row r="6" spans="1:102" ht="24.9" customHeight="1" thickBot="1" x14ac:dyDescent="0.3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" customHeight="1" x14ac:dyDescent="0.25">
      <c r="A8" s="35" t="s">
        <v>5</v>
      </c>
      <c r="B8" s="137">
        <v>168.46</v>
      </c>
      <c r="C8" s="138">
        <v>158.82</v>
      </c>
      <c r="D8" s="138">
        <v>154.56</v>
      </c>
      <c r="E8" s="138">
        <v>146.47999999999999</v>
      </c>
      <c r="F8" s="138">
        <v>156.07</v>
      </c>
      <c r="G8" s="138">
        <v>152.85</v>
      </c>
      <c r="H8" s="138">
        <v>149.38999999999999</v>
      </c>
      <c r="I8" s="138">
        <v>144.79</v>
      </c>
      <c r="J8" s="138">
        <v>149.72999999999999</v>
      </c>
      <c r="K8" s="138">
        <v>146.62</v>
      </c>
      <c r="L8" s="138">
        <v>143.78</v>
      </c>
      <c r="M8" s="138">
        <v>140.32</v>
      </c>
      <c r="N8" s="138">
        <v>143.78</v>
      </c>
      <c r="O8" s="138">
        <v>144.43</v>
      </c>
      <c r="P8" s="138">
        <v>141.19999999999999</v>
      </c>
      <c r="Q8" s="138">
        <v>142.97999999999999</v>
      </c>
      <c r="R8" s="138">
        <v>143.19999999999999</v>
      </c>
      <c r="S8" s="138">
        <v>142.25</v>
      </c>
      <c r="T8" s="138">
        <v>144.49</v>
      </c>
      <c r="U8" s="138">
        <v>147.85</v>
      </c>
      <c r="V8" s="138">
        <v>145.88999999999999</v>
      </c>
      <c r="W8" s="138">
        <v>152.41</v>
      </c>
      <c r="X8" s="138">
        <v>158.77000000000001</v>
      </c>
      <c r="Y8" s="138">
        <v>162.93</v>
      </c>
      <c r="Z8" s="138">
        <v>162.72999999999999</v>
      </c>
      <c r="AA8" s="138">
        <v>165.35</v>
      </c>
      <c r="AB8" s="138">
        <v>157.58000000000001</v>
      </c>
      <c r="AC8" s="138">
        <v>123.75</v>
      </c>
      <c r="AD8" s="138">
        <v>132.79</v>
      </c>
      <c r="AE8" s="138">
        <v>125.19</v>
      </c>
      <c r="AF8" s="138">
        <v>127.59</v>
      </c>
      <c r="AG8" s="138">
        <v>138.03</v>
      </c>
      <c r="AH8" s="138">
        <v>126.11</v>
      </c>
      <c r="AI8" s="138">
        <v>159.77000000000001</v>
      </c>
      <c r="AJ8" s="138">
        <v>122.32</v>
      </c>
      <c r="AK8" s="138">
        <v>120.85</v>
      </c>
      <c r="AL8" s="138">
        <v>137.69</v>
      </c>
      <c r="AM8" s="138">
        <v>104.03</v>
      </c>
      <c r="AN8" s="138">
        <v>104.88</v>
      </c>
      <c r="AO8" s="138">
        <v>91.79</v>
      </c>
      <c r="AP8" s="138">
        <v>105.02</v>
      </c>
      <c r="AQ8" s="138">
        <v>93.49</v>
      </c>
      <c r="AR8" s="138">
        <v>84.09</v>
      </c>
      <c r="AS8" s="138">
        <v>73.209999999999994</v>
      </c>
      <c r="AT8" s="138">
        <v>76.12</v>
      </c>
      <c r="AU8" s="138">
        <v>67.430000000000007</v>
      </c>
      <c r="AV8" s="138">
        <v>67.52</v>
      </c>
      <c r="AW8" s="138">
        <v>80.89</v>
      </c>
      <c r="AX8" s="138">
        <v>85.97</v>
      </c>
      <c r="AY8" s="138">
        <v>84.99</v>
      </c>
      <c r="AZ8" s="138">
        <v>102</v>
      </c>
      <c r="BA8" s="138">
        <v>102</v>
      </c>
      <c r="BB8" s="138">
        <v>102.01</v>
      </c>
      <c r="BC8" s="138">
        <v>102.11</v>
      </c>
      <c r="BD8" s="138">
        <v>102.91</v>
      </c>
      <c r="BE8" s="138">
        <v>103.52</v>
      </c>
      <c r="BF8" s="138">
        <v>107.84</v>
      </c>
      <c r="BG8" s="138">
        <v>102.91</v>
      </c>
      <c r="BH8" s="138">
        <v>101.52</v>
      </c>
      <c r="BI8" s="138">
        <v>93.07</v>
      </c>
      <c r="BJ8" s="138">
        <v>105</v>
      </c>
      <c r="BK8" s="138">
        <v>99.55</v>
      </c>
      <c r="BL8" s="138">
        <v>112</v>
      </c>
      <c r="BM8" s="138">
        <v>97.79</v>
      </c>
      <c r="BN8" s="138">
        <v>79.31</v>
      </c>
      <c r="BO8" s="138">
        <v>107.91</v>
      </c>
      <c r="BP8" s="138">
        <v>138.19999999999999</v>
      </c>
      <c r="BQ8" s="138">
        <v>109.42</v>
      </c>
      <c r="BR8" s="138">
        <v>151.22999999999999</v>
      </c>
      <c r="BS8" s="138">
        <v>139.78</v>
      </c>
      <c r="BT8" s="138">
        <v>122.66</v>
      </c>
      <c r="BU8" s="138">
        <v>130.96</v>
      </c>
      <c r="BV8" s="138">
        <v>124</v>
      </c>
      <c r="BW8" s="138">
        <v>136.47999999999999</v>
      </c>
      <c r="BX8" s="138">
        <v>153.97</v>
      </c>
      <c r="BY8" s="138">
        <v>138.01</v>
      </c>
      <c r="BZ8" s="138">
        <v>135.41</v>
      </c>
      <c r="CA8" s="138">
        <v>122.48</v>
      </c>
      <c r="CB8" s="138">
        <v>125.02</v>
      </c>
      <c r="CC8" s="138">
        <v>118.58</v>
      </c>
      <c r="CD8" s="138">
        <v>121.59</v>
      </c>
      <c r="CE8" s="138">
        <v>109.53</v>
      </c>
      <c r="CF8" s="138">
        <v>115.09</v>
      </c>
      <c r="CG8" s="138">
        <v>105.05</v>
      </c>
      <c r="CH8" s="138">
        <v>137.47</v>
      </c>
      <c r="CI8" s="138">
        <v>139.68</v>
      </c>
      <c r="CJ8" s="138">
        <v>140.11000000000001</v>
      </c>
      <c r="CK8" s="138">
        <v>138.74</v>
      </c>
      <c r="CL8" s="138">
        <v>127.1</v>
      </c>
      <c r="CM8" s="138">
        <v>121.6</v>
      </c>
      <c r="CN8" s="138">
        <v>127.99</v>
      </c>
      <c r="CO8" s="138">
        <v>122.31</v>
      </c>
      <c r="CP8" s="138">
        <v>134.52000000000001</v>
      </c>
      <c r="CQ8" s="138">
        <v>147.63999999999999</v>
      </c>
      <c r="CR8" s="138">
        <v>144.31</v>
      </c>
      <c r="CS8" s="138">
        <v>137.75</v>
      </c>
      <c r="CT8" s="139"/>
      <c r="CU8" s="139"/>
      <c r="CV8" s="139"/>
      <c r="CW8" s="140"/>
      <c r="CX8" s="141">
        <f>IF(SUM(B8:CW8)&lt;&gt;0,AVERAGEIF(B8:CW8,"&lt;&gt;"""),"")</f>
        <v>125.40999999999998</v>
      </c>
    </row>
    <row r="9" spans="1:102" ht="24.9" customHeight="1" thickBot="1" x14ac:dyDescent="0.3">
      <c r="A9" s="133" t="s">
        <v>6</v>
      </c>
      <c r="B9" s="42">
        <v>157.08000000000001</v>
      </c>
      <c r="C9" s="43">
        <v>157.08000000000001</v>
      </c>
      <c r="D9" s="43">
        <v>157.08000000000001</v>
      </c>
      <c r="E9" s="43">
        <v>157.08000000000001</v>
      </c>
      <c r="F9" s="43">
        <v>150.77500000000001</v>
      </c>
      <c r="G9" s="43">
        <v>150.77500000000001</v>
      </c>
      <c r="H9" s="43">
        <v>150.77500000000001</v>
      </c>
      <c r="I9" s="43">
        <v>150.77500000000001</v>
      </c>
      <c r="J9" s="43">
        <v>145.11250000000001</v>
      </c>
      <c r="K9" s="43">
        <v>145.11250000000001</v>
      </c>
      <c r="L9" s="43">
        <v>145.11250000000001</v>
      </c>
      <c r="M9" s="43">
        <v>145.11250000000001</v>
      </c>
      <c r="N9" s="43">
        <v>143.0975</v>
      </c>
      <c r="O9" s="43">
        <v>143.0975</v>
      </c>
      <c r="P9" s="43">
        <v>143.0975</v>
      </c>
      <c r="Q9" s="43">
        <v>143.0975</v>
      </c>
      <c r="R9" s="43">
        <v>144.44749999999999</v>
      </c>
      <c r="S9" s="43">
        <v>144.44749999999999</v>
      </c>
      <c r="T9" s="43">
        <v>144.44749999999999</v>
      </c>
      <c r="U9" s="43">
        <v>144.44749999999999</v>
      </c>
      <c r="V9" s="43">
        <v>155</v>
      </c>
      <c r="W9" s="43">
        <v>155</v>
      </c>
      <c r="X9" s="43">
        <v>155</v>
      </c>
      <c r="Y9" s="43">
        <v>155</v>
      </c>
      <c r="Z9" s="43">
        <v>152.35249999999999</v>
      </c>
      <c r="AA9" s="43">
        <v>152.35249999999999</v>
      </c>
      <c r="AB9" s="43">
        <v>152.35249999999999</v>
      </c>
      <c r="AC9" s="43">
        <v>152.35249999999999</v>
      </c>
      <c r="AD9" s="43">
        <v>130.9</v>
      </c>
      <c r="AE9" s="43">
        <v>130.9</v>
      </c>
      <c r="AF9" s="43">
        <v>130.9</v>
      </c>
      <c r="AG9" s="43">
        <v>130.9</v>
      </c>
      <c r="AH9" s="43">
        <v>132.26249999999999</v>
      </c>
      <c r="AI9" s="43">
        <v>132.26249999999999</v>
      </c>
      <c r="AJ9" s="43">
        <v>132.26249999999999</v>
      </c>
      <c r="AK9" s="43">
        <v>132.26249999999999</v>
      </c>
      <c r="AL9" s="43">
        <v>109.5975</v>
      </c>
      <c r="AM9" s="43">
        <v>109.5975</v>
      </c>
      <c r="AN9" s="43">
        <v>109.5975</v>
      </c>
      <c r="AO9" s="43">
        <v>109.5975</v>
      </c>
      <c r="AP9" s="43">
        <v>88.952500000000001</v>
      </c>
      <c r="AQ9" s="43">
        <v>88.952500000000001</v>
      </c>
      <c r="AR9" s="43">
        <v>88.952500000000001</v>
      </c>
      <c r="AS9" s="43">
        <v>88.952500000000001</v>
      </c>
      <c r="AT9" s="43">
        <v>72.989999999999995</v>
      </c>
      <c r="AU9" s="43">
        <v>72.989999999999995</v>
      </c>
      <c r="AV9" s="43">
        <v>72.989999999999995</v>
      </c>
      <c r="AW9" s="43">
        <v>72.989999999999995</v>
      </c>
      <c r="AX9" s="43">
        <v>93.74</v>
      </c>
      <c r="AY9" s="43">
        <v>93.74</v>
      </c>
      <c r="AZ9" s="43">
        <v>93.74</v>
      </c>
      <c r="BA9" s="43">
        <v>93.74</v>
      </c>
      <c r="BB9" s="43">
        <v>102.6375</v>
      </c>
      <c r="BC9" s="43">
        <v>102.6375</v>
      </c>
      <c r="BD9" s="43">
        <v>102.6375</v>
      </c>
      <c r="BE9" s="43">
        <v>102.6375</v>
      </c>
      <c r="BF9" s="43">
        <v>101.33499999999999</v>
      </c>
      <c r="BG9" s="43">
        <v>101.33499999999999</v>
      </c>
      <c r="BH9" s="43">
        <v>101.33499999999999</v>
      </c>
      <c r="BI9" s="43">
        <v>101.33499999999999</v>
      </c>
      <c r="BJ9" s="43">
        <v>103.58499999999999</v>
      </c>
      <c r="BK9" s="43">
        <v>103.58499999999999</v>
      </c>
      <c r="BL9" s="43">
        <v>103.58499999999999</v>
      </c>
      <c r="BM9" s="43">
        <v>103.58499999999999</v>
      </c>
      <c r="BN9" s="43">
        <v>108.71</v>
      </c>
      <c r="BO9" s="43">
        <v>108.71</v>
      </c>
      <c r="BP9" s="43">
        <v>108.71</v>
      </c>
      <c r="BQ9" s="43">
        <v>108.71</v>
      </c>
      <c r="BR9" s="43">
        <v>136.1575</v>
      </c>
      <c r="BS9" s="43">
        <v>136.1575</v>
      </c>
      <c r="BT9" s="43">
        <v>136.1575</v>
      </c>
      <c r="BU9" s="43">
        <v>136.1575</v>
      </c>
      <c r="BV9" s="43">
        <v>138.11500000000001</v>
      </c>
      <c r="BW9" s="43">
        <v>138.11500000000001</v>
      </c>
      <c r="BX9" s="43">
        <v>138.11500000000001</v>
      </c>
      <c r="BY9" s="43">
        <v>138.11500000000001</v>
      </c>
      <c r="BZ9" s="43">
        <v>125.3725</v>
      </c>
      <c r="CA9" s="43">
        <v>125.3725</v>
      </c>
      <c r="CB9" s="43">
        <v>125.3725</v>
      </c>
      <c r="CC9" s="43">
        <v>125.3725</v>
      </c>
      <c r="CD9" s="43">
        <v>112.815</v>
      </c>
      <c r="CE9" s="43">
        <v>112.815</v>
      </c>
      <c r="CF9" s="43">
        <v>112.815</v>
      </c>
      <c r="CG9" s="43">
        <v>112.815</v>
      </c>
      <c r="CH9" s="43">
        <v>139</v>
      </c>
      <c r="CI9" s="43">
        <v>139</v>
      </c>
      <c r="CJ9" s="43">
        <v>139</v>
      </c>
      <c r="CK9" s="43">
        <v>139</v>
      </c>
      <c r="CL9" s="43">
        <v>124.75</v>
      </c>
      <c r="CM9" s="43">
        <v>124.75</v>
      </c>
      <c r="CN9" s="43">
        <v>124.75</v>
      </c>
      <c r="CO9" s="43">
        <v>124.75</v>
      </c>
      <c r="CP9" s="43">
        <v>141.05500000000001</v>
      </c>
      <c r="CQ9" s="43">
        <v>141.05500000000001</v>
      </c>
      <c r="CR9" s="43">
        <v>141.05500000000001</v>
      </c>
      <c r="CS9" s="43">
        <v>141.05500000000001</v>
      </c>
      <c r="CT9" s="44"/>
      <c r="CU9" s="44"/>
      <c r="CV9" s="44"/>
      <c r="CW9" s="45"/>
      <c r="CX9" s="142">
        <f>IF(SUM(B9:CW9)&lt;&gt;0,AVERAGEIF(B9:CW9,"&lt;&gt;"""),"")</f>
        <v>125.40999999999993</v>
      </c>
    </row>
    <row r="10" spans="1:102" ht="18" customHeight="1" thickBot="1" x14ac:dyDescent="0.3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3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" customHeight="1" x14ac:dyDescent="0.25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" customHeight="1" x14ac:dyDescent="0.25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" customHeight="1" x14ac:dyDescent="0.25">
      <c r="A14" s="118" t="s">
        <v>33</v>
      </c>
      <c r="B14" s="148"/>
      <c r="C14" s="149"/>
      <c r="D14" s="149">
        <v>5.2</v>
      </c>
      <c r="E14" s="149">
        <v>5.9</v>
      </c>
      <c r="F14" s="149"/>
      <c r="G14" s="149"/>
      <c r="H14" s="149">
        <v>3.5</v>
      </c>
      <c r="I14" s="149">
        <v>16</v>
      </c>
      <c r="J14" s="149"/>
      <c r="K14" s="149">
        <v>4.3</v>
      </c>
      <c r="L14" s="149">
        <v>23.7</v>
      </c>
      <c r="M14" s="149">
        <v>31.6</v>
      </c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>
        <v>18.600000000000001</v>
      </c>
      <c r="AB14" s="149"/>
      <c r="AC14" s="149"/>
      <c r="AD14" s="149">
        <v>50.9</v>
      </c>
      <c r="AE14" s="149">
        <v>30</v>
      </c>
      <c r="AF14" s="149">
        <v>33</v>
      </c>
      <c r="AG14" s="149">
        <v>74.900000000000006</v>
      </c>
      <c r="AH14" s="149">
        <v>10</v>
      </c>
      <c r="AI14" s="149">
        <v>113.9</v>
      </c>
      <c r="AJ14" s="149">
        <v>47.3</v>
      </c>
      <c r="AK14" s="149">
        <v>64.400000000000006</v>
      </c>
      <c r="AL14" s="149">
        <v>63.5</v>
      </c>
      <c r="AM14" s="149">
        <v>27.2</v>
      </c>
      <c r="AN14" s="149">
        <v>31.6</v>
      </c>
      <c r="AO14" s="149">
        <v>143.4</v>
      </c>
      <c r="AP14" s="149">
        <v>129.1</v>
      </c>
      <c r="AQ14" s="149">
        <v>166.3</v>
      </c>
      <c r="AR14" s="149">
        <v>180.7</v>
      </c>
      <c r="AS14" s="149">
        <v>266.8</v>
      </c>
      <c r="AT14" s="149">
        <v>205</v>
      </c>
      <c r="AU14" s="149">
        <v>230.5</v>
      </c>
      <c r="AV14" s="149">
        <v>360</v>
      </c>
      <c r="AW14" s="149"/>
      <c r="AX14" s="149"/>
      <c r="AY14" s="149"/>
      <c r="AZ14" s="149">
        <v>0.1</v>
      </c>
      <c r="BA14" s="149">
        <v>0.1</v>
      </c>
      <c r="BB14" s="149"/>
      <c r="BC14" s="149"/>
      <c r="BD14" s="149">
        <v>20.6</v>
      </c>
      <c r="BE14" s="149"/>
      <c r="BF14" s="149">
        <v>34</v>
      </c>
      <c r="BG14" s="149">
        <v>4.2</v>
      </c>
      <c r="BH14" s="149">
        <v>14.1</v>
      </c>
      <c r="BI14" s="149"/>
      <c r="BJ14" s="149">
        <v>62</v>
      </c>
      <c r="BK14" s="149">
        <v>63</v>
      </c>
      <c r="BL14" s="149">
        <v>28.6</v>
      </c>
      <c r="BM14" s="149">
        <v>28.8</v>
      </c>
      <c r="BN14" s="149"/>
      <c r="BO14" s="149"/>
      <c r="BP14" s="149"/>
      <c r="BQ14" s="149">
        <v>189.4</v>
      </c>
      <c r="BR14" s="149"/>
      <c r="BS14" s="149"/>
      <c r="BT14" s="149">
        <v>29.8</v>
      </c>
      <c r="BU14" s="149">
        <v>100.5</v>
      </c>
      <c r="BV14" s="149">
        <v>8.6999999999999993</v>
      </c>
      <c r="BW14" s="149">
        <v>55.6</v>
      </c>
      <c r="BX14" s="149">
        <v>30.6</v>
      </c>
      <c r="BY14" s="149"/>
      <c r="BZ14" s="149">
        <v>28.2</v>
      </c>
      <c r="CA14" s="149"/>
      <c r="CB14" s="149">
        <v>2.8</v>
      </c>
      <c r="CC14" s="149"/>
      <c r="CD14" s="149"/>
      <c r="CE14" s="149"/>
      <c r="CF14" s="149"/>
      <c r="CG14" s="149"/>
      <c r="CH14" s="149"/>
      <c r="CI14" s="149"/>
      <c r="CJ14" s="149"/>
      <c r="CK14" s="149"/>
      <c r="CL14" s="149">
        <v>18.399999999999999</v>
      </c>
      <c r="CM14" s="149"/>
      <c r="CN14" s="149"/>
      <c r="CO14" s="149">
        <v>19.8</v>
      </c>
      <c r="CP14" s="149"/>
      <c r="CQ14" s="149">
        <v>0.1</v>
      </c>
      <c r="CR14" s="149">
        <v>0.1</v>
      </c>
      <c r="CS14" s="149">
        <v>0.1</v>
      </c>
      <c r="CT14" s="150"/>
      <c r="CU14" s="150"/>
      <c r="CV14" s="150"/>
      <c r="CW14" s="151"/>
      <c r="CX14" s="152">
        <f t="array" ref="CX14">SUMPRODUCT(B14:CW14*0.25)</f>
        <v>769.22499999999991</v>
      </c>
    </row>
    <row r="15" spans="1:102" ht="24.9" customHeight="1" x14ac:dyDescent="0.25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" customHeight="1" thickBot="1" x14ac:dyDescent="0.3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3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5.2</v>
      </c>
      <c r="E17" s="160">
        <f t="shared" si="0"/>
        <v>5.9</v>
      </c>
      <c r="F17" s="160">
        <f t="shared" si="0"/>
        <v>0</v>
      </c>
      <c r="G17" s="160">
        <f t="shared" si="0"/>
        <v>0</v>
      </c>
      <c r="H17" s="160">
        <f t="shared" si="0"/>
        <v>3.5</v>
      </c>
      <c r="I17" s="160">
        <f t="shared" si="0"/>
        <v>16</v>
      </c>
      <c r="J17" s="160">
        <f t="shared" si="0"/>
        <v>0</v>
      </c>
      <c r="K17" s="160">
        <f t="shared" si="0"/>
        <v>4.3</v>
      </c>
      <c r="L17" s="160">
        <f t="shared" si="0"/>
        <v>23.7</v>
      </c>
      <c r="M17" s="160">
        <f t="shared" si="0"/>
        <v>31.6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18.600000000000001</v>
      </c>
      <c r="AB17" s="160">
        <f t="shared" si="0"/>
        <v>0</v>
      </c>
      <c r="AC17" s="160">
        <f t="shared" si="0"/>
        <v>0</v>
      </c>
      <c r="AD17" s="160">
        <f t="shared" si="0"/>
        <v>50.9</v>
      </c>
      <c r="AE17" s="160">
        <f t="shared" si="0"/>
        <v>30</v>
      </c>
      <c r="AF17" s="160">
        <f t="shared" si="0"/>
        <v>33</v>
      </c>
      <c r="AG17" s="160">
        <f t="shared" si="0"/>
        <v>74.900000000000006</v>
      </c>
      <c r="AH17" s="160">
        <f t="shared" si="0"/>
        <v>10</v>
      </c>
      <c r="AI17" s="160">
        <f t="shared" si="0"/>
        <v>113.9</v>
      </c>
      <c r="AJ17" s="160">
        <f t="shared" si="0"/>
        <v>47.3</v>
      </c>
      <c r="AK17" s="160">
        <f t="shared" si="0"/>
        <v>64.400000000000006</v>
      </c>
      <c r="AL17" s="160">
        <f t="shared" si="0"/>
        <v>63.5</v>
      </c>
      <c r="AM17" s="160">
        <f t="shared" si="0"/>
        <v>27.2</v>
      </c>
      <c r="AN17" s="160">
        <f t="shared" si="0"/>
        <v>31.6</v>
      </c>
      <c r="AO17" s="160">
        <f t="shared" si="0"/>
        <v>143.4</v>
      </c>
      <c r="AP17" s="160">
        <f t="shared" si="0"/>
        <v>129.1</v>
      </c>
      <c r="AQ17" s="160">
        <f t="shared" si="0"/>
        <v>166.3</v>
      </c>
      <c r="AR17" s="160">
        <f t="shared" si="0"/>
        <v>180.7</v>
      </c>
      <c r="AS17" s="160">
        <f t="shared" si="0"/>
        <v>266.8</v>
      </c>
      <c r="AT17" s="160">
        <f t="shared" si="0"/>
        <v>205</v>
      </c>
      <c r="AU17" s="160">
        <f t="shared" si="0"/>
        <v>230.5</v>
      </c>
      <c r="AV17" s="160">
        <f t="shared" si="0"/>
        <v>360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0.1</v>
      </c>
      <c r="BA17" s="160">
        <f t="shared" si="0"/>
        <v>0.1</v>
      </c>
      <c r="BB17" s="160">
        <f t="shared" si="0"/>
        <v>0</v>
      </c>
      <c r="BC17" s="160">
        <f t="shared" si="0"/>
        <v>0</v>
      </c>
      <c r="BD17" s="160">
        <f t="shared" si="0"/>
        <v>20.6</v>
      </c>
      <c r="BE17" s="160">
        <f t="shared" si="0"/>
        <v>0</v>
      </c>
      <c r="BF17" s="160">
        <f t="shared" si="0"/>
        <v>34</v>
      </c>
      <c r="BG17" s="160">
        <f t="shared" si="0"/>
        <v>4.2</v>
      </c>
      <c r="BH17" s="160">
        <f t="shared" si="0"/>
        <v>14.1</v>
      </c>
      <c r="BI17" s="160">
        <f t="shared" si="0"/>
        <v>0</v>
      </c>
      <c r="BJ17" s="160">
        <f t="shared" si="0"/>
        <v>62</v>
      </c>
      <c r="BK17" s="160">
        <f t="shared" si="0"/>
        <v>63</v>
      </c>
      <c r="BL17" s="160">
        <f t="shared" si="0"/>
        <v>28.6</v>
      </c>
      <c r="BM17" s="160">
        <f t="shared" si="0"/>
        <v>28.8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189.4</v>
      </c>
      <c r="BR17" s="160">
        <f t="shared" si="1"/>
        <v>0</v>
      </c>
      <c r="BS17" s="160">
        <f t="shared" si="1"/>
        <v>0</v>
      </c>
      <c r="BT17" s="160">
        <f t="shared" si="1"/>
        <v>29.8</v>
      </c>
      <c r="BU17" s="160">
        <f t="shared" si="1"/>
        <v>100.5</v>
      </c>
      <c r="BV17" s="160">
        <f t="shared" si="1"/>
        <v>8.6999999999999993</v>
      </c>
      <c r="BW17" s="160">
        <f t="shared" si="1"/>
        <v>55.6</v>
      </c>
      <c r="BX17" s="160">
        <f t="shared" si="1"/>
        <v>30.6</v>
      </c>
      <c r="BY17" s="160">
        <f t="shared" si="1"/>
        <v>0</v>
      </c>
      <c r="BZ17" s="160">
        <f t="shared" si="1"/>
        <v>28.2</v>
      </c>
      <c r="CA17" s="160">
        <f t="shared" si="1"/>
        <v>0</v>
      </c>
      <c r="CB17" s="160">
        <f t="shared" si="1"/>
        <v>2.8</v>
      </c>
      <c r="CC17" s="160">
        <f t="shared" si="1"/>
        <v>0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18.399999999999999</v>
      </c>
      <c r="CM17" s="160">
        <f t="shared" si="1"/>
        <v>0</v>
      </c>
      <c r="CN17" s="160">
        <f t="shared" si="1"/>
        <v>0</v>
      </c>
      <c r="CO17" s="160">
        <f t="shared" si="1"/>
        <v>19.8</v>
      </c>
      <c r="CP17" s="160">
        <f t="shared" si="1"/>
        <v>0</v>
      </c>
      <c r="CQ17" s="160">
        <f t="shared" si="1"/>
        <v>0.1</v>
      </c>
      <c r="CR17" s="160">
        <f t="shared" si="1"/>
        <v>0.1</v>
      </c>
      <c r="CS17" s="160">
        <f t="shared" si="1"/>
        <v>0.1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769.22499999999991</v>
      </c>
    </row>
    <row r="18" spans="1:102" ht="18" customHeight="1" thickBot="1" x14ac:dyDescent="0.3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3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" customHeight="1" x14ac:dyDescent="0.25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" customHeight="1" x14ac:dyDescent="0.25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" customHeight="1" x14ac:dyDescent="0.25">
      <c r="A22" s="118" t="s">
        <v>46</v>
      </c>
      <c r="B22" s="148">
        <v>69.3</v>
      </c>
      <c r="C22" s="149">
        <v>114.2</v>
      </c>
      <c r="D22" s="149"/>
      <c r="E22" s="149"/>
      <c r="F22" s="149">
        <v>72.7</v>
      </c>
      <c r="G22" s="149">
        <v>103.2</v>
      </c>
      <c r="H22" s="149"/>
      <c r="I22" s="149"/>
      <c r="J22" s="149">
        <v>87.7</v>
      </c>
      <c r="K22" s="149"/>
      <c r="L22" s="149"/>
      <c r="M22" s="149"/>
      <c r="N22" s="149">
        <v>102.7</v>
      </c>
      <c r="O22" s="149">
        <v>105.8</v>
      </c>
      <c r="P22" s="149">
        <v>162.9</v>
      </c>
      <c r="Q22" s="149">
        <v>114.7</v>
      </c>
      <c r="R22" s="149">
        <v>113.5</v>
      </c>
      <c r="S22" s="149">
        <v>176.3</v>
      </c>
      <c r="T22" s="149">
        <v>207.2</v>
      </c>
      <c r="U22" s="149">
        <v>110.7</v>
      </c>
      <c r="V22" s="149">
        <v>45.1</v>
      </c>
      <c r="W22" s="149">
        <v>63.7</v>
      </c>
      <c r="X22" s="149">
        <v>57.2</v>
      </c>
      <c r="Y22" s="149">
        <v>103.7</v>
      </c>
      <c r="Z22" s="149">
        <v>166.2</v>
      </c>
      <c r="AA22" s="149"/>
      <c r="AB22" s="149">
        <v>10</v>
      </c>
      <c r="AC22" s="149">
        <v>10</v>
      </c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>
        <v>8.1</v>
      </c>
      <c r="AX22" s="149">
        <v>2.9</v>
      </c>
      <c r="AY22" s="149">
        <v>14.8</v>
      </c>
      <c r="AZ22" s="149"/>
      <c r="BA22" s="149"/>
      <c r="BB22" s="149">
        <v>4.7</v>
      </c>
      <c r="BC22" s="149">
        <v>4.5999999999999996</v>
      </c>
      <c r="BD22" s="149"/>
      <c r="BE22" s="149">
        <v>4.7</v>
      </c>
      <c r="BF22" s="149"/>
      <c r="BG22" s="149"/>
      <c r="BH22" s="149"/>
      <c r="BI22" s="149">
        <v>14.7</v>
      </c>
      <c r="BJ22" s="149"/>
      <c r="BK22" s="149"/>
      <c r="BL22" s="149"/>
      <c r="BM22" s="149"/>
      <c r="BN22" s="149">
        <v>20.2</v>
      </c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>
        <v>14.8</v>
      </c>
      <c r="BZ22" s="149"/>
      <c r="CA22" s="149">
        <v>10.8</v>
      </c>
      <c r="CB22" s="149"/>
      <c r="CC22" s="149">
        <v>25.6</v>
      </c>
      <c r="CD22" s="149">
        <v>13.2</v>
      </c>
      <c r="CE22" s="149">
        <v>9</v>
      </c>
      <c r="CF22" s="149">
        <v>46.3</v>
      </c>
      <c r="CG22" s="149">
        <v>88.4</v>
      </c>
      <c r="CH22" s="149">
        <v>1.6</v>
      </c>
      <c r="CI22" s="149">
        <v>1.5</v>
      </c>
      <c r="CJ22" s="149">
        <v>1.5</v>
      </c>
      <c r="CK22" s="149">
        <v>1.6</v>
      </c>
      <c r="CL22" s="149"/>
      <c r="CM22" s="149">
        <v>2.9</v>
      </c>
      <c r="CN22" s="149">
        <v>18.7</v>
      </c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576.84999999999991</v>
      </c>
    </row>
    <row r="23" spans="1:102" ht="24.9" customHeight="1" x14ac:dyDescent="0.25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" customHeight="1" thickBot="1" x14ac:dyDescent="0.3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>
        <v>42.5</v>
      </c>
      <c r="AU24" s="155">
        <v>42.5</v>
      </c>
      <c r="AV24" s="155">
        <v>42.5</v>
      </c>
      <c r="AW24" s="155">
        <v>42.5</v>
      </c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42.5</v>
      </c>
    </row>
    <row r="25" spans="1:102" ht="30" customHeight="1" thickBot="1" x14ac:dyDescent="0.3">
      <c r="A25" s="105" t="s">
        <v>52</v>
      </c>
      <c r="B25" s="159">
        <f>SUM(B20:B24)</f>
        <v>69.3</v>
      </c>
      <c r="C25" s="160">
        <f t="shared" ref="C25:BN25" si="2">SUM(C20:C24)</f>
        <v>114.2</v>
      </c>
      <c r="D25" s="160">
        <f t="shared" si="2"/>
        <v>0</v>
      </c>
      <c r="E25" s="160">
        <f t="shared" si="2"/>
        <v>0</v>
      </c>
      <c r="F25" s="160">
        <f t="shared" si="2"/>
        <v>72.7</v>
      </c>
      <c r="G25" s="160">
        <f t="shared" si="2"/>
        <v>103.2</v>
      </c>
      <c r="H25" s="160">
        <f t="shared" si="2"/>
        <v>0</v>
      </c>
      <c r="I25" s="160">
        <f t="shared" si="2"/>
        <v>0</v>
      </c>
      <c r="J25" s="160">
        <f t="shared" si="2"/>
        <v>87.7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102.7</v>
      </c>
      <c r="O25" s="160">
        <f t="shared" si="2"/>
        <v>105.8</v>
      </c>
      <c r="P25" s="160">
        <f t="shared" si="2"/>
        <v>162.9</v>
      </c>
      <c r="Q25" s="160">
        <f t="shared" si="2"/>
        <v>114.7</v>
      </c>
      <c r="R25" s="160">
        <f t="shared" si="2"/>
        <v>113.5</v>
      </c>
      <c r="S25" s="160">
        <f t="shared" si="2"/>
        <v>176.3</v>
      </c>
      <c r="T25" s="160">
        <f t="shared" si="2"/>
        <v>207.2</v>
      </c>
      <c r="U25" s="160">
        <f t="shared" si="2"/>
        <v>110.7</v>
      </c>
      <c r="V25" s="160">
        <f t="shared" si="2"/>
        <v>45.1</v>
      </c>
      <c r="W25" s="160">
        <f t="shared" si="2"/>
        <v>63.7</v>
      </c>
      <c r="X25" s="160">
        <f t="shared" si="2"/>
        <v>57.2</v>
      </c>
      <c r="Y25" s="160">
        <f t="shared" si="2"/>
        <v>103.7</v>
      </c>
      <c r="Z25" s="160">
        <f t="shared" si="2"/>
        <v>166.2</v>
      </c>
      <c r="AA25" s="160">
        <f t="shared" si="2"/>
        <v>0</v>
      </c>
      <c r="AB25" s="160">
        <f t="shared" si="2"/>
        <v>10</v>
      </c>
      <c r="AC25" s="160">
        <f t="shared" si="2"/>
        <v>10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42.5</v>
      </c>
      <c r="AU25" s="160">
        <f t="shared" si="2"/>
        <v>42.5</v>
      </c>
      <c r="AV25" s="160">
        <f t="shared" si="2"/>
        <v>42.5</v>
      </c>
      <c r="AW25" s="160">
        <f t="shared" si="2"/>
        <v>50.6</v>
      </c>
      <c r="AX25" s="160">
        <f t="shared" si="2"/>
        <v>2.9</v>
      </c>
      <c r="AY25" s="160">
        <f t="shared" si="2"/>
        <v>14.8</v>
      </c>
      <c r="AZ25" s="160">
        <f t="shared" si="2"/>
        <v>0</v>
      </c>
      <c r="BA25" s="160">
        <f t="shared" si="2"/>
        <v>0</v>
      </c>
      <c r="BB25" s="160">
        <f t="shared" si="2"/>
        <v>4.7</v>
      </c>
      <c r="BC25" s="160">
        <f t="shared" si="2"/>
        <v>4.5999999999999996</v>
      </c>
      <c r="BD25" s="160">
        <f t="shared" si="2"/>
        <v>0</v>
      </c>
      <c r="BE25" s="160">
        <f t="shared" si="2"/>
        <v>4.7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14.7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20.2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14.8</v>
      </c>
      <c r="BZ25" s="160">
        <f t="shared" si="3"/>
        <v>0</v>
      </c>
      <c r="CA25" s="160">
        <f t="shared" si="3"/>
        <v>10.8</v>
      </c>
      <c r="CB25" s="160">
        <f t="shared" si="3"/>
        <v>0</v>
      </c>
      <c r="CC25" s="160">
        <f t="shared" si="3"/>
        <v>25.6</v>
      </c>
      <c r="CD25" s="160">
        <f t="shared" si="3"/>
        <v>13.2</v>
      </c>
      <c r="CE25" s="160">
        <f t="shared" si="3"/>
        <v>9</v>
      </c>
      <c r="CF25" s="160">
        <f t="shared" si="3"/>
        <v>46.3</v>
      </c>
      <c r="CG25" s="160">
        <f t="shared" si="3"/>
        <v>88.4</v>
      </c>
      <c r="CH25" s="160">
        <f t="shared" si="3"/>
        <v>1.6</v>
      </c>
      <c r="CI25" s="160">
        <f t="shared" si="3"/>
        <v>1.5</v>
      </c>
      <c r="CJ25" s="160">
        <f t="shared" si="3"/>
        <v>1.5</v>
      </c>
      <c r="CK25" s="160">
        <f t="shared" si="3"/>
        <v>1.6</v>
      </c>
      <c r="CL25" s="160">
        <f t="shared" si="3"/>
        <v>0</v>
      </c>
      <c r="CM25" s="160">
        <f t="shared" si="3"/>
        <v>2.9</v>
      </c>
      <c r="CN25" s="160">
        <f t="shared" si="3"/>
        <v>18.7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619.34999999999991</v>
      </c>
    </row>
    <row r="26" spans="1:102" ht="15.9" customHeight="1" x14ac:dyDescent="0.25"/>
    <row r="29" spans="1:102" x14ac:dyDescent="0.25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5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2026-07-23T20:25:20Z</dcterms:created>
  <dcterms:modified xsi:type="dcterms:W3CDTF">2026-07-23T20:25:23Z</dcterms:modified>
</cp:coreProperties>
</file>